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1" documentId="13_ncr:1_{A388119A-2D2D-4C06-A06D-4C04B71AA140}" xr6:coauthVersionLast="47" xr6:coauthVersionMax="47" xr10:uidLastSave="{8992DADB-4081-4A10-81B9-5604CF42817D}"/>
  <bookViews>
    <workbookView xWindow="28680" yWindow="-120" windowWidth="29040" windowHeight="15720" tabRatio="71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C36" i="10"/>
  <c r="CO35" i="10"/>
  <c r="BE35" i="10"/>
  <c r="C35" i="10"/>
  <c r="CO34" i="10"/>
  <c r="BE34" i="10"/>
  <c r="C34" i="10"/>
  <c r="U34" i="10" l="1"/>
  <c r="U35" i="10" s="1"/>
  <c r="U36" i="10" s="1"/>
  <c r="U37"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alcChain>
</file>

<file path=xl/sharedStrings.xml><?xml version="1.0" encoding="utf-8"?>
<sst xmlns="http://schemas.openxmlformats.org/spreadsheetml/2006/main" count="1128" uniqueCount="581">
  <si>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</si>
  <si>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</si>
  <si>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</si>
  <si>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</si>
  <si>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</si>
  <si>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</si>
  <si>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</si>
  <si>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</si>
  <si>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</si>
  <si>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</si>
  <si>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</si>
  <si>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</si>
  <si>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</si>
  <si>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</si>
  <si>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</si>
  <si>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</si>
  <si>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</si>
  <si>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</si>
  <si>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</si>
  <si>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</si>
  <si>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</si>
  <si>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</si>
  <si>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</si>
  <si>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</si>
  <si>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</si>
  <si>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</si>
  <si>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</si>
  <si>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</si>
  <si>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</si>
  <si>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</si>
  <si>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</si>
  <si>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</si>
  <si>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</si>
  <si>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</si>
  <si>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</si>
  <si>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</si>
  <si>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</si>
  <si>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</si>
  <si>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</si>
  <si>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</si>
  <si>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</si>
  <si>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</si>
  <si>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</si>
  <si>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</si>
  <si>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</si>
  <si>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</si>
  <si>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</si>
  <si>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</si>
  <si>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</si>
  <si>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</si>
  <si>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</si>
  <si>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</si>
  <si>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</si>
  <si>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</si>
  <si>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</si>
  <si>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</si>
  <si>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</si>
  <si>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</si>
  <si>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</si>
  <si>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</si>
  <si>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</si>
  <si>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</si>
  <si>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</si>
  <si>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</si>
  <si>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</si>
  <si>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</si>
  <si>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</si>
  <si>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</si>
  <si>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</si>
  <si>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</si>
  <si>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</si>
  <si>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</si>
  <si>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</si>
  <si>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</si>
  <si>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</si>
  <si>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</si>
  <si>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</si>
  <si>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</si>
  <si>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</si>
  <si>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</si>
  <si>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</si>
  <si>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</si>
  <si>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</si>
  <si>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</si>
  <si>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</si>
  <si>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</si>
  <si>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</si>
  <si>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</si>
  <si>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</si>
  <si>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</si>
  <si>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</si>
  <si>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</si>
  <si>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</si>
  <si>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</si>
  <si>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嬬恋村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</si>
  <si>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</si>
  <si>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</si>
  <si>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</si>
  <si>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</si>
  <si>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</si>
  <si>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</si>
  <si>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</si>
  <si>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</si>
  <si>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</si>
  <si>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</si>
  <si>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</si>
  <si>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</si>
  <si>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</si>
  <si>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</si>
  <si>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</si>
  <si>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</si>
  <si>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</si>
  <si>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</si>
  <si>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</si>
  <si>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</si>
  <si>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</si>
  <si>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</si>
  <si>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</si>
  <si>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</si>
  <si>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</si>
  <si>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</si>
  <si>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</si>
  <si>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</si>
  <si>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</si>
  <si>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</si>
  <si>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</si>
  <si>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</si>
  <si>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</si>
  <si>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</si>
  <si>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</si>
  <si>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</si>
  <si>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</si>
  <si>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</si>
  <si>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</si>
  <si>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</si>
  <si>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</si>
  <si>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</si>
  <si>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</si>
  <si>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</si>
  <si>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</si>
  <si>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</si>
  <si>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</si>
  <si>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</si>
  <si>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</si>
  <si>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</si>
  <si>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</si>
  <si>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</si>
  <si>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</si>
  <si>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</si>
  <si>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</si>
  <si>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</si>
  <si>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</si>
  <si>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</si>
  <si>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</si>
  <si>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</si>
  <si>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</si>
  <si>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</si>
  <si>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</si>
  <si>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</si>
  <si>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</si>
  <si>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</si>
  <si>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</si>
  <si>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</si>
  <si>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</si>
  <si>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</si>
  <si>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</si>
  <si>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</si>
  <si>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</si>
  <si>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</si>
  <si>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</si>
  <si>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</si>
  <si>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</si>
  <si>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</si>
  <si>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</si>
  <si>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</si>
  <si>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</si>
  <si>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</si>
  <si>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</si>
  <si>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</si>
  <si>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</si>
  <si>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</si>
  <si>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</si>
  <si>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</si>
  <si>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</si>
  <si>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</si>
  <si>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</si>
  <si>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</si>
  <si>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</si>
  <si>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</si>
  <si>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</si>
  <si>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</si>
  <si>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</si>
  <si>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</si>
  <si>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</si>
  <si>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</si>
  <si>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</si>
  <si>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</si>
  <si>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</si>
  <si>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</si>
  <si>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</si>
  <si>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</si>
  <si>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</si>
  <si>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</si>
  <si>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群馬県嬬恋村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</si>
  <si>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</si>
  <si>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</si>
  <si>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</si>
  <si>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</si>
  <si>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</si>
  <si>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</si>
  <si>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</si>
  <si>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</si>
  <si>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</si>
  <si>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</si>
  <si>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</si>
  <si>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</si>
  <si>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</si>
  <si>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</si>
  <si>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</si>
  <si>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</si>
  <si>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</si>
  <si>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</si>
  <si>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</si>
  <si>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</si>
  <si>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</si>
  <si>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</si>
  <si>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</si>
  <si>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</si>
  <si>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</si>
  <si>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</si>
  <si>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</si>
  <si>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</si>
  <si>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</si>
  <si>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</si>
  <si>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</si>
  <si>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</si>
  <si>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</si>
  <si>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</si>
  <si>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</si>
  <si>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</si>
  <si>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</si>
  <si>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</si>
  <si>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</si>
  <si>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</si>
  <si>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</si>
  <si>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</si>
  <si>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</si>
  <si>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</si>
  <si>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</si>
  <si>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</si>
  <si>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</si>
  <si>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</si>
  <si>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</si>
  <si>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</si>
  <si>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</si>
  <si>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</si>
  <si>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</si>
  <si>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</si>
  <si>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</si>
  <si>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</si>
  <si>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</si>
  <si>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</si>
  <si>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</si>
  <si>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</si>
  <si>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</si>
  <si>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</si>
  <si>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</si>
  <si>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</si>
  <si>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</si>
  <si>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</si>
  <si>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</si>
  <si>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</si>
  <si>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</si>
  <si>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</si>
  <si>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</si>
  <si>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</si>
  <si>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</si>
  <si>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</si>
  <si>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</si>
  <si>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</si>
  <si>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</si>
  <si>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</si>
  <si>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</si>
  <si>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</si>
  <si>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</si>
  <si>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</si>
  <si>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</si>
  <si>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</si>
  <si>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</si>
  <si>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</si>
  <si>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</si>
  <si>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</si>
  <si>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</si>
  <si>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</si>
  <si>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</si>
  <si>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</si>
  <si>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</si>
  <si>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</si>
  <si>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</si>
  <si>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</si>
  <si>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</si>
  <si>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</si>
  <si>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</si>
  <si>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</si>
  <si>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</si>
  <si>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</si>
  <si>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</si>
  <si>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</si>
  <si>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</si>
  <si>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</si>
  <si>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</si>
  <si>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</si>
  <si>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</si>
  <si>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</si>
  <si>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</si>
  <si>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</si>
  <si>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</si>
  <si>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</si>
  <si>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</si>
  <si>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</si>
  <si>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</si>
  <si>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</si>
  <si>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</si>
  <si>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</si>
  <si>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</si>
  <si>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</si>
  <si>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</si>
  <si>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</si>
  <si>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</si>
  <si>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</si>
  <si>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</si>
  <si>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</si>
  <si>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</si>
  <si>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</si>
  <si>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</si>
  <si>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</si>
  <si>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</si>
  <si>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</si>
  <si>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</si>
  <si>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</si>
  <si>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</si>
  <si>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</si>
  <si>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</si>
  <si>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</si>
  <si>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</si>
  <si>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</si>
  <si>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</si>
  <si>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</si>
  <si>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</si>
  <si>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</si>
  <si>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</si>
  <si>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</si>
  <si>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</si>
  <si>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</si>
  <si>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群馬県嬬恋村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</si>
  <si>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</si>
  <si>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</si>
  <si>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</si>
  <si>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</si>
  <si>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</si>
  <si>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</si>
  <si>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</si>
  <si>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</si>
  <si>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</si>
  <si>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</si>
  <si>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</si>
  <si>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</si>
  <si>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</si>
  <si>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</si>
  <si>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</si>
  <si>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</si>
  <si>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</si>
  <si>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</si>
  <si>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</si>
  <si>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</si>
  <si>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</si>
  <si>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</si>
  <si>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</si>
  <si>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</si>
  <si>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</si>
  <si>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</si>
  <si>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</si>
  <si>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</si>
  <si>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</si>
  <si>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</si>
  <si>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</si>
  <si>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</si>
  <si>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</si>
  <si>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</si>
  <si>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</si>
  <si>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介護保険特別会計（介護事業勘定）</t>
    <phoneticPr fontId="5"/>
  </si>
  <si>
    <t>後期高齢者医療特別会計</t>
    <phoneticPr fontId="5"/>
  </si>
  <si>
    <t>上水道事業会計</t>
    <phoneticPr fontId="5"/>
  </si>
  <si>
    <t>法適用企業</t>
    <phoneticPr fontId="5"/>
  </si>
  <si>
    <t>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</si>
  <si>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</si>
  <si>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</si>
  <si>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</si>
  <si>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</si>
  <si>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</si>
  <si>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</si>
  <si>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</si>
  <si>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</si>
  <si>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</si>
  <si>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</si>
  <si>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</si>
  <si>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</si>
  <si>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</si>
  <si>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</si>
  <si>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</si>
  <si>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</si>
  <si>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</si>
  <si>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</si>
  <si>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</si>
  <si>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</si>
  <si>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</si>
  <si>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</si>
  <si>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</si>
  <si>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</si>
  <si>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</si>
  <si>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</si>
  <si>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</si>
  <si>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</si>
  <si>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</si>
  <si>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</si>
  <si>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</si>
  <si>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</si>
  <si>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</si>
  <si>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</si>
  <si>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</si>
  <si>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</si>
  <si>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</si>
  <si>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</si>
  <si>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</si>
  <si>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</si>
  <si>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</si>
  <si>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</si>
  <si>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</si>
  <si>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</si>
  <si>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</si>
  <si>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</si>
  <si>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</si>
  <si>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</si>
  <si>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</si>
  <si>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</si>
  <si>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</si>
  <si>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</si>
  <si>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</si>
  <si>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</si>
  <si>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</si>
  <si>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介護保険特別会計(介護事業勘定)</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</si>
  <si>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</si>
  <si>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</si>
  <si>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</si>
  <si>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</si>
  <si>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</si>
  <si>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</si>
  <si>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</si>
  <si>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</si>
  <si>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</si>
  <si>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</si>
  <si>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</si>
  <si>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</si>
  <si>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</si>
  <si>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</si>
  <si>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</si>
  <si>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</si>
  <si>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</si>
  <si>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</si>
  <si>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</si>
  <si>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</si>
  <si>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</si>
  <si>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</si>
  <si>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</si>
  <si>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</si>
  <si>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</si>
  <si>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</si>
  <si>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</si>
  <si>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</si>
  <si>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</si>
  <si>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</si>
  <si>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</si>
  <si>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</si>
  <si>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</si>
  <si>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</si>
  <si>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</si>
  <si>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</si>
  <si>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</si>
  <si>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</si>
  <si>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</si>
  <si>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</si>
  <si>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</si>
  <si>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</si>
  <si>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</si>
  <si>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</si>
  <si>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</si>
  <si>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</si>
  <si>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</si>
  <si>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</si>
  <si>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</si>
  <si>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</si>
  <si>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</si>
  <si>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</si>
  <si>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</si>
  <si>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</si>
  <si>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</si>
  <si>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</si>
  <si>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</si>
  <si>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</si>
  <si>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</si>
  <si>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</si>
  <si>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</si>
  <si>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</si>
  <si>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</si>
  <si>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</si>
  <si>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</si>
  <si>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</si>
  <si>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</si>
  <si>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</si>
  <si>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</si>
  <si>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</si>
  <si>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</si>
  <si>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</si>
  <si>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</si>
  <si>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</si>
  <si>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</si>
  <si>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</si>
  <si>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</si>
  <si>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</si>
  <si>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</si>
  <si>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</si>
  <si>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</si>
  <si>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8.86</t>
  </si>
  <si>
    <t>▲ 5.41</t>
  </si>
  <si>
    <t>▲ 1.36</t>
  </si>
  <si>
    <t>上水道事業会計</t>
  </si>
  <si>
    <t>一般会計</t>
  </si>
  <si>
    <t>介護保険特別会計（介護事業勘定）</t>
  </si>
  <si>
    <t>下水道事業会計</t>
  </si>
  <si>
    <t>簡易水道事業会計</t>
  </si>
  <si>
    <t>国民健康保険特別会計（事業勘定）</t>
  </si>
  <si>
    <t>国民健康保険特別会計（直営診療施設勘定）</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</si>
  <si>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</si>
  <si>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</si>
  <si>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</si>
  <si>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</si>
  <si>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</si>
  <si>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</si>
  <si>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</si>
  <si>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</si>
  <si>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</si>
  <si>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群馬県後期高齢者医療広域連合（一般会計）</t>
    <rPh sb="0" eb="3">
      <t>グンマケン</t>
    </rPh>
    <rPh sb="3" eb="5">
      <t>コウキ</t>
    </rPh>
    <rPh sb="5" eb="8">
      <t>コウレイシャ</t>
    </rPh>
    <rPh sb="8" eb="10">
      <t>イリョウ</t>
    </rPh>
    <rPh sb="10" eb="12">
      <t>コウイキ</t>
    </rPh>
    <rPh sb="12" eb="14">
      <t>レンゴウ</t>
    </rPh>
    <rPh sb="15" eb="17">
      <t>イッパン</t>
    </rPh>
    <rPh sb="17" eb="19">
      <t>カイケイ</t>
    </rPh>
    <phoneticPr fontId="2"/>
  </si>
  <si>
    <t>－</t>
    <phoneticPr fontId="2"/>
  </si>
  <si>
    <t>群馬県市町村会館管理組合</t>
    <rPh sb="0" eb="3">
      <t>グンマケン</t>
    </rPh>
    <rPh sb="3" eb="6">
      <t>シチョウソン</t>
    </rPh>
    <rPh sb="6" eb="8">
      <t>カイカン</t>
    </rPh>
    <rPh sb="8" eb="10">
      <t>カンリ</t>
    </rPh>
    <rPh sb="10" eb="12">
      <t>クミアイ</t>
    </rPh>
    <phoneticPr fontId="2"/>
  </si>
  <si>
    <t>群馬県市町村総合事務組合</t>
    <rPh sb="0" eb="3">
      <t>グンマケン</t>
    </rPh>
    <rPh sb="3" eb="6">
      <t>シチョウソン</t>
    </rPh>
    <rPh sb="6" eb="8">
      <t>ソウゴウ</t>
    </rPh>
    <rPh sb="8" eb="10">
      <t>ジム</t>
    </rPh>
    <rPh sb="10" eb="12">
      <t>クミアイ</t>
    </rPh>
    <phoneticPr fontId="2"/>
  </si>
  <si>
    <t>吾妻環境施設組合</t>
    <rPh sb="0" eb="2">
      <t>アガツマ</t>
    </rPh>
    <rPh sb="2" eb="4">
      <t>カンキョウ</t>
    </rPh>
    <rPh sb="4" eb="6">
      <t>シセツ</t>
    </rPh>
    <rPh sb="6" eb="8">
      <t>クミアイ</t>
    </rPh>
    <phoneticPr fontId="2"/>
  </si>
  <si>
    <t>吾妻広域町村圏振興整備組合</t>
    <rPh sb="0" eb="2">
      <t>アガツマ</t>
    </rPh>
    <rPh sb="2" eb="4">
      <t>コウイキ</t>
    </rPh>
    <rPh sb="4" eb="6">
      <t>チョウソン</t>
    </rPh>
    <rPh sb="6" eb="7">
      <t>ケン</t>
    </rPh>
    <rPh sb="7" eb="9">
      <t>シンコウ</t>
    </rPh>
    <rPh sb="9" eb="11">
      <t>セイビ</t>
    </rPh>
    <rPh sb="11" eb="13">
      <t>クミアイ</t>
    </rPh>
    <phoneticPr fontId="2"/>
  </si>
  <si>
    <t>吾妻広域町村圏振興整備組合（病院事業会計）</t>
    <rPh sb="0" eb="2">
      <t>アガツマ</t>
    </rPh>
    <rPh sb="2" eb="4">
      <t>コウイキ</t>
    </rPh>
    <rPh sb="4" eb="6">
      <t>チョウソン</t>
    </rPh>
    <rPh sb="6" eb="7">
      <t>ケン</t>
    </rPh>
    <rPh sb="7" eb="9">
      <t>シンコウ</t>
    </rPh>
    <rPh sb="9" eb="11">
      <t>セイビ</t>
    </rPh>
    <rPh sb="11" eb="13">
      <t>クミアイ</t>
    </rPh>
    <rPh sb="14" eb="16">
      <t>ビョウイン</t>
    </rPh>
    <rPh sb="16" eb="18">
      <t>ジギョウ</t>
    </rPh>
    <rPh sb="18" eb="20">
      <t>カイケイ</t>
    </rPh>
    <phoneticPr fontId="2"/>
  </si>
  <si>
    <t>西吾妻衛生施設組合</t>
    <rPh sb="0" eb="1">
      <t>ニシ</t>
    </rPh>
    <rPh sb="1" eb="3">
      <t>アガツマ</t>
    </rPh>
    <rPh sb="3" eb="5">
      <t>エイセイ</t>
    </rPh>
    <rPh sb="5" eb="7">
      <t>シセツ</t>
    </rPh>
    <rPh sb="7" eb="9">
      <t>クミアイ</t>
    </rPh>
    <phoneticPr fontId="2"/>
  </si>
  <si>
    <t>西吾妻環境衛生施設組合</t>
    <rPh sb="0" eb="1">
      <t>ニシ</t>
    </rPh>
    <rPh sb="1" eb="3">
      <t>アガツマ</t>
    </rPh>
    <rPh sb="3" eb="5">
      <t>カンキョウ</t>
    </rPh>
    <rPh sb="5" eb="7">
      <t>エイセイ</t>
    </rPh>
    <rPh sb="7" eb="9">
      <t>シセツ</t>
    </rPh>
    <rPh sb="9" eb="11">
      <t>クミアイ</t>
    </rPh>
    <phoneticPr fontId="2"/>
  </si>
  <si>
    <t>西吾妻福祉病院組合</t>
    <rPh sb="0" eb="1">
      <t>ニシ</t>
    </rPh>
    <rPh sb="1" eb="3">
      <t>アガツマ</t>
    </rPh>
    <rPh sb="3" eb="5">
      <t>フクシ</t>
    </rPh>
    <rPh sb="5" eb="7">
      <t>ビョウイン</t>
    </rPh>
    <rPh sb="7" eb="9">
      <t>クミアイ</t>
    </rPh>
    <phoneticPr fontId="2"/>
  </si>
  <si>
    <t>－</t>
    <phoneticPr fontId="5"/>
  </si>
  <si>
    <t>－</t>
    <phoneticPr fontId="2"/>
  </si>
  <si>
    <t>振興開発基金</t>
    <rPh sb="0" eb="2">
      <t>シンコウ</t>
    </rPh>
    <rPh sb="2" eb="4">
      <t>カイハツ</t>
    </rPh>
    <rPh sb="4" eb="6">
      <t>キキン</t>
    </rPh>
    <phoneticPr fontId="5"/>
  </si>
  <si>
    <t>文化会館建設基金</t>
  </si>
  <si>
    <t>愛する嬬恋基金</t>
  </si>
  <si>
    <t>福祉基金</t>
  </si>
  <si>
    <t>文化振興基金</t>
    <rPh sb="0" eb="2">
      <t>ブンカ</t>
    </rPh>
    <rPh sb="2" eb="4">
      <t>シンコウ</t>
    </rPh>
    <rPh sb="4" eb="6">
      <t>キキン</t>
    </rPh>
    <phoneticPr fontId="2"/>
  </si>
  <si>
    <t>－</t>
  </si>
  <si>
    <t>群馬県後期高齢者医療広域連合（事業会計）</t>
    <rPh sb="0" eb="3">
      <t>グンマケン</t>
    </rPh>
    <rPh sb="3" eb="5">
      <t>コウキ</t>
    </rPh>
    <rPh sb="5" eb="8">
      <t>コウレイシャ</t>
    </rPh>
    <rPh sb="8" eb="10">
      <t>イリョウ</t>
    </rPh>
    <rPh sb="10" eb="12">
      <t>コウイキ</t>
    </rPh>
    <rPh sb="12" eb="14">
      <t>レンゴウ</t>
    </rPh>
    <rPh sb="15" eb="17">
      <t>ジギョウ</t>
    </rPh>
    <rPh sb="17" eb="19">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</si>
  <si>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</si>
  <si>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</si>
  <si>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将来負担比率は平成２８年度より算定されていないが、有形固定資産減価償却率は60％を超えている事から計画的に整備を進める必要がある。</t>
    <rPh sb="0" eb="2">
      <t>ショウライ</t>
    </rPh>
    <rPh sb="2" eb="4">
      <t>フタン</t>
    </rPh>
    <rPh sb="4" eb="6">
      <t>ヒリツ</t>
    </rPh>
    <rPh sb="7" eb="9">
      <t>ヘイセイ</t>
    </rPh>
    <rPh sb="11" eb="13">
      <t>ネンド</t>
    </rPh>
    <rPh sb="15" eb="17">
      <t>サンテイ</t>
    </rPh>
    <rPh sb="25" eb="27">
      <t>ユウケイ</t>
    </rPh>
    <rPh sb="27" eb="31">
      <t>コテイシサン</t>
    </rPh>
    <rPh sb="31" eb="33">
      <t>ゲンカ</t>
    </rPh>
    <rPh sb="33" eb="35">
      <t>ショウキャク</t>
    </rPh>
    <rPh sb="35" eb="36">
      <t>リツ</t>
    </rPh>
    <rPh sb="41" eb="42">
      <t>コ</t>
    </rPh>
    <rPh sb="46" eb="47">
      <t>コト</t>
    </rPh>
    <rPh sb="49" eb="51">
      <t>ケイカク</t>
    </rPh>
    <rPh sb="51" eb="52">
      <t>テキ</t>
    </rPh>
    <rPh sb="53" eb="55">
      <t>セイビ</t>
    </rPh>
    <rPh sb="56" eb="57">
      <t>スス</t>
    </rPh>
    <rPh sb="59" eb="61">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</si>
  <si>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</si>
  <si>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</si>
  <si>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</si>
  <si>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</si>
  <si>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</si>
  <si>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</si>
  <si>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将来負担額を充当可能財源等が上回っているため平成28年度より算出されていない。実質公債費比率は平成28年度までは減少傾向だったが、平成29年度から増加傾向である。小学校統合による校舎建設や防災行政無線設置、道路整備や単独災害等に対する起債償還の影響がある。今後も耐震性の低い施設の更新等が見込まれており、財政負担が増加する可能性が高い。よって、自主財源の確保を行うと共に、起債については償還とのバランスや交付税措置率等を最大限考慮し、村の財政に与える影響を最小限に抑えるよう努める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</si>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</sst>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915E7B8-30D8-41A6-8E33-D4F1B6A7268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6F2B-4805-99FB-02E82A5B059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141592</c:v>
                </c:pt>
                <c:pt idx="1">
                  <c:v>139368</c:v>
                </c:pt>
                <c:pt idx="2">
                  <c:v>209267</c:v>
                </c:pt>
                <c:pt idx="3">
                  <c:v>204253</c:v>
                </c:pt>
                <c:pt idx="4">
                  <c:v>247039</c:v>
                </c:pt>
              </c:numCache>
            </c:numRef>
          </c:val>
          <c:smooth val="0"/>
          <c:extLst>
            <c:ext xmlns:c16="http://schemas.microsoft.com/office/drawing/2014/chart" uri="{C3380CC4-5D6E-409C-BE32-E72D297353CC}">
              <c16:uniqueId val="{00000001-6F2B-4805-99FB-02E82A5B059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0.33</c:v>
                </c:pt>
                <c:pt idx="1">
                  <c:v>6.13</c:v>
                </c:pt>
                <c:pt idx="2">
                  <c:v>0.23</c:v>
                </c:pt>
                <c:pt idx="3">
                  <c:v>13.45</c:v>
                </c:pt>
                <c:pt idx="4">
                  <c:v>8.31</c:v>
                </c:pt>
              </c:numCache>
            </c:numRef>
          </c:val>
          <c:extLst>
            <c:ext xmlns:c16="http://schemas.microsoft.com/office/drawing/2014/chart" uri="{C3380CC4-5D6E-409C-BE32-E72D297353CC}">
              <c16:uniqueId val="{00000000-805A-4523-8F34-E58C64ECB06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38.31</c:v>
                </c:pt>
                <c:pt idx="1">
                  <c:v>36.270000000000003</c:v>
                </c:pt>
                <c:pt idx="2">
                  <c:v>37.07</c:v>
                </c:pt>
                <c:pt idx="3">
                  <c:v>23.28</c:v>
                </c:pt>
                <c:pt idx="4">
                  <c:v>29.04</c:v>
                </c:pt>
              </c:numCache>
            </c:numRef>
          </c:val>
          <c:extLst>
            <c:ext xmlns:c16="http://schemas.microsoft.com/office/drawing/2014/chart" uri="{C3380CC4-5D6E-409C-BE32-E72D297353CC}">
              <c16:uniqueId val="{00000001-805A-4523-8F34-E58C64ECB06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-8.86</c:v>
                </c:pt>
                <c:pt idx="1">
                  <c:v>5.99</c:v>
                </c:pt>
                <c:pt idx="2">
                  <c:v>-5.41</c:v>
                </c:pt>
                <c:pt idx="3">
                  <c:v>-1.36</c:v>
                </c:pt>
                <c:pt idx="4">
                  <c:v>1.82</c:v>
                </c:pt>
              </c:numCache>
            </c:numRef>
          </c:val>
          <c:smooth val="0"/>
          <c:extLst>
            <c:ext xmlns:c16="http://schemas.microsoft.com/office/drawing/2014/chart" uri="{C3380CC4-5D6E-409C-BE32-E72D297353CC}">
              <c16:uniqueId val="{00000002-805A-4523-8F34-E58C64ECB06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0.77</c:v>
                </c:pt>
                <c:pt idx="2">
                  <c:v>#N/A</c:v>
                </c:pt>
                <c:pt idx="3">
                  <c:v>0.35</c:v>
                </c:pt>
                <c:pt idx="4">
                  <c:v>#N/A</c:v>
                </c:pt>
                <c:pt idx="5">
                  <c:v>0.99</c:v>
                </c:pt>
                <c:pt idx="6">
                  <c:v>#N/A</c:v>
                </c:pt>
                <c:pt idx="7">
                  <c:v>2.35</c:v>
                </c:pt>
                <c:pt idx="8">
                  <c:v>0</c:v>
                </c:pt>
                <c:pt idx="9">
                  <c:v>0</c:v>
                </c:pt>
              </c:numCache>
            </c:numRef>
          </c:val>
          <c:extLst>
            <c:ext xmlns:c16="http://schemas.microsoft.com/office/drawing/2014/chart" uri="{C3380CC4-5D6E-409C-BE32-E72D297353CC}">
              <c16:uniqueId val="{00000000-0330-4215-8B29-894EF6F9929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330-4215-8B29-894EF6F99294}"/>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330-4215-8B29-894EF6F99294}"/>
            </c:ext>
          </c:extLst>
        </c:ser>
        <c:ser>
          <c:idx val="3"/>
          <c:order val="3"/>
          <c:tx>
            <c:strRef>
              <c:f>データシート!$A$30</c:f>
              <c:strCache>
                <c:ptCount val="1"/>
                <c:pt idx="0">
                  <c:v>国民健康保険特別会計（直営診療施設勘定）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330-4215-8B29-894EF6F99294}"/>
            </c:ext>
          </c:extLst>
        </c:ser>
        <c:ser>
          <c:idx val="4"/>
          <c:order val="4"/>
          <c:tx>
            <c:strRef>
              <c:f>データシート!$A$31</c:f>
              <c:strCache>
                <c:ptCount val="1"/>
                <c:pt idx="0">
                  <c:v>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1.58</c:v>
                </c:pt>
                <c:pt idx="2">
                  <c:v>#N/A</c:v>
                </c:pt>
                <c:pt idx="3">
                  <c:v>2.52</c:v>
                </c:pt>
                <c:pt idx="4">
                  <c:v>#N/A</c:v>
                </c:pt>
                <c:pt idx="5">
                  <c:v>1.1499999999999999</c:v>
                </c:pt>
                <c:pt idx="6">
                  <c:v>#N/A</c:v>
                </c:pt>
                <c:pt idx="7">
                  <c:v>1.85</c:v>
                </c:pt>
                <c:pt idx="8">
                  <c:v>#N/A</c:v>
                </c:pt>
                <c:pt idx="9">
                  <c:v>0.71</c:v>
                </c:pt>
              </c:numCache>
            </c:numRef>
          </c:val>
          <c:extLst>
            <c:ext xmlns:c16="http://schemas.microsoft.com/office/drawing/2014/chart" uri="{C3380CC4-5D6E-409C-BE32-E72D297353CC}">
              <c16:uniqueId val="{00000004-0330-4215-8B29-894EF6F99294}"/>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0.87</c:v>
                </c:pt>
              </c:numCache>
            </c:numRef>
          </c:val>
          <c:extLst>
            <c:ext xmlns:c16="http://schemas.microsoft.com/office/drawing/2014/chart" uri="{C3380CC4-5D6E-409C-BE32-E72D297353CC}">
              <c16:uniqueId val="{00000005-0330-4215-8B29-894EF6F99294}"/>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1.05</c:v>
                </c:pt>
              </c:numCache>
            </c:numRef>
          </c:val>
          <c:extLst>
            <c:ext xmlns:c16="http://schemas.microsoft.com/office/drawing/2014/chart" uri="{C3380CC4-5D6E-409C-BE32-E72D297353CC}">
              <c16:uniqueId val="{00000006-0330-4215-8B29-894EF6F99294}"/>
            </c:ext>
          </c:extLst>
        </c:ser>
        <c:ser>
          <c:idx val="7"/>
          <c:order val="7"/>
          <c:tx>
            <c:strRef>
              <c:f>データシート!$A$34</c:f>
              <c:strCache>
                <c:ptCount val="1"/>
                <c:pt idx="0">
                  <c:v>介護保険特別会計（介護事業勘定）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1.95</c:v>
                </c:pt>
                <c:pt idx="2">
                  <c:v>#N/A</c:v>
                </c:pt>
                <c:pt idx="3">
                  <c:v>2.34</c:v>
                </c:pt>
                <c:pt idx="4">
                  <c:v>#N/A</c:v>
                </c:pt>
                <c:pt idx="5">
                  <c:v>2.44</c:v>
                </c:pt>
                <c:pt idx="6">
                  <c:v>#N/A</c:v>
                </c:pt>
                <c:pt idx="7">
                  <c:v>2.02</c:v>
                </c:pt>
                <c:pt idx="8">
                  <c:v>#N/A</c:v>
                </c:pt>
                <c:pt idx="9">
                  <c:v>2.19</c:v>
                </c:pt>
              </c:numCache>
            </c:numRef>
          </c:val>
          <c:extLst>
            <c:ext xmlns:c16="http://schemas.microsoft.com/office/drawing/2014/chart" uri="{C3380CC4-5D6E-409C-BE32-E72D297353CC}">
              <c16:uniqueId val="{00000007-0330-4215-8B29-894EF6F9929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0.32</c:v>
                </c:pt>
                <c:pt idx="2">
                  <c:v>#N/A</c:v>
                </c:pt>
                <c:pt idx="3">
                  <c:v>6.13</c:v>
                </c:pt>
                <c:pt idx="4">
                  <c:v>#N/A</c:v>
                </c:pt>
                <c:pt idx="5">
                  <c:v>0.23</c:v>
                </c:pt>
                <c:pt idx="6">
                  <c:v>#N/A</c:v>
                </c:pt>
                <c:pt idx="7">
                  <c:v>13.44</c:v>
                </c:pt>
                <c:pt idx="8">
                  <c:v>#N/A</c:v>
                </c:pt>
                <c:pt idx="9">
                  <c:v>8.31</c:v>
                </c:pt>
              </c:numCache>
            </c:numRef>
          </c:val>
          <c:extLst>
            <c:ext xmlns:c16="http://schemas.microsoft.com/office/drawing/2014/chart" uri="{C3380CC4-5D6E-409C-BE32-E72D297353CC}">
              <c16:uniqueId val="{00000008-0330-4215-8B29-894EF6F99294}"/>
            </c:ext>
          </c:extLst>
        </c:ser>
        <c:ser>
          <c:idx val="9"/>
          <c:order val="9"/>
          <c:tx>
            <c:strRef>
              <c:f>データシート!$A$36</c:f>
              <c:strCache>
                <c:ptCount val="1"/>
                <c:pt idx="0">
                  <c:v>上水道事業会計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13.48</c:v>
                </c:pt>
                <c:pt idx="2">
                  <c:v>#N/A</c:v>
                </c:pt>
                <c:pt idx="3">
                  <c:v>12.25</c:v>
                </c:pt>
                <c:pt idx="4">
                  <c:v>#N/A</c:v>
                </c:pt>
                <c:pt idx="5">
                  <c:v>12.67</c:v>
                </c:pt>
                <c:pt idx="6">
                  <c:v>#N/A</c:v>
                </c:pt>
                <c:pt idx="7">
                  <c:v>13.86</c:v>
                </c:pt>
                <c:pt idx="8">
                  <c:v>#N/A</c:v>
                </c:pt>
                <c:pt idx="9">
                  <c:v>8.5500000000000007</c:v>
                </c:pt>
              </c:numCache>
            </c:numRef>
          </c:val>
          <c:extLst>
            <c:ext xmlns:c16="http://schemas.microsoft.com/office/drawing/2014/chart" uri="{C3380CC4-5D6E-409C-BE32-E72D297353CC}">
              <c16:uniqueId val="{00000009-0330-4215-8B29-894EF6F9929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737</c:v>
                </c:pt>
                <c:pt idx="5">
                  <c:v>714</c:v>
                </c:pt>
                <c:pt idx="8">
                  <c:v>701</c:v>
                </c:pt>
                <c:pt idx="11">
                  <c:v>686</c:v>
                </c:pt>
                <c:pt idx="14">
                  <c:v>681</c:v>
                </c:pt>
              </c:numCache>
            </c:numRef>
          </c:val>
          <c:extLst>
            <c:ext xmlns:c16="http://schemas.microsoft.com/office/drawing/2014/chart" uri="{C3380CC4-5D6E-409C-BE32-E72D297353CC}">
              <c16:uniqueId val="{00000000-07A3-4113-90F2-AE191D9CE34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7A3-4113-90F2-AE191D9CE34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07A3-4113-90F2-AE191D9CE34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73</c:v>
                </c:pt>
                <c:pt idx="3">
                  <c:v>81</c:v>
                </c:pt>
                <c:pt idx="6">
                  <c:v>71</c:v>
                </c:pt>
                <c:pt idx="9">
                  <c:v>83</c:v>
                </c:pt>
                <c:pt idx="12">
                  <c:v>82</c:v>
                </c:pt>
              </c:numCache>
            </c:numRef>
          </c:val>
          <c:extLst>
            <c:ext xmlns:c16="http://schemas.microsoft.com/office/drawing/2014/chart" uri="{C3380CC4-5D6E-409C-BE32-E72D297353CC}">
              <c16:uniqueId val="{00000003-07A3-4113-90F2-AE191D9CE34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325</c:v>
                </c:pt>
                <c:pt idx="3">
                  <c:v>341</c:v>
                </c:pt>
                <c:pt idx="6">
                  <c:v>343</c:v>
                </c:pt>
                <c:pt idx="9">
                  <c:v>314</c:v>
                </c:pt>
                <c:pt idx="12">
                  <c:v>272</c:v>
                </c:pt>
              </c:numCache>
            </c:numRef>
          </c:val>
          <c:extLst>
            <c:ext xmlns:c16="http://schemas.microsoft.com/office/drawing/2014/chart" uri="{C3380CC4-5D6E-409C-BE32-E72D297353CC}">
              <c16:uniqueId val="{00000004-07A3-4113-90F2-AE191D9CE34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7A3-4113-90F2-AE191D9CE34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7A3-4113-90F2-AE191D9CE34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696</c:v>
                </c:pt>
                <c:pt idx="3">
                  <c:v>714</c:v>
                </c:pt>
                <c:pt idx="6">
                  <c:v>741</c:v>
                </c:pt>
                <c:pt idx="9">
                  <c:v>695</c:v>
                </c:pt>
                <c:pt idx="12">
                  <c:v>730</c:v>
                </c:pt>
              </c:numCache>
            </c:numRef>
          </c:val>
          <c:extLst>
            <c:ext xmlns:c16="http://schemas.microsoft.com/office/drawing/2014/chart" uri="{C3380CC4-5D6E-409C-BE32-E72D297353CC}">
              <c16:uniqueId val="{00000007-07A3-4113-90F2-AE191D9CE34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358</c:v>
                </c:pt>
                <c:pt idx="2">
                  <c:v>#N/A</c:v>
                </c:pt>
                <c:pt idx="3">
                  <c:v>#N/A</c:v>
                </c:pt>
                <c:pt idx="4">
                  <c:v>423</c:v>
                </c:pt>
                <c:pt idx="5">
                  <c:v>#N/A</c:v>
                </c:pt>
                <c:pt idx="6">
                  <c:v>#N/A</c:v>
                </c:pt>
                <c:pt idx="7">
                  <c:v>455</c:v>
                </c:pt>
                <c:pt idx="8">
                  <c:v>#N/A</c:v>
                </c:pt>
                <c:pt idx="9">
                  <c:v>#N/A</c:v>
                </c:pt>
                <c:pt idx="10">
                  <c:v>407</c:v>
                </c:pt>
                <c:pt idx="11">
                  <c:v>#N/A</c:v>
                </c:pt>
                <c:pt idx="12">
                  <c:v>#N/A</c:v>
                </c:pt>
                <c:pt idx="13">
                  <c:v>404</c:v>
                </c:pt>
                <c:pt idx="14">
                  <c:v>#N/A</c:v>
                </c:pt>
              </c:numCache>
            </c:numRef>
          </c:val>
          <c:smooth val="0"/>
          <c:extLst>
            <c:ext xmlns:c16="http://schemas.microsoft.com/office/drawing/2014/chart" uri="{C3380CC4-5D6E-409C-BE32-E72D297353CC}">
              <c16:uniqueId val="{00000008-07A3-4113-90F2-AE191D9CE34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6214</c:v>
                </c:pt>
                <c:pt idx="5">
                  <c:v>6252</c:v>
                </c:pt>
                <c:pt idx="8">
                  <c:v>5951</c:v>
                </c:pt>
                <c:pt idx="11">
                  <c:v>5349</c:v>
                </c:pt>
                <c:pt idx="14">
                  <c:v>6725</c:v>
                </c:pt>
              </c:numCache>
            </c:numRef>
          </c:val>
          <c:extLst>
            <c:ext xmlns:c16="http://schemas.microsoft.com/office/drawing/2014/chart" uri="{C3380CC4-5D6E-409C-BE32-E72D297353CC}">
              <c16:uniqueId val="{00000000-9F5C-4C6B-874B-C6EDAAA3CBF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9F5C-4C6B-874B-C6EDAAA3CBF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4575</c:v>
                </c:pt>
                <c:pt idx="5">
                  <c:v>4633</c:v>
                </c:pt>
                <c:pt idx="8">
                  <c:v>4929</c:v>
                </c:pt>
                <c:pt idx="11">
                  <c:v>3895</c:v>
                </c:pt>
                <c:pt idx="14">
                  <c:v>4067</c:v>
                </c:pt>
              </c:numCache>
            </c:numRef>
          </c:val>
          <c:extLst>
            <c:ext xmlns:c16="http://schemas.microsoft.com/office/drawing/2014/chart" uri="{C3380CC4-5D6E-409C-BE32-E72D297353CC}">
              <c16:uniqueId val="{00000002-9F5C-4C6B-874B-C6EDAAA3CBF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F5C-4C6B-874B-C6EDAAA3CBF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F5C-4C6B-874B-C6EDAAA3CBF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F5C-4C6B-874B-C6EDAAA3CBF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968</c:v>
                </c:pt>
                <c:pt idx="3">
                  <c:v>968</c:v>
                </c:pt>
                <c:pt idx="6">
                  <c:v>907</c:v>
                </c:pt>
                <c:pt idx="9">
                  <c:v>670</c:v>
                </c:pt>
                <c:pt idx="12">
                  <c:v>806</c:v>
                </c:pt>
              </c:numCache>
            </c:numRef>
          </c:val>
          <c:extLst>
            <c:ext xmlns:c16="http://schemas.microsoft.com/office/drawing/2014/chart" uri="{C3380CC4-5D6E-409C-BE32-E72D297353CC}">
              <c16:uniqueId val="{00000006-9F5C-4C6B-874B-C6EDAAA3CBF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650</c:v>
                </c:pt>
                <c:pt idx="3">
                  <c:v>617</c:v>
                </c:pt>
                <c:pt idx="6">
                  <c:v>567</c:v>
                </c:pt>
                <c:pt idx="9">
                  <c:v>479</c:v>
                </c:pt>
                <c:pt idx="12">
                  <c:v>562</c:v>
                </c:pt>
              </c:numCache>
            </c:numRef>
          </c:val>
          <c:extLst>
            <c:ext xmlns:c16="http://schemas.microsoft.com/office/drawing/2014/chart" uri="{C3380CC4-5D6E-409C-BE32-E72D297353CC}">
              <c16:uniqueId val="{00000007-9F5C-4C6B-874B-C6EDAAA3CBF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2092</c:v>
                </c:pt>
                <c:pt idx="3">
                  <c:v>1430</c:v>
                </c:pt>
                <c:pt idx="6">
                  <c:v>1722</c:v>
                </c:pt>
                <c:pt idx="9">
                  <c:v>1330</c:v>
                </c:pt>
                <c:pt idx="12">
                  <c:v>1445</c:v>
                </c:pt>
              </c:numCache>
            </c:numRef>
          </c:val>
          <c:extLst>
            <c:ext xmlns:c16="http://schemas.microsoft.com/office/drawing/2014/chart" uri="{C3380CC4-5D6E-409C-BE32-E72D297353CC}">
              <c16:uniqueId val="{00000008-9F5C-4C6B-874B-C6EDAAA3CBF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5</c:v>
                </c:pt>
                <c:pt idx="6">
                  <c:v>5</c:v>
                </c:pt>
                <c:pt idx="9">
                  <c:v>1</c:v>
                </c:pt>
                <c:pt idx="12">
                  <c:v>2</c:v>
                </c:pt>
              </c:numCache>
            </c:numRef>
          </c:val>
          <c:extLst>
            <c:ext xmlns:c16="http://schemas.microsoft.com/office/drawing/2014/chart" uri="{C3380CC4-5D6E-409C-BE32-E72D297353CC}">
              <c16:uniqueId val="{00000009-9F5C-4C6B-874B-C6EDAAA3CBF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6177</c:v>
                </c:pt>
                <c:pt idx="3">
                  <c:v>6143</c:v>
                </c:pt>
                <c:pt idx="6">
                  <c:v>6223</c:v>
                </c:pt>
                <c:pt idx="9">
                  <c:v>6211</c:v>
                </c:pt>
                <c:pt idx="12">
                  <c:v>6800</c:v>
                </c:pt>
              </c:numCache>
            </c:numRef>
          </c:val>
          <c:extLst>
            <c:ext xmlns:c16="http://schemas.microsoft.com/office/drawing/2014/chart" uri="{C3380CC4-5D6E-409C-BE32-E72D297353CC}">
              <c16:uniqueId val="{0000000A-9F5C-4C6B-874B-C6EDAAA3CBF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F5C-4C6B-874B-C6EDAAA3CBF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1739</c:v>
                </c:pt>
                <c:pt idx="1">
                  <c:v>1070</c:v>
                </c:pt>
                <c:pt idx="2">
                  <c:v>1379</c:v>
                </c:pt>
              </c:numCache>
            </c:numRef>
          </c:val>
          <c:extLst>
            <c:ext xmlns:c16="http://schemas.microsoft.com/office/drawing/2014/chart" uri="{C3380CC4-5D6E-409C-BE32-E72D297353CC}">
              <c16:uniqueId val="{00000000-959F-49BA-A4BD-FA280867C6F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c:v>
                </c:pt>
                <c:pt idx="1">
                  <c:v>8</c:v>
                </c:pt>
                <c:pt idx="2">
                  <c:v>8</c:v>
                </c:pt>
              </c:numCache>
            </c:numRef>
          </c:val>
          <c:extLst>
            <c:ext xmlns:c16="http://schemas.microsoft.com/office/drawing/2014/chart" uri="{C3380CC4-5D6E-409C-BE32-E72D297353CC}">
              <c16:uniqueId val="{00000001-959F-49BA-A4BD-FA280867C6F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2328</c:v>
                </c:pt>
                <c:pt idx="1">
                  <c:v>2026</c:v>
                </c:pt>
                <c:pt idx="2">
                  <c:v>1924</c:v>
                </c:pt>
              </c:numCache>
            </c:numRef>
          </c:val>
          <c:extLst>
            <c:ext xmlns:c16="http://schemas.microsoft.com/office/drawing/2014/chart" uri="{C3380CC4-5D6E-409C-BE32-E72D297353CC}">
              <c16:uniqueId val="{00000002-959F-49BA-A4BD-FA280867C6F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{E753E3DA-5815-466B-BF74-E4B267594625}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229-4168-A931-0C7A8BFDACA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{0C1E32A9-E354-4089-8F16-4C7DB0D1E430}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229-4168-A931-0C7A8BFDACA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{47B58BBD-25B8-4F33-A03C-391D883B2A2A}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229-4168-A931-0C7A8BFDACA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{E0EA6676-9743-4B1E-9C29-012C27089421}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229-4168-A931-0C7A8BFDACA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{64F708C7-C493-4498-8DE9-9813AFEEA276}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229-4168-A931-0C7A8BFDACA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{49F7EB77-5E86-4109-B2D5-0E4976EB2F7C}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229-4168-A931-0C7A8BFDACA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{C8BBC9DF-E462-42F8-88B5-EEC548D8A10C}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229-4168-A931-0C7A8BFDACA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{1EAAE207-46DE-4904-BB75-F8B90BA041E7}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229-4168-A931-0C7A8BFDACA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{B51EA170-C9B6-495A-B511-DAD1A0339F9C}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229-4168-A931-0C7A8BFDACA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61.9</c:v>
                </c:pt>
                <c:pt idx="8">
                  <c:v>62.7</c:v>
                </c:pt>
                <c:pt idx="24">
                  <c:v>66</c:v>
                </c:pt>
                <c:pt idx="32">
                  <c:v>67.2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229-4168-A931-0C7A8BFDACA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{BC942B51-ED70-45BB-9A70-4DD196401A36}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229-4168-A931-0C7A8BFDACA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{A802E8FB-E483-4A72-B75B-70BF7E0575DD}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229-4168-A931-0C7A8BFDACA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{694B6B37-14D4-4863-8DB2-608A2CFA6A8C}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229-4168-A931-0C7A8BFDACA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{A50D22F9-6D6D-4812-93A0-0CAF402368A7}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229-4168-A931-0C7A8BFDACA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{8AC792A3-CA90-45B6-8BFF-65B101F2B41B}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229-4168-A931-0C7A8BFDACA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{6C10F678-CB45-4278-8CAE-D7F89D3661D6}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229-4168-A931-0C7A8BFDACA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{2A9A3D2A-9BA7-4366-9F71-612368AA9907}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229-4168-A931-0C7A8BFDACA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{AD9B53A8-B10B-4A69-8990-FE8085E1532E}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229-4168-A931-0C7A8BFDACA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{5F38E12C-32AB-4348-B71A-FAA6A0377528}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229-4168-A931-0C7A8BFDACA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24">
                  <c:v>67.2</c:v>
                </c:pt>
                <c:pt idx="32">
                  <c:v>68.3</c:v>
                </c:pt>
              </c:numCache>
            </c:numRef>
          </c:xVal>
          <c:yVal>
            <c:numRef>
              <c:f>公会計指標分析・財政指標組合せ分析表!$BP$55:$DC$55</c:f>
              <c:numCache>
                <c:formatCode>#,##0.0;"▲ "#,##0.0</c:formatCode>
                <c:ptCount val="40"/>
                <c:pt idx="0">
                  <c:v>0</c:v>
                </c:pt>
                <c:pt idx="8">
                  <c:v>0</c:v>
                </c:pt>
                <c:pt idx="24">
                  <c:v>0</c:v>
                </c:pt>
                <c:pt idx="32">
                  <c:v>0</c:v>
                </c:pt>
              </c:numCache>
            </c:numRef>
          </c:yVal>
          <c:smooth val="0"/>
          <c:extLst>
            <c:ext xmlns:c16="http://schemas.microsoft.com/office/drawing/2014/chart" uri="{C3380CC4-5D6E-409C-BE32-E72D297353CC}">
              <c16:uniqueId val="{00000013-4229-4168-A931-0C7A8BFDACAA}"/>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{2F5198D8-DB76-4987-A535-C022B3EF48EE}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CD8-485C-B940-454BFD96E3A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{3E326F06-2A39-4F73-A87B-83EA5063219F}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CD8-485C-B940-454BFD96E3A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{4570D96F-9915-4896-B48C-F8EA15A570E7}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CD8-485C-B940-454BFD96E3A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{738DDEC0-B73C-4763-9E05-5A1B42CCC1AD}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CD8-485C-B940-454BFD96E3A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{1385A6F7-283B-4483-B518-65BAF6EA3925}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CD8-485C-B940-454BFD96E3A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{E218DCF5-8969-4FED-8A1E-E818B6DBE2D8}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CD8-485C-B940-454BFD96E3A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{AE8959A1-6A09-4685-97F9-555759BCA30B}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CD8-485C-B940-454BFD96E3A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{49BDF283-0B14-4033-AE13-F987E853D8DC}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CD8-485C-B940-454BFD96E3A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{CF41A316-96E1-4BF4-98D6-2FA5E9656033}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CD8-485C-B940-454BFD96E3A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9.8000000000000007</c:v>
                </c:pt>
                <c:pt idx="16">
                  <c:v>10.5</c:v>
                </c:pt>
                <c:pt idx="24">
                  <c:v>10.7</c:v>
                </c:pt>
                <c:pt idx="32">
                  <c:v>10.5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CD8-485C-B940-454BFD96E3A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{75BD91AC-0A48-4028-8A87-3C38BEF0F405}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CD8-485C-B940-454BFD96E3A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{25858361-D541-43D9-BD15-C4E1367578B6}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CD8-485C-B940-454BFD96E3A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{931FFE8D-0831-4810-8F6A-2E97517FFA98}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CD8-485C-B940-454BFD96E3A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{2EFE14C2-2C57-4906-BDF9-B517F093FA36}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CD8-485C-B940-454BFD96E3A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{AD48C160-147C-457A-9D33-BED49BF9238E}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CD8-485C-B940-454BFD96E3A1}"/>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{EBCECD43-190E-45F0-B18C-0BD8299993E3}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CD8-485C-B940-454BFD96E3A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{8AD4ACDA-B076-4EDF-9F84-00F2308D57F2}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CD8-485C-B940-454BFD96E3A1}"/>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{E1AE67E7-9FD5-488B-BEAB-FA135FE424C6}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CD8-485C-B940-454BFD96E3A1}"/>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{9AD1EC50-527B-4698-875A-6F11A3B3C991}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CD8-485C-B940-454BFD96E3A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CD8-485C-B940-454BFD96E3A1}"/>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群馬県嬬恋村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9,073
8,710
337.58
9,326,358
8,725,991
394,861
4,748,901
6,800,394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については、市町村民税がやや減少したが、固定資産税が増加した事により地方税全体では微増となっている。基幹産業である農業収入により税収への影響があるため、安定的な税収を確保する事ができるよう対策を行うとともに徴収率向上対策を中心とする歳入確保に努める。</a:t>
          </a:r>
        </a:p>
        <a:p>
          <a:r>
            <a:rPr kumimoji="1" lang="ja-JP" altLang="en-US" sz="1300">
              <a:latin typeface="ＭＳ Ｐゴシック" panose="020B0600070205080204" pitchFamily="50" charset="-128"/>
              <a:ea typeface="ＭＳ Ｐゴシック" panose="020B0600070205080204" pitchFamily="50" charset="-128"/>
            </a:rPr>
            <a:t>　また、各事業の見直し等により歳出削減を行い財政基盤の強化に努める。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42</xdr:row>
      <xdr:rowOff>163285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364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151795</xdr:rowOff>
    </xdr:from>
    <xdr:to>
      <xdr:col>19</xdr:col>
      <xdr:colOff>133350</xdr:colOff>
      <xdr:row>42</xdr:row>
      <xdr:rowOff>163285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35269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140305</xdr:rowOff>
    </xdr:from>
    <xdr:to>
      <xdr:col>15</xdr:col>
      <xdr:colOff>82550</xdr:colOff>
      <xdr:row>42</xdr:row>
      <xdr:rowOff>151795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412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128815</xdr:rowOff>
    </xdr:from>
    <xdr:to>
      <xdr:col>11</xdr:col>
      <xdr:colOff>31750</xdr:colOff>
      <xdr:row>42</xdr:row>
      <xdr:rowOff>140305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297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129012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112485</xdr:rowOff>
    </xdr:from>
    <xdr:to>
      <xdr:col>19</xdr:col>
      <xdr:colOff>184150</xdr:colOff>
      <xdr:row>43</xdr:row>
      <xdr:rowOff>42635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100995</xdr:rowOff>
    </xdr:from>
    <xdr:to>
      <xdr:col>15</xdr:col>
      <xdr:colOff>133350</xdr:colOff>
      <xdr:row>43</xdr:row>
      <xdr:rowOff>31145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41322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07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89505</xdr:rowOff>
    </xdr:from>
    <xdr:to>
      <xdr:col>11</xdr:col>
      <xdr:colOff>82550</xdr:colOff>
      <xdr:row>43</xdr:row>
      <xdr:rowOff>19655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29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29832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05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経常収支比率については、前年度より</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91.0%</a:t>
          </a:r>
          <a:r>
            <a:rPr kumimoji="1" lang="ja-JP" altLang="en-US" sz="1300">
              <a:latin typeface="ＭＳ Ｐゴシック" panose="020B0600070205080204" pitchFamily="50" charset="-128"/>
              <a:ea typeface="ＭＳ Ｐゴシック" panose="020B0600070205080204" pitchFamily="50" charset="-128"/>
            </a:rPr>
            <a:t>となっている。歳出面においては、主に人事院勧告に伴う正職員の給与の増加や公共施設建設等の施設整備に充当した起債の償還が開始されたことにより公債費が増加傾向である。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財政の硬直化が進む可能性があるため、村税収入等の確保強化を行い、人件費の抑制、地方債の新規発行の制限、事務事業評価の実施など行財政改革への取組を通じて義務的経費の削減に一層努める必要が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63500</xdr:rowOff>
    </xdr:from>
    <xdr:to>
      <xdr:col>23</xdr:col>
      <xdr:colOff>133350</xdr:colOff>
      <xdr:row>64</xdr:row>
      <xdr:rowOff>111760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03630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63500</xdr:rowOff>
    </xdr:from>
    <xdr:to>
      <xdr:col>19</xdr:col>
      <xdr:colOff>133350</xdr:colOff>
      <xdr:row>64</xdr:row>
      <xdr:rowOff>106934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03630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27432</xdr:rowOff>
    </xdr:from>
    <xdr:to>
      <xdr:col>15</xdr:col>
      <xdr:colOff>82550</xdr:colOff>
      <xdr:row>64</xdr:row>
      <xdr:rowOff>106934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828782"/>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27432</xdr:rowOff>
    </xdr:from>
    <xdr:to>
      <xdr:col>11</xdr:col>
      <xdr:colOff>31750</xdr:colOff>
      <xdr:row>63</xdr:row>
      <xdr:rowOff>167386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828782"/>
          <a:ext cx="8890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60960</xdr:rowOff>
    </xdr:from>
    <xdr:to>
      <xdr:col>23</xdr:col>
      <xdr:colOff>184150</xdr:colOff>
      <xdr:row>64</xdr:row>
      <xdr:rowOff>162560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33037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00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12700</xdr:rowOff>
    </xdr:from>
    <xdr:to>
      <xdr:col>19</xdr:col>
      <xdr:colOff>184150</xdr:colOff>
      <xdr:row>64</xdr:row>
      <xdr:rowOff>114300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99077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7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56134</xdr:rowOff>
    </xdr:from>
    <xdr:to>
      <xdr:col>15</xdr:col>
      <xdr:colOff>133350</xdr:colOff>
      <xdr:row>64</xdr:row>
      <xdr:rowOff>157734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2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142511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1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148082</xdr:rowOff>
    </xdr:from>
    <xdr:to>
      <xdr:col>11</xdr:col>
      <xdr:colOff>82550</xdr:colOff>
      <xdr:row>63</xdr:row>
      <xdr:rowOff>78232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63009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864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116586</xdr:rowOff>
    </xdr:from>
    <xdr:to>
      <xdr:col>7</xdr:col>
      <xdr:colOff>31750</xdr:colOff>
      <xdr:row>64</xdr:row>
      <xdr:rowOff>46736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1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31513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0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[288,311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類似団体平均値を下回る値で推移しているが、前年度からは</a:t>
          </a:r>
          <a:r>
            <a:rPr kumimoji="1" lang="en-US" altLang="ja-JP" sz="1300">
              <a:latin typeface="ＭＳ Ｐゴシック" panose="020B0600070205080204" pitchFamily="50" charset="-128"/>
              <a:ea typeface="ＭＳ Ｐゴシック" panose="020B0600070205080204" pitchFamily="50" charset="-128"/>
            </a:rPr>
            <a:t>16,461</a:t>
          </a:r>
          <a:r>
            <a:rPr kumimoji="1" lang="ja-JP" altLang="en-US" sz="1300">
              <a:latin typeface="ＭＳ Ｐゴシック" panose="020B0600070205080204" pitchFamily="50" charset="-128"/>
              <a:ea typeface="ＭＳ Ｐゴシック" panose="020B0600070205080204" pitchFamily="50" charset="-128"/>
            </a:rPr>
            <a:t>円の増加となっている。これは、人事院勧告による給与の増加、会計年度任用職員の手当の増加、中学生の海外派遣旅費やふるさと納税に係る経費の増加の影響である。</a:t>
          </a:r>
        </a:p>
        <a:p>
          <a:r>
            <a:rPr kumimoji="1" lang="ja-JP" altLang="en-US" sz="1300">
              <a:latin typeface="ＭＳ Ｐゴシック" panose="020B0600070205080204" pitchFamily="50" charset="-128"/>
              <a:ea typeface="ＭＳ Ｐゴシック" panose="020B0600070205080204" pitchFamily="50" charset="-128"/>
            </a:rPr>
            <a:t>　今後も物価高騰による物件費の増加や人件費のますますの増加が見込まれるため、義務的経費を抑え、多様化する行政サービスに対応できるよう効果的な財政運営に努める。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167024</xdr:rowOff>
    </xdr:from>
    <xdr:to>
      <xdr:col>23</xdr:col>
      <xdr:colOff>133350</xdr:colOff>
      <xdr:row>82</xdr:row>
      <xdr:rowOff>35294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54474"/>
          <a:ext cx="838200" cy="3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154184</xdr:rowOff>
    </xdr:from>
    <xdr:to>
      <xdr:col>19</xdr:col>
      <xdr:colOff>133350</xdr:colOff>
      <xdr:row>81</xdr:row>
      <xdr:rowOff>167024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041634"/>
          <a:ext cx="889000" cy="1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130135</xdr:rowOff>
    </xdr:from>
    <xdr:to>
      <xdr:col>15</xdr:col>
      <xdr:colOff>82550</xdr:colOff>
      <xdr:row>81</xdr:row>
      <xdr:rowOff>154184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017585"/>
          <a:ext cx="889000" cy="2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83705</xdr:rowOff>
    </xdr:from>
    <xdr:to>
      <xdr:col>11</xdr:col>
      <xdr:colOff>31750</xdr:colOff>
      <xdr:row>81</xdr:row>
      <xdr:rowOff>130135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71155"/>
          <a:ext cx="889000" cy="46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155944</xdr:rowOff>
    </xdr:from>
    <xdr:to>
      <xdr:col>23</xdr:col>
      <xdr:colOff>184150</xdr:colOff>
      <xdr:row>82</xdr:row>
      <xdr:rowOff>86094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04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1021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888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116224</xdr:rowOff>
    </xdr:from>
    <xdr:to>
      <xdr:col>19</xdr:col>
      <xdr:colOff>184150</xdr:colOff>
      <xdr:row>82</xdr:row>
      <xdr:rowOff>46374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003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56551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772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103384</xdr:rowOff>
    </xdr:from>
    <xdr:to>
      <xdr:col>15</xdr:col>
      <xdr:colOff>133350</xdr:colOff>
      <xdr:row>82</xdr:row>
      <xdr:rowOff>33534</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9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43711</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75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79335</xdr:rowOff>
    </xdr:from>
    <xdr:to>
      <xdr:col>11</xdr:col>
      <xdr:colOff>82550</xdr:colOff>
      <xdr:row>82</xdr:row>
      <xdr:rowOff>9485</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6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19662</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73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32905</xdr:rowOff>
    </xdr:from>
    <xdr:to>
      <xdr:col>7</xdr:col>
      <xdr:colOff>31750</xdr:colOff>
      <xdr:row>81</xdr:row>
      <xdr:rowOff>134505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2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144682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689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職員構造は依然として</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代、</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代の職員比率が高くなっている。令和６年度は類似団体平均とほぼ同等となっているが、今後も定年退職者に対する新規採用職員のバランスを考慮し、業務の効率化を進めるとともに人事院勧告等を勘案し給与水準の適正な運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42334</xdr:rowOff>
    </xdr:from>
    <xdr:to>
      <xdr:col>81</xdr:col>
      <xdr:colOff>44450</xdr:colOff>
      <xdr:row>85</xdr:row>
      <xdr:rowOff>4939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444134"/>
          <a:ext cx="8382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86</xdr:row>
      <xdr:rowOff>47978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5290800" y="14444134"/>
          <a:ext cx="889000" cy="34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47978</xdr:rowOff>
    </xdr:from>
    <xdr:to>
      <xdr:col>72</xdr:col>
      <xdr:colOff>203200</xdr:colOff>
      <xdr:row>86</xdr:row>
      <xdr:rowOff>88195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7926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88195</xdr:rowOff>
    </xdr:from>
    <xdr:to>
      <xdr:col>68</xdr:col>
      <xdr:colOff>152400</xdr:colOff>
      <xdr:row>87</xdr:row>
      <xdr:rowOff>10584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3512800" y="14832895"/>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142116</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37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162984</xdr:rowOff>
    </xdr:from>
    <xdr:to>
      <xdr:col>77</xdr:col>
      <xdr:colOff>95250</xdr:colOff>
      <xdr:row>84</xdr:row>
      <xdr:rowOff>93134</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103311</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1622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168628</xdr:rowOff>
    </xdr:from>
    <xdr:to>
      <xdr:col>73</xdr:col>
      <xdr:colOff>44450</xdr:colOff>
      <xdr:row>86</xdr:row>
      <xdr:rowOff>98778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83555</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482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37395</xdr:rowOff>
    </xdr:from>
    <xdr:to>
      <xdr:col>68</xdr:col>
      <xdr:colOff>203200</xdr:colOff>
      <xdr:row>86</xdr:row>
      <xdr:rowOff>138995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123772</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868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人あたり職員数については、平成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年度より増加傾向であったが、令和６年度はやや減少し</a:t>
          </a:r>
          <a:r>
            <a:rPr kumimoji="1" lang="en-US" altLang="ja-JP" sz="1300">
              <a:latin typeface="ＭＳ Ｐゴシック" panose="020B0600070205080204" pitchFamily="50" charset="-128"/>
              <a:ea typeface="ＭＳ Ｐゴシック" panose="020B0600070205080204" pitchFamily="50" charset="-128"/>
            </a:rPr>
            <a:t>13.12</a:t>
          </a:r>
          <a:r>
            <a:rPr kumimoji="1" lang="ja-JP" altLang="en-US" sz="1300">
              <a:latin typeface="ＭＳ Ｐゴシック" panose="020B0600070205080204" pitchFamily="50" charset="-128"/>
              <a:ea typeface="ＭＳ Ｐゴシック" panose="020B0600070205080204" pitchFamily="50" charset="-128"/>
            </a:rPr>
            <a:t>人となった。類似団体平均を下回っているところではあるが、適正な職員の管理に努め、効率的な行財政運営を行っていく。</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106121</xdr:rowOff>
    </xdr:from>
    <xdr:to>
      <xdr:col>81</xdr:col>
      <xdr:colOff>44450</xdr:colOff>
      <xdr:row>59</xdr:row>
      <xdr:rowOff>118669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0221671"/>
          <a:ext cx="8382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88265</xdr:rowOff>
    </xdr:from>
    <xdr:to>
      <xdr:col>77</xdr:col>
      <xdr:colOff>44450</xdr:colOff>
      <xdr:row>59</xdr:row>
      <xdr:rowOff>118669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203815"/>
          <a:ext cx="889000" cy="30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81026</xdr:rowOff>
    </xdr:from>
    <xdr:to>
      <xdr:col>72</xdr:col>
      <xdr:colOff>203200</xdr:colOff>
      <xdr:row>59</xdr:row>
      <xdr:rowOff>88265</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196576"/>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72339</xdr:rowOff>
    </xdr:from>
    <xdr:to>
      <xdr:col>68</xdr:col>
      <xdr:colOff>152400</xdr:colOff>
      <xdr:row>59</xdr:row>
      <xdr:rowOff>81026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187889"/>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55321</xdr:rowOff>
    </xdr:from>
    <xdr:to>
      <xdr:col>81</xdr:col>
      <xdr:colOff>95250</xdr:colOff>
      <xdr:row>59</xdr:row>
      <xdr:rowOff>156921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17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71848</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015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67869</xdr:rowOff>
    </xdr:from>
    <xdr:to>
      <xdr:col>77</xdr:col>
      <xdr:colOff>95250</xdr:colOff>
      <xdr:row>59</xdr:row>
      <xdr:rowOff>169469</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18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8196</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522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37465</xdr:rowOff>
    </xdr:from>
    <xdr:to>
      <xdr:col>73</xdr:col>
      <xdr:colOff>44450</xdr:colOff>
      <xdr:row>59</xdr:row>
      <xdr:rowOff>139065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149242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992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30226</xdr:rowOff>
    </xdr:from>
    <xdr:to>
      <xdr:col>68</xdr:col>
      <xdr:colOff>203200</xdr:colOff>
      <xdr:row>59</xdr:row>
      <xdr:rowOff>131826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14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142003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21539</xdr:rowOff>
    </xdr:from>
    <xdr:to>
      <xdr:col>64</xdr:col>
      <xdr:colOff>152400</xdr:colOff>
      <xdr:row>59</xdr:row>
      <xdr:rowOff>123139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13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133316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05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たが、依然として類似団体平均値を上回る状況が続いている。近年の普通建設事業や災害復旧事業に対する地方債の新規発行が要因であるが、今後も大型公共施設建設事業により、地方債の新規発行額が増加するため、起債依存型の事業実施を抜本的に見直し、より適正な起債発行に努める必要があ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106363</xdr:rowOff>
    </xdr:from>
    <xdr:to>
      <xdr:col>81</xdr:col>
      <xdr:colOff>44450</xdr:colOff>
      <xdr:row>41</xdr:row>
      <xdr:rowOff>126471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135813"/>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106363</xdr:rowOff>
    </xdr:from>
    <xdr:to>
      <xdr:col>77</xdr:col>
      <xdr:colOff>44450</xdr:colOff>
      <xdr:row>41</xdr:row>
      <xdr:rowOff>126471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3581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35983</xdr:rowOff>
    </xdr:from>
    <xdr:to>
      <xdr:col>72</xdr:col>
      <xdr:colOff>203200</xdr:colOff>
      <xdr:row>41</xdr:row>
      <xdr:rowOff>106363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065433"/>
          <a:ext cx="889000" cy="7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157163</xdr:rowOff>
    </xdr:from>
    <xdr:to>
      <xdr:col>68</xdr:col>
      <xdr:colOff>152400</xdr:colOff>
      <xdr:row>41</xdr:row>
      <xdr:rowOff>35983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15163"/>
          <a:ext cx="889000" cy="5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55563</xdr:rowOff>
    </xdr:from>
    <xdr:to>
      <xdr:col>81</xdr:col>
      <xdr:colOff>95250</xdr:colOff>
      <xdr:row>41</xdr:row>
      <xdr:rowOff>157163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27640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5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75671</xdr:rowOff>
    </xdr:from>
    <xdr:to>
      <xdr:col>77</xdr:col>
      <xdr:colOff>95250</xdr:colOff>
      <xdr:row>42</xdr:row>
      <xdr:rowOff>5821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162048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91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55563</xdr:rowOff>
    </xdr:from>
    <xdr:to>
      <xdr:col>73</xdr:col>
      <xdr:colOff>44450</xdr:colOff>
      <xdr:row>41</xdr:row>
      <xdr:rowOff>157163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8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141940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7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156633</xdr:rowOff>
    </xdr:from>
    <xdr:to>
      <xdr:col>68</xdr:col>
      <xdr:colOff>203200</xdr:colOff>
      <xdr:row>41</xdr:row>
      <xdr:rowOff>86783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106363</xdr:rowOff>
    </xdr:from>
    <xdr:to>
      <xdr:col>64</xdr:col>
      <xdr:colOff>152400</xdr:colOff>
      <xdr:row>41</xdr:row>
      <xdr:rowOff>36513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21290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05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将来負担比率は算定されていない。</a:t>
          </a:r>
        </a:p>
        <a:p>
          <a:r>
            <a:rPr kumimoji="1" lang="ja-JP" altLang="en-US" sz="1300">
              <a:latin typeface="ＭＳ Ｐゴシック" panose="020B0600070205080204" pitchFamily="50" charset="-128"/>
              <a:ea typeface="ＭＳ Ｐゴシック" panose="020B0600070205080204" pitchFamily="50" charset="-128"/>
            </a:rPr>
            <a:t>　今後も、計画的な地方債の発行による起債額の抑制及び基金への積立を行い、将来負担の抑制に努める。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群馬県嬬恋村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9,073
8,710
337.58
9,326,358
8,725,991
394,861
4,748,901
6,800,394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人事院勧告や会計年度任用職員の影響もあり、前年度と比較すると</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ポイント増加しており、類似団体平均値と比較しても</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ポイント上回っている状況である。</a:t>
          </a:r>
        </a:p>
        <a:p>
          <a:r>
            <a:rPr kumimoji="1" lang="ja-JP" altLang="en-US" sz="1300">
              <a:latin typeface="ＭＳ Ｐゴシック" panose="020B0600070205080204" pitchFamily="50" charset="-128"/>
              <a:ea typeface="ＭＳ Ｐゴシック" panose="020B0600070205080204" pitchFamily="50" charset="-128"/>
            </a:rPr>
            <a:t>　今後も、会計年度任用職員等の増加が見込まれることから、事務事業の見直しを行う等、職員数の適正な管理に努める必要がある。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125367</xdr:rowOff>
    </xdr:from>
    <xdr:to>
      <xdr:col>24</xdr:col>
      <xdr:colOff>25400</xdr:colOff>
      <xdr:row>36</xdr:row>
      <xdr:rowOff>84546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126117"/>
          <a:ext cx="8382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118836</xdr:rowOff>
    </xdr:from>
    <xdr:to>
      <xdr:col>19</xdr:col>
      <xdr:colOff>187325</xdr:colOff>
      <xdr:row>35</xdr:row>
      <xdr:rowOff>125367</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11958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20864</xdr:rowOff>
    </xdr:from>
    <xdr:to>
      <xdr:col>15</xdr:col>
      <xdr:colOff>98425</xdr:colOff>
      <xdr:row>35</xdr:row>
      <xdr:rowOff>118836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0216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20864</xdr:rowOff>
    </xdr:from>
    <xdr:to>
      <xdr:col>11</xdr:col>
      <xdr:colOff>9525</xdr:colOff>
      <xdr:row>35</xdr:row>
      <xdr:rowOff>144961</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021614"/>
          <a:ext cx="8890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33746</xdr:rowOff>
    </xdr:from>
    <xdr:to>
      <xdr:col>24</xdr:col>
      <xdr:colOff>76200</xdr:colOff>
      <xdr:row>36</xdr:row>
      <xdr:rowOff>135346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0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5823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178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74567</xdr:rowOff>
    </xdr:from>
    <xdr:to>
      <xdr:col>20</xdr:col>
      <xdr:colOff>38100</xdr:colOff>
      <xdr:row>36</xdr:row>
      <xdr:rowOff>4717</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7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14894</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44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68036</xdr:rowOff>
    </xdr:from>
    <xdr:to>
      <xdr:col>15</xdr:col>
      <xdr:colOff>149225</xdr:colOff>
      <xdr:row>35</xdr:row>
      <xdr:rowOff>169636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8363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3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141514</xdr:rowOff>
    </xdr:from>
    <xdr:to>
      <xdr:col>11</xdr:col>
      <xdr:colOff>60325</xdr:colOff>
      <xdr:row>35</xdr:row>
      <xdr:rowOff>71664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70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81841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3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94161</xdr:rowOff>
    </xdr:from>
    <xdr:to>
      <xdr:col>6</xdr:col>
      <xdr:colOff>171450</xdr:colOff>
      <xdr:row>36</xdr:row>
      <xdr:rowOff>24311</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9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34488</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ポイント減少しているが、類似団体平均値と比較すると</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ポイント高い状況である。</a:t>
          </a:r>
        </a:p>
        <a:p>
          <a:r>
            <a:rPr kumimoji="1" lang="ja-JP" altLang="en-US" sz="1300">
              <a:latin typeface="ＭＳ Ｐゴシック" panose="020B0600070205080204" pitchFamily="50" charset="-128"/>
              <a:ea typeface="ＭＳ Ｐゴシック" panose="020B0600070205080204" pitchFamily="50" charset="-128"/>
            </a:rPr>
            <a:t>　中学生の海外派遣旅費やふるさと納税関連の経費増加が主な要因ではあるが、今後もますますの物価高騰が見込まれるため、事業の見直しや効率化を図っていく。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107950</xdr:rowOff>
    </xdr:from>
    <xdr:to>
      <xdr:col>82</xdr:col>
      <xdr:colOff>107950</xdr:colOff>
      <xdr:row>18</xdr:row>
      <xdr:rowOff>107950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5671800" y="30226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79375</xdr:rowOff>
    </xdr:from>
    <xdr:to>
      <xdr:col>78</xdr:col>
      <xdr:colOff>69850</xdr:colOff>
      <xdr:row>18</xdr:row>
      <xdr:rowOff>107950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994025"/>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31750</xdr:rowOff>
    </xdr:from>
    <xdr:to>
      <xdr:col>73</xdr:col>
      <xdr:colOff>180975</xdr:colOff>
      <xdr:row>17</xdr:row>
      <xdr:rowOff>79375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774950"/>
          <a:ext cx="88900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31750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a:off x="13004800" y="2755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83202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57150</xdr:rowOff>
    </xdr:from>
    <xdr:to>
      <xdr:col>78</xdr:col>
      <xdr:colOff>120650</xdr:colOff>
      <xdr:row>18</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314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143527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3229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28575</xdr:rowOff>
    </xdr:from>
    <xdr:to>
      <xdr:col>74</xdr:col>
      <xdr:colOff>31750</xdr:colOff>
      <xdr:row>17</xdr:row>
      <xdr:rowOff>130175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114952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302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152400</xdr:rowOff>
    </xdr:from>
    <xdr:to>
      <xdr:col>69</xdr:col>
      <xdr:colOff>142875</xdr:colOff>
      <xdr:row>16</xdr:row>
      <xdr:rowOff>82550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67327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類似団体平均値比較では、</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ポイント下回っているところだが、前年度と比較すると</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ポイントの上昇と急激に増加している。福祉関連経費や高齢化率を勘案すれば今後も数値が上昇する可能性が高いため、単独事業等の見直しや介護予防等の徹底に努める。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146050</xdr:rowOff>
    </xdr:from>
    <xdr:to>
      <xdr:col>24</xdr:col>
      <xdr:colOff>25400</xdr:colOff>
      <xdr:row>54</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061450"/>
          <a:ext cx="8382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146050</xdr:rowOff>
    </xdr:from>
    <xdr:to>
      <xdr:col>19</xdr:col>
      <xdr:colOff>187325</xdr:colOff>
      <xdr:row>53</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3098800" y="9061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12700</xdr:rowOff>
    </xdr:from>
    <xdr:to>
      <xdr:col>15</xdr:col>
      <xdr:colOff>98425</xdr:colOff>
      <xdr:row>53</xdr:row>
      <xdr:rowOff>12700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0995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12700</xdr:rowOff>
    </xdr:from>
    <xdr:to>
      <xdr:col>11</xdr:col>
      <xdr:colOff>9525</xdr:colOff>
      <xdr:row>53</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0995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95250</xdr:rowOff>
    </xdr:from>
    <xdr:to>
      <xdr:col>20</xdr:col>
      <xdr:colOff>38100</xdr:colOff>
      <xdr:row>53</xdr:row>
      <xdr:rowOff>25400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35577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77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133350</xdr:rowOff>
    </xdr:from>
    <xdr:to>
      <xdr:col>15</xdr:col>
      <xdr:colOff>149225</xdr:colOff>
      <xdr:row>53</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73677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133350</xdr:rowOff>
    </xdr:from>
    <xdr:to>
      <xdr:col>11</xdr:col>
      <xdr:colOff>60325</xdr:colOff>
      <xdr:row>53</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73677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0</xdr:rowOff>
    </xdr:from>
    <xdr:to>
      <xdr:col>6</xdr:col>
      <xdr:colOff>171450</xdr:colOff>
      <xdr:row>53</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111777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ポイント減少し、類似団体平均値と比較しても</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低い状況である。その他の主な要因としては、簡易水道事業及び下水道事業が公営企業会計へ移行したことにより、操出金から補助金へ支出科目が変更になってことによるものであるが、他会計への操出についても抑制していく努力が必要であ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111760</xdr:rowOff>
    </xdr:from>
    <xdr:to>
      <xdr:col>82</xdr:col>
      <xdr:colOff>107950</xdr:colOff>
      <xdr:row>59</xdr:row>
      <xdr:rowOff>100330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712960"/>
          <a:ext cx="838200" cy="50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154957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756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100330</xdr:rowOff>
    </xdr:from>
    <xdr:to>
      <xdr:col>78</xdr:col>
      <xdr:colOff>69850</xdr:colOff>
      <xdr:row>60</xdr:row>
      <xdr:rowOff>149860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1021588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149860</xdr:rowOff>
    </xdr:from>
    <xdr:to>
      <xdr:col>73</xdr:col>
      <xdr:colOff>180975</xdr:colOff>
      <xdr:row>60</xdr:row>
      <xdr:rowOff>149860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436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111760</xdr:rowOff>
    </xdr:from>
    <xdr:to>
      <xdr:col>69</xdr:col>
      <xdr:colOff>92075</xdr:colOff>
      <xdr:row>60</xdr:row>
      <xdr:rowOff>149860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004800" y="103987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60960</xdr:rowOff>
    </xdr:from>
    <xdr:to>
      <xdr:col>82</xdr:col>
      <xdr:colOff>158750</xdr:colOff>
      <xdr:row>56</xdr:row>
      <xdr:rowOff>162560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77487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49530</xdr:rowOff>
    </xdr:from>
    <xdr:to>
      <xdr:col>78</xdr:col>
      <xdr:colOff>120650</xdr:colOff>
      <xdr:row>59</xdr:row>
      <xdr:rowOff>151130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135907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25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99060</xdr:rowOff>
    </xdr:from>
    <xdr:to>
      <xdr:col>74</xdr:col>
      <xdr:colOff>31750</xdr:colOff>
      <xdr:row>61</xdr:row>
      <xdr:rowOff>29210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13987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99060</xdr:rowOff>
    </xdr:from>
    <xdr:to>
      <xdr:col>69</xdr:col>
      <xdr:colOff>142875</xdr:colOff>
      <xdr:row>61</xdr:row>
      <xdr:rowOff>29210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13987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60960</xdr:rowOff>
    </xdr:from>
    <xdr:to>
      <xdr:col>65</xdr:col>
      <xdr:colOff>53975</xdr:colOff>
      <xdr:row>60</xdr:row>
      <xdr:rowOff>162560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147337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43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前年度と比較すると</a:t>
          </a:r>
          <a:r>
            <a:rPr kumimoji="1" lang="en-US" altLang="ja-JP" sz="1200">
              <a:latin typeface="ＭＳ Ｐゴシック" panose="020B0600070205080204" pitchFamily="50" charset="-128"/>
              <a:ea typeface="ＭＳ Ｐゴシック" panose="020B0600070205080204" pitchFamily="50" charset="-128"/>
            </a:rPr>
            <a:t>5.3</a:t>
          </a:r>
          <a:r>
            <a:rPr kumimoji="1" lang="ja-JP" altLang="en-US" sz="1200">
              <a:latin typeface="ＭＳ Ｐゴシック" panose="020B0600070205080204" pitchFamily="50" charset="-128"/>
              <a:ea typeface="ＭＳ Ｐゴシック" panose="020B0600070205080204" pitchFamily="50" charset="-128"/>
            </a:rPr>
            <a:t>ポイント増加しており、類似団体平均値と比較しても</a:t>
          </a:r>
          <a:r>
            <a:rPr kumimoji="1" lang="en-US" altLang="ja-JP" sz="1200">
              <a:latin typeface="ＭＳ Ｐゴシック" panose="020B0600070205080204" pitchFamily="50" charset="-128"/>
              <a:ea typeface="ＭＳ Ｐゴシック" panose="020B0600070205080204" pitchFamily="50" charset="-128"/>
            </a:rPr>
            <a:t>6.7</a:t>
          </a:r>
          <a:r>
            <a:rPr kumimoji="1" lang="ja-JP" altLang="en-US" sz="1200">
              <a:latin typeface="ＭＳ Ｐゴシック" panose="020B0600070205080204" pitchFamily="50" charset="-128"/>
              <a:ea typeface="ＭＳ Ｐゴシック" panose="020B0600070205080204" pitchFamily="50" charset="-128"/>
            </a:rPr>
            <a:t>ポイントも高い状況である。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原因としては、簡易水道事業及び下水道事業が公営企業会計へ移行したことにより、操出金から補助金へ支出科目が変更となったことによるものであるが、今後も上下水道事業への繰出については、施設の老朽化への対応等で増加が見込まれるところであるため、施設整備にあたっては精査を行い、法定基準外の繰出金を可能な限り抑制していく必要がある。　</a:t>
          </a:r>
          <a:endParaRPr kumimoji="1" lang="en-US" altLang="ja-JP" sz="12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149860</xdr:rowOff>
    </xdr:from>
    <xdr:to>
      <xdr:col>82</xdr:col>
      <xdr:colOff>107950</xdr:colOff>
      <xdr:row>38</xdr:row>
      <xdr:rowOff>109855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322060"/>
          <a:ext cx="838200" cy="3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92710</xdr:rowOff>
    </xdr:from>
    <xdr:to>
      <xdr:col>78</xdr:col>
      <xdr:colOff>69850</xdr:colOff>
      <xdr:row>36</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6491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92710</xdr:rowOff>
    </xdr:from>
    <xdr:to>
      <xdr:col>73</xdr:col>
      <xdr:colOff>180975</xdr:colOff>
      <xdr:row>36</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2649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104140</xdr:rowOff>
    </xdr:from>
    <xdr:to>
      <xdr:col>69</xdr:col>
      <xdr:colOff>92075</xdr:colOff>
      <xdr:row>36</xdr:row>
      <xdr:rowOff>109855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7634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59055</xdr:rowOff>
    </xdr:from>
    <xdr:to>
      <xdr:col>82</xdr:col>
      <xdr:colOff>158750</xdr:colOff>
      <xdr:row>38</xdr:row>
      <xdr:rowOff>160655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57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31132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54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99060</xdr:rowOff>
    </xdr:from>
    <xdr:to>
      <xdr:col>78</xdr:col>
      <xdr:colOff>120650</xdr:colOff>
      <xdr:row>37</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13987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41910</xdr:rowOff>
    </xdr:from>
    <xdr:to>
      <xdr:col>74</xdr:col>
      <xdr:colOff>31750</xdr:colOff>
      <xdr:row>36</xdr:row>
      <xdr:rowOff>143510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128287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53340</xdr:rowOff>
    </xdr:from>
    <xdr:to>
      <xdr:col>69</xdr:col>
      <xdr:colOff>142875</xdr:colOff>
      <xdr:row>36</xdr:row>
      <xdr:rowOff>154940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59055</xdr:rowOff>
    </xdr:from>
    <xdr:to>
      <xdr:col>65</xdr:col>
      <xdr:colOff>53975</xdr:colOff>
      <xdr:row>36</xdr:row>
      <xdr:rowOff>160655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3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145432</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31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公債費における類似団体平均値比較では</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ポイント下回っているが、前年度と比較すると</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　さらに、令和５年度より大型普通建設事業にかかる地方債の新規発行を行っていることから、来年度以降はさらに増加が見込まれるため、より一層計画的に地方債の発行を行うよう努めていく。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31750</xdr:rowOff>
    </xdr:from>
    <xdr:to>
      <xdr:col>24</xdr:col>
      <xdr:colOff>25400</xdr:colOff>
      <xdr:row>76</xdr:row>
      <xdr:rowOff>39370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30619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31750</xdr:rowOff>
    </xdr:from>
    <xdr:to>
      <xdr:col>19</xdr:col>
      <xdr:colOff>187325</xdr:colOff>
      <xdr:row>76</xdr:row>
      <xdr:rowOff>69850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061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8889</xdr:rowOff>
    </xdr:from>
    <xdr:to>
      <xdr:col>15</xdr:col>
      <xdr:colOff>98425</xdr:colOff>
      <xdr:row>76</xdr:row>
      <xdr:rowOff>69850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3908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8889</xdr:rowOff>
    </xdr:from>
    <xdr:to>
      <xdr:col>11</xdr:col>
      <xdr:colOff>9525</xdr:colOff>
      <xdr:row>76</xdr:row>
      <xdr:rowOff>62230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3908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160020</xdr:rowOff>
    </xdr:from>
    <xdr:to>
      <xdr:col>24</xdr:col>
      <xdr:colOff>76200</xdr:colOff>
      <xdr:row>76</xdr:row>
      <xdr:rowOff>90170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5097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152400</xdr:rowOff>
    </xdr:from>
    <xdr:to>
      <xdr:col>20</xdr:col>
      <xdr:colOff>38100</xdr:colOff>
      <xdr:row>76</xdr:row>
      <xdr:rowOff>82550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92727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8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19050</xdr:rowOff>
    </xdr:from>
    <xdr:to>
      <xdr:col>15</xdr:col>
      <xdr:colOff>149225</xdr:colOff>
      <xdr:row>76</xdr:row>
      <xdr:rowOff>120650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129540</xdr:rowOff>
    </xdr:from>
    <xdr:to>
      <xdr:col>11</xdr:col>
      <xdr:colOff>60325</xdr:colOff>
      <xdr:row>76</xdr:row>
      <xdr:rowOff>59689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69867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5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xdr:rowOff>
    </xdr:from>
    <xdr:to>
      <xdr:col>6</xdr:col>
      <xdr:colOff>171450</xdr:colOff>
      <xdr:row>76</xdr:row>
      <xdr:rowOff>113030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123207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前年度と比較すると</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ポイント上昇しており、類似団体平均値を大きく上回る状況が続いているところである。</a:t>
          </a:r>
        </a:p>
        <a:p>
          <a:r>
            <a:rPr kumimoji="1" lang="ja-JP" altLang="en-US" sz="1300">
              <a:latin typeface="ＭＳ Ｐゴシック" panose="020B0600070205080204" pitchFamily="50" charset="-128"/>
              <a:ea typeface="ＭＳ Ｐゴシック" panose="020B0600070205080204" pitchFamily="50" charset="-128"/>
            </a:rPr>
            <a:t>　今後も社会保障費や公共施設の維持管理に係る経常経費の増加が見込まれており、単独事業等の見直しや介護予防等の徹底に努めるとともに業務の効率化・適正化により、健全な財政運営に努める。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107950</xdr:rowOff>
    </xdr:from>
    <xdr:to>
      <xdr:col>82</xdr:col>
      <xdr:colOff>107950</xdr:colOff>
      <xdr:row>78</xdr:row>
      <xdr:rowOff>138430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4810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104139</xdr:rowOff>
    </xdr:from>
    <xdr:to>
      <xdr:col>78</xdr:col>
      <xdr:colOff>69850</xdr:colOff>
      <xdr:row>78</xdr:row>
      <xdr:rowOff>107950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4772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138430</xdr:rowOff>
    </xdr:from>
    <xdr:to>
      <xdr:col>73</xdr:col>
      <xdr:colOff>180975</xdr:colOff>
      <xdr:row>78</xdr:row>
      <xdr:rowOff>104139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340080"/>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138430</xdr:rowOff>
    </xdr:from>
    <xdr:to>
      <xdr:col>69</xdr:col>
      <xdr:colOff>92075</xdr:colOff>
      <xdr:row>78</xdr:row>
      <xdr:rowOff>24130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3400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87630</xdr:rowOff>
    </xdr:from>
    <xdr:to>
      <xdr:col>82</xdr:col>
      <xdr:colOff>158750</xdr:colOff>
      <xdr:row>79</xdr:row>
      <xdr:rowOff>17780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59707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43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57150</xdr:rowOff>
    </xdr:from>
    <xdr:to>
      <xdr:col>78</xdr:col>
      <xdr:colOff>120650</xdr:colOff>
      <xdr:row>78</xdr:row>
      <xdr:rowOff>158750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143527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51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53339</xdr:rowOff>
    </xdr:from>
    <xdr:to>
      <xdr:col>74</xdr:col>
      <xdr:colOff>31750</xdr:colOff>
      <xdr:row>78</xdr:row>
      <xdr:rowOff>154939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139716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87630</xdr:rowOff>
    </xdr:from>
    <xdr:to>
      <xdr:col>69</xdr:col>
      <xdr:colOff>142875</xdr:colOff>
      <xdr:row>78</xdr:row>
      <xdr:rowOff>17780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2557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144780</xdr:rowOff>
    </xdr:from>
    <xdr:to>
      <xdr:col>65</xdr:col>
      <xdr:colOff>53975</xdr:colOff>
      <xdr:row>78</xdr:row>
      <xdr:rowOff>74930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59707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43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群馬県嬬恋村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11203</xdr:rowOff>
    </xdr:from>
    <xdr:to>
      <xdr:col>29</xdr:col>
      <xdr:colOff>127000</xdr:colOff>
      <xdr:row>18</xdr:row>
      <xdr:rowOff>63320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3144928"/>
          <a:ext cx="647700" cy="521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63320</xdr:rowOff>
    </xdr:from>
    <xdr:to>
      <xdr:col>26</xdr:col>
      <xdr:colOff>50800</xdr:colOff>
      <xdr:row>18</xdr:row>
      <xdr:rowOff>86404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197045"/>
          <a:ext cx="698500" cy="23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86404</xdr:rowOff>
    </xdr:from>
    <xdr:to>
      <xdr:col>22</xdr:col>
      <xdr:colOff>114300</xdr:colOff>
      <xdr:row>18</xdr:row>
      <xdr:rowOff>99461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220129"/>
          <a:ext cx="698500" cy="13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142566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6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99461</xdr:rowOff>
    </xdr:from>
    <xdr:to>
      <xdr:col>18</xdr:col>
      <xdr:colOff>177800</xdr:colOff>
      <xdr:row>18</xdr:row>
      <xdr:rowOff>133066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233186"/>
          <a:ext cx="698500" cy="336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167132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786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21486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281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131853</xdr:rowOff>
    </xdr:from>
    <xdr:to>
      <xdr:col>29</xdr:col>
      <xdr:colOff>177800</xdr:colOff>
      <xdr:row>18</xdr:row>
      <xdr:rowOff>62003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30941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103930</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306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12520</xdr:rowOff>
    </xdr:from>
    <xdr:to>
      <xdr:col>26</xdr:col>
      <xdr:colOff>101600</xdr:colOff>
      <xdr:row>18</xdr:row>
      <xdr:rowOff>114120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3146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98897</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232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35604</xdr:rowOff>
    </xdr:from>
    <xdr:to>
      <xdr:col>22</xdr:col>
      <xdr:colOff>165100</xdr:colOff>
      <xdr:row>18</xdr:row>
      <xdr:rowOff>137204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169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121981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25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48661</xdr:rowOff>
    </xdr:from>
    <xdr:to>
      <xdr:col>19</xdr:col>
      <xdr:colOff>38100</xdr:colOff>
      <xdr:row>18</xdr:row>
      <xdr:rowOff>150261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1823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135038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268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82266</xdr:rowOff>
    </xdr:from>
    <xdr:to>
      <xdr:col>15</xdr:col>
      <xdr:colOff>101600</xdr:colOff>
      <xdr:row>19</xdr:row>
      <xdr:rowOff>12416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2159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168643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3302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133744</xdr:rowOff>
    </xdr:from>
    <xdr:to>
      <xdr:col>29</xdr:col>
      <xdr:colOff>127000</xdr:colOff>
      <xdr:row>36</xdr:row>
      <xdr:rowOff>137134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086994"/>
          <a:ext cx="647700" cy="33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173214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83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39751</xdr:rowOff>
    </xdr:from>
    <xdr:to>
      <xdr:col>26</xdr:col>
      <xdr:colOff>50800</xdr:colOff>
      <xdr:row>36</xdr:row>
      <xdr:rowOff>133744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993001"/>
          <a:ext cx="698500" cy="93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39751</xdr:rowOff>
    </xdr:from>
    <xdr:to>
      <xdr:col>22</xdr:col>
      <xdr:colOff>114300</xdr:colOff>
      <xdr:row>36</xdr:row>
      <xdr:rowOff>116789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93001"/>
          <a:ext cx="698500" cy="770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116789</xdr:rowOff>
    </xdr:from>
    <xdr:to>
      <xdr:col>18</xdr:col>
      <xdr:colOff>177800</xdr:colOff>
      <xdr:row>37</xdr:row>
      <xdr:rowOff>88385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70039"/>
          <a:ext cx="698500" cy="1430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86334</xdr:rowOff>
    </xdr:from>
    <xdr:to>
      <xdr:col>29</xdr:col>
      <xdr:colOff>177800</xdr:colOff>
      <xdr:row>37</xdr:row>
      <xdr:rowOff>16484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39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58411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1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82944</xdr:rowOff>
    </xdr:from>
    <xdr:to>
      <xdr:col>26</xdr:col>
      <xdr:colOff>101600</xdr:colOff>
      <xdr:row>37</xdr:row>
      <xdr:rowOff>13094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36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169321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22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331851</xdr:rowOff>
    </xdr:from>
    <xdr:to>
      <xdr:col>22</xdr:col>
      <xdr:colOff>165100</xdr:colOff>
      <xdr:row>36</xdr:row>
      <xdr:rowOff>90551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42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100728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711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65989</xdr:rowOff>
    </xdr:from>
    <xdr:to>
      <xdr:col>19</xdr:col>
      <xdr:colOff>38100</xdr:colOff>
      <xdr:row>36</xdr:row>
      <xdr:rowOff>167589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192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177766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788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37585</xdr:rowOff>
    </xdr:from>
    <xdr:to>
      <xdr:col>15</xdr:col>
      <xdr:colOff>101600</xdr:colOff>
      <xdr:row>37</xdr:row>
      <xdr:rowOff>139185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62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123962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4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群馬県嬬恋村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9,073
8,710
337.58
9,326,358
8,725,991
394,861
4,748,901
6,800,394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97386</xdr:rowOff>
    </xdr:from>
    <xdr:to>
      <xdr:col>24</xdr:col>
      <xdr:colOff>63500</xdr:colOff>
      <xdr:row>38</xdr:row>
      <xdr:rowOff>12695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441036"/>
          <a:ext cx="838200" cy="8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12695</xdr:rowOff>
    </xdr:from>
    <xdr:to>
      <xdr:col>19</xdr:col>
      <xdr:colOff>177800</xdr:colOff>
      <xdr:row>38</xdr:row>
      <xdr:rowOff>19543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527795"/>
          <a:ext cx="889000" cy="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19543</xdr:rowOff>
    </xdr:from>
    <xdr:to>
      <xdr:col>15</xdr:col>
      <xdr:colOff>50800</xdr:colOff>
      <xdr:row>38</xdr:row>
      <xdr:rowOff>27746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534643"/>
          <a:ext cx="889000" cy="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27746</xdr:rowOff>
    </xdr:from>
    <xdr:to>
      <xdr:col>10</xdr:col>
      <xdr:colOff>114300</xdr:colOff>
      <xdr:row>38</xdr:row>
      <xdr:rowOff>58849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542846"/>
          <a:ext cx="889000" cy="3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46586</xdr:rowOff>
    </xdr:from>
    <xdr:to>
      <xdr:col>24</xdr:col>
      <xdr:colOff>114300</xdr:colOff>
      <xdr:row>37</xdr:row>
      <xdr:rowOff>148186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9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25013</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36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133345</xdr:rowOff>
    </xdr:from>
    <xdr:to>
      <xdr:col>20</xdr:col>
      <xdr:colOff>38100</xdr:colOff>
      <xdr:row>38</xdr:row>
      <xdr:rowOff>63495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47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54622</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569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140193</xdr:rowOff>
    </xdr:from>
    <xdr:to>
      <xdr:col>15</xdr:col>
      <xdr:colOff>101600</xdr:colOff>
      <xdr:row>38</xdr:row>
      <xdr:rowOff>70343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8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61470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57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148396</xdr:rowOff>
    </xdr:from>
    <xdr:to>
      <xdr:col>10</xdr:col>
      <xdr:colOff>165100</xdr:colOff>
      <xdr:row>38</xdr:row>
      <xdr:rowOff>78546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9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69673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58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8049</xdr:rowOff>
    </xdr:from>
    <xdr:to>
      <xdr:col>6</xdr:col>
      <xdr:colOff>38100</xdr:colOff>
      <xdr:row>38</xdr:row>
      <xdr:rowOff>109649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52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100776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615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57431</xdr:rowOff>
    </xdr:from>
    <xdr:to>
      <xdr:col>24</xdr:col>
      <xdr:colOff>63500</xdr:colOff>
      <xdr:row>58</xdr:row>
      <xdr:rowOff>70217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001531"/>
          <a:ext cx="838200" cy="1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70217</xdr:rowOff>
    </xdr:from>
    <xdr:to>
      <xdr:col>19</xdr:col>
      <xdr:colOff>177800</xdr:colOff>
      <xdr:row>58</xdr:row>
      <xdr:rowOff>144059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10014317"/>
          <a:ext cx="889000" cy="73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144059</xdr:rowOff>
    </xdr:from>
    <xdr:to>
      <xdr:col>15</xdr:col>
      <xdr:colOff>50800</xdr:colOff>
      <xdr:row>59</xdr:row>
      <xdr:rowOff>22104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10088159"/>
          <a:ext cx="889000" cy="4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22104</xdr:rowOff>
    </xdr:from>
    <xdr:to>
      <xdr:col>10</xdr:col>
      <xdr:colOff>114300</xdr:colOff>
      <xdr:row>59</xdr:row>
      <xdr:rowOff>52428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137654"/>
          <a:ext cx="889000" cy="3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6631</xdr:rowOff>
    </xdr:from>
    <xdr:to>
      <xdr:col>24</xdr:col>
      <xdr:colOff>114300</xdr:colOff>
      <xdr:row>58</xdr:row>
      <xdr:rowOff>108231</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5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156508</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2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19417</xdr:rowOff>
    </xdr:from>
    <xdr:to>
      <xdr:col>20</xdr:col>
      <xdr:colOff>38100</xdr:colOff>
      <xdr:row>58</xdr:row>
      <xdr:rowOff>121017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6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112144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56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93259</xdr:rowOff>
    </xdr:from>
    <xdr:to>
      <xdr:col>15</xdr:col>
      <xdr:colOff>101600</xdr:colOff>
      <xdr:row>59</xdr:row>
      <xdr:rowOff>23409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037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14536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130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142754</xdr:rowOff>
    </xdr:from>
    <xdr:to>
      <xdr:col>10</xdr:col>
      <xdr:colOff>165100</xdr:colOff>
      <xdr:row>59</xdr:row>
      <xdr:rowOff>72904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8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64031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17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1628</xdr:rowOff>
    </xdr:from>
    <xdr:to>
      <xdr:col>6</xdr:col>
      <xdr:colOff>38100</xdr:colOff>
      <xdr:row>59</xdr:row>
      <xdr:rowOff>103228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1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94355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0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153693</xdr:rowOff>
    </xdr:from>
    <xdr:to>
      <xdr:col>24</xdr:col>
      <xdr:colOff>63500</xdr:colOff>
      <xdr:row>78</xdr:row>
      <xdr:rowOff>156159</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526793"/>
          <a:ext cx="838200" cy="2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69503</xdr:rowOff>
    </xdr:from>
    <xdr:to>
      <xdr:col>19</xdr:col>
      <xdr:colOff>177800</xdr:colOff>
      <xdr:row>78</xdr:row>
      <xdr:rowOff>153693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271153"/>
          <a:ext cx="889000" cy="25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158200</xdr:rowOff>
    </xdr:from>
    <xdr:to>
      <xdr:col>15</xdr:col>
      <xdr:colOff>50800</xdr:colOff>
      <xdr:row>77</xdr:row>
      <xdr:rowOff>69503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188400"/>
          <a:ext cx="889000" cy="82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158200</xdr:rowOff>
    </xdr:from>
    <xdr:to>
      <xdr:col>10</xdr:col>
      <xdr:colOff>114300</xdr:colOff>
      <xdr:row>77</xdr:row>
      <xdr:rowOff>88134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188400"/>
          <a:ext cx="889000" cy="10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105359</xdr:rowOff>
    </xdr:from>
    <xdr:to>
      <xdr:col>24</xdr:col>
      <xdr:colOff>114300</xdr:colOff>
      <xdr:row>79</xdr:row>
      <xdr:rowOff>35509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7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20286</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93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102893</xdr:rowOff>
    </xdr:from>
    <xdr:to>
      <xdr:col>20</xdr:col>
      <xdr:colOff>38100</xdr:colOff>
      <xdr:row>79</xdr:row>
      <xdr:rowOff>33043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7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24170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68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18703</xdr:rowOff>
    </xdr:from>
    <xdr:to>
      <xdr:col>15</xdr:col>
      <xdr:colOff>101600</xdr:colOff>
      <xdr:row>77</xdr:row>
      <xdr:rowOff>120303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22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136830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99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107400</xdr:rowOff>
    </xdr:from>
    <xdr:to>
      <xdr:col>10</xdr:col>
      <xdr:colOff>165100</xdr:colOff>
      <xdr:row>77</xdr:row>
      <xdr:rowOff>37550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3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54077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91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37334</xdr:rowOff>
    </xdr:from>
    <xdr:to>
      <xdr:col>6</xdr:col>
      <xdr:colOff>38100</xdr:colOff>
      <xdr:row>77</xdr:row>
      <xdr:rowOff>138934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3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155461</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301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88860</xdr:rowOff>
    </xdr:from>
    <xdr:to>
      <xdr:col>24</xdr:col>
      <xdr:colOff>63500</xdr:colOff>
      <xdr:row>98</xdr:row>
      <xdr:rowOff>153150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890960"/>
          <a:ext cx="838200" cy="6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119290</xdr:rowOff>
    </xdr:from>
    <xdr:to>
      <xdr:col>19</xdr:col>
      <xdr:colOff>177800</xdr:colOff>
      <xdr:row>98</xdr:row>
      <xdr:rowOff>153150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908300" y="16921390"/>
          <a:ext cx="889000" cy="3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112579</xdr:rowOff>
    </xdr:from>
    <xdr:to>
      <xdr:col>15</xdr:col>
      <xdr:colOff>50800</xdr:colOff>
      <xdr:row>98</xdr:row>
      <xdr:rowOff>119290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43229"/>
          <a:ext cx="889000" cy="17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112579</xdr:rowOff>
    </xdr:from>
    <xdr:to>
      <xdr:col>10</xdr:col>
      <xdr:colOff>114300</xdr:colOff>
      <xdr:row>99</xdr:row>
      <xdr:rowOff>19951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43229"/>
          <a:ext cx="889000" cy="25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38060</xdr:rowOff>
    </xdr:from>
    <xdr:to>
      <xdr:col>24</xdr:col>
      <xdr:colOff>114300</xdr:colOff>
      <xdr:row>98</xdr:row>
      <xdr:rowOff>139660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84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124437</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75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102350</xdr:rowOff>
    </xdr:from>
    <xdr:to>
      <xdr:col>20</xdr:col>
      <xdr:colOff>38100</xdr:colOff>
      <xdr:row>99</xdr:row>
      <xdr:rowOff>32500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90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23627</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997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68490</xdr:rowOff>
    </xdr:from>
    <xdr:to>
      <xdr:col>15</xdr:col>
      <xdr:colOff>101600</xdr:colOff>
      <xdr:row>98</xdr:row>
      <xdr:rowOff>170090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87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161217</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96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61779</xdr:rowOff>
    </xdr:from>
    <xdr:to>
      <xdr:col>10</xdr:col>
      <xdr:colOff>165100</xdr:colOff>
      <xdr:row>97</xdr:row>
      <xdr:rowOff>163379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9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154506</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8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140601</xdr:rowOff>
    </xdr:from>
    <xdr:to>
      <xdr:col>6</xdr:col>
      <xdr:colOff>38100</xdr:colOff>
      <xdr:row>99</xdr:row>
      <xdr:rowOff>70751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4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61878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035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38590</xdr:rowOff>
    </xdr:from>
    <xdr:to>
      <xdr:col>55</xdr:col>
      <xdr:colOff>0</xdr:colOff>
      <xdr:row>37</xdr:row>
      <xdr:rowOff>116164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82240"/>
          <a:ext cx="838200" cy="7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91294</xdr:rowOff>
    </xdr:from>
    <xdr:to>
      <xdr:col>50</xdr:col>
      <xdr:colOff>114300</xdr:colOff>
      <xdr:row>37</xdr:row>
      <xdr:rowOff>116164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34944"/>
          <a:ext cx="889000" cy="2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91294</xdr:rowOff>
    </xdr:from>
    <xdr:to>
      <xdr:col>45</xdr:col>
      <xdr:colOff>177800</xdr:colOff>
      <xdr:row>37</xdr:row>
      <xdr:rowOff>143975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34944"/>
          <a:ext cx="889000" cy="5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128365</xdr:rowOff>
    </xdr:from>
    <xdr:to>
      <xdr:col>41</xdr:col>
      <xdr:colOff>50800</xdr:colOff>
      <xdr:row>37</xdr:row>
      <xdr:rowOff>143975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00565"/>
          <a:ext cx="889000" cy="18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159240</xdr:rowOff>
    </xdr:from>
    <xdr:to>
      <xdr:col>55</xdr:col>
      <xdr:colOff>50800</xdr:colOff>
      <xdr:row>37</xdr:row>
      <xdr:rowOff>89390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3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137667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09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65364</xdr:rowOff>
    </xdr:from>
    <xdr:to>
      <xdr:col>50</xdr:col>
      <xdr:colOff>165100</xdr:colOff>
      <xdr:row>37</xdr:row>
      <xdr:rowOff>166963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090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158090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01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40494</xdr:rowOff>
    </xdr:from>
    <xdr:to>
      <xdr:col>46</xdr:col>
      <xdr:colOff>38100</xdr:colOff>
      <xdr:row>37</xdr:row>
      <xdr:rowOff>142094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8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133221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76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93175</xdr:rowOff>
    </xdr:from>
    <xdr:to>
      <xdr:col>41</xdr:col>
      <xdr:colOff>101600</xdr:colOff>
      <xdr:row>38</xdr:row>
      <xdr:rowOff>23325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3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14452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529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77565</xdr:rowOff>
    </xdr:from>
    <xdr:to>
      <xdr:col>36</xdr:col>
      <xdr:colOff>165100</xdr:colOff>
      <xdr:row>37</xdr:row>
      <xdr:rowOff>7715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49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170292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4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38399</xdr:rowOff>
    </xdr:from>
    <xdr:to>
      <xdr:col>55</xdr:col>
      <xdr:colOff>0</xdr:colOff>
      <xdr:row>57</xdr:row>
      <xdr:rowOff>108262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811049"/>
          <a:ext cx="838200" cy="6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3365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776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100075</xdr:rowOff>
    </xdr:from>
    <xdr:to>
      <xdr:col>50</xdr:col>
      <xdr:colOff>114300</xdr:colOff>
      <xdr:row>57</xdr:row>
      <xdr:rowOff>108262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872725"/>
          <a:ext cx="889000" cy="8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165346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93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100075</xdr:rowOff>
    </xdr:from>
    <xdr:to>
      <xdr:col>45</xdr:col>
      <xdr:colOff>177800</xdr:colOff>
      <xdr:row>58</xdr:row>
      <xdr:rowOff>42760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9872725"/>
          <a:ext cx="889000" cy="114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149367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922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39129</xdr:rowOff>
    </xdr:from>
    <xdr:to>
      <xdr:col>41</xdr:col>
      <xdr:colOff>50800</xdr:colOff>
      <xdr:row>58</xdr:row>
      <xdr:rowOff>42760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983229"/>
          <a:ext cx="889000" cy="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159049</xdr:rowOff>
    </xdr:from>
    <xdr:to>
      <xdr:col>55</xdr:col>
      <xdr:colOff>50800</xdr:colOff>
      <xdr:row>57</xdr:row>
      <xdr:rowOff>89199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6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10476</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1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57462</xdr:rowOff>
    </xdr:from>
    <xdr:to>
      <xdr:col>50</xdr:col>
      <xdr:colOff>165100</xdr:colOff>
      <xdr:row>57</xdr:row>
      <xdr:rowOff>159062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4139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9605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49275</xdr:rowOff>
    </xdr:from>
    <xdr:to>
      <xdr:col>46</xdr:col>
      <xdr:colOff>38100</xdr:colOff>
      <xdr:row>57</xdr:row>
      <xdr:rowOff>150875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82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167402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9597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163410</xdr:rowOff>
    </xdr:from>
    <xdr:to>
      <xdr:col>41</xdr:col>
      <xdr:colOff>101600</xdr:colOff>
      <xdr:row>58</xdr:row>
      <xdr:rowOff>93560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3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84687</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28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159779</xdr:rowOff>
    </xdr:from>
    <xdr:to>
      <xdr:col>36</xdr:col>
      <xdr:colOff>165100</xdr:colOff>
      <xdr:row>58</xdr:row>
      <xdr:rowOff>89929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3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81056</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25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108848</xdr:rowOff>
    </xdr:from>
    <xdr:to>
      <xdr:col>55</xdr:col>
      <xdr:colOff>0</xdr:colOff>
      <xdr:row>78</xdr:row>
      <xdr:rowOff>139119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81948"/>
          <a:ext cx="838200" cy="3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15332</xdr:rowOff>
    </xdr:from>
    <xdr:to>
      <xdr:col>50</xdr:col>
      <xdr:colOff>114300</xdr:colOff>
      <xdr:row>78</xdr:row>
      <xdr:rowOff>139119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88432"/>
          <a:ext cx="889000" cy="12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15332</xdr:rowOff>
    </xdr:from>
    <xdr:to>
      <xdr:col>45</xdr:col>
      <xdr:colOff>177800</xdr:colOff>
      <xdr:row>78</xdr:row>
      <xdr:rowOff>92425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388432"/>
          <a:ext cx="889000" cy="7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10376</xdr:rowOff>
    </xdr:from>
    <xdr:to>
      <xdr:col>41</xdr:col>
      <xdr:colOff>50800</xdr:colOff>
      <xdr:row>78</xdr:row>
      <xdr:rowOff>92425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383476"/>
          <a:ext cx="889000" cy="8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58048</xdr:rowOff>
    </xdr:from>
    <xdr:to>
      <xdr:col>55</xdr:col>
      <xdr:colOff>50800</xdr:colOff>
      <xdr:row>78</xdr:row>
      <xdr:rowOff>159648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3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144425</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46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88319</xdr:rowOff>
    </xdr:from>
    <xdr:to>
      <xdr:col>50</xdr:col>
      <xdr:colOff>165100</xdr:colOff>
      <xdr:row>79</xdr:row>
      <xdr:rowOff>18469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6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9596</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50017" y="13554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135982</xdr:rowOff>
    </xdr:from>
    <xdr:to>
      <xdr:col>46</xdr:col>
      <xdr:colOff>38100</xdr:colOff>
      <xdr:row>78</xdr:row>
      <xdr:rowOff>66132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3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57259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3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41625</xdr:rowOff>
    </xdr:from>
    <xdr:to>
      <xdr:col>41</xdr:col>
      <xdr:colOff>101600</xdr:colOff>
      <xdr:row>78</xdr:row>
      <xdr:rowOff>143225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1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134352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50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131026</xdr:rowOff>
    </xdr:from>
    <xdr:to>
      <xdr:col>36</xdr:col>
      <xdr:colOff>165100</xdr:colOff>
      <xdr:row>78</xdr:row>
      <xdr:rowOff>61176</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3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52303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2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120535</xdr:rowOff>
    </xdr:from>
    <xdr:to>
      <xdr:col>55</xdr:col>
      <xdr:colOff>0</xdr:colOff>
      <xdr:row>97</xdr:row>
      <xdr:rowOff>14323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579735"/>
          <a:ext cx="838200" cy="6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70376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701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14323</xdr:rowOff>
    </xdr:from>
    <xdr:to>
      <xdr:col>50</xdr:col>
      <xdr:colOff>114300</xdr:colOff>
      <xdr:row>97</xdr:row>
      <xdr:rowOff>62204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644973"/>
          <a:ext cx="889000" cy="47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49075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8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62204</xdr:rowOff>
    </xdr:from>
    <xdr:to>
      <xdr:col>45</xdr:col>
      <xdr:colOff>177800</xdr:colOff>
      <xdr:row>98</xdr:row>
      <xdr:rowOff>273</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692854"/>
          <a:ext cx="889000" cy="109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44690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84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273</xdr:rowOff>
    </xdr:from>
    <xdr:to>
      <xdr:col>41</xdr:col>
      <xdr:colOff>50800</xdr:colOff>
      <xdr:row>98</xdr:row>
      <xdr:rowOff>21693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802373"/>
          <a:ext cx="889000" cy="21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69735</xdr:rowOff>
    </xdr:from>
    <xdr:to>
      <xdr:col>55</xdr:col>
      <xdr:colOff>50800</xdr:colOff>
      <xdr:row>96</xdr:row>
      <xdr:rowOff>171335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52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92612</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3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134973</xdr:rowOff>
    </xdr:from>
    <xdr:to>
      <xdr:col>50</xdr:col>
      <xdr:colOff>165100</xdr:colOff>
      <xdr:row>97</xdr:row>
      <xdr:rowOff>65123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59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81650</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369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11404</xdr:rowOff>
    </xdr:from>
    <xdr:to>
      <xdr:col>46</xdr:col>
      <xdr:colOff>38100</xdr:colOff>
      <xdr:row>97</xdr:row>
      <xdr:rowOff>113004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64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129531</xdr:rowOff>
    </xdr:from>
    <xdr:ext cx="59901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50795" y="16417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120923</xdr:rowOff>
    </xdr:from>
    <xdr:to>
      <xdr:col>41</xdr:col>
      <xdr:colOff>101600</xdr:colOff>
      <xdr:row>98</xdr:row>
      <xdr:rowOff>51073</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51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67600</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5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142343</xdr:rowOff>
    </xdr:from>
    <xdr:to>
      <xdr:col>36</xdr:col>
      <xdr:colOff>165100</xdr:colOff>
      <xdr:row>98</xdr:row>
      <xdr:rowOff>72493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77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63620</xdr:rowOff>
    </xdr:from>
    <xdr:ext cx="59901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672795" y="1686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33</xdr:row>
      <xdr:rowOff>78237</xdr:rowOff>
    </xdr:from>
    <xdr:to>
      <xdr:col>85</xdr:col>
      <xdr:colOff>126364</xdr:colOff>
      <xdr:row>39</xdr:row>
      <xdr:rowOff>44450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736087"/>
          <a:ext cx="1269" cy="994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32</xdr:row>
      <xdr:rowOff>24914</xdr:rowOff>
    </xdr:from>
    <xdr:ext cx="599010"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511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78237</xdr:rowOff>
    </xdr:from>
    <xdr:to>
      <xdr:col>86</xdr:col>
      <xdr:colOff>25400</xdr:colOff>
      <xdr:row>33</xdr:row>
      <xdr:rowOff>78237</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736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52618</xdr:rowOff>
    </xdr:from>
    <xdr:to>
      <xdr:col>85</xdr:col>
      <xdr:colOff>127000</xdr:colOff>
      <xdr:row>39</xdr:row>
      <xdr:rowOff>39322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6567718"/>
          <a:ext cx="838200" cy="15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94823</xdr:rowOff>
    </xdr:from>
    <xdr:ext cx="534377"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438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71945</xdr:rowOff>
    </xdr:from>
    <xdr:to>
      <xdr:col>85</xdr:col>
      <xdr:colOff>177800</xdr:colOff>
      <xdr:row>39</xdr:row>
      <xdr:rowOff>2095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5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53533</xdr:rowOff>
    </xdr:from>
    <xdr:to>
      <xdr:col>81</xdr:col>
      <xdr:colOff>50800</xdr:colOff>
      <xdr:row>38</xdr:row>
      <xdr:rowOff>52618</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4592300" y="6225733"/>
          <a:ext cx="889000" cy="34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40871</xdr:rowOff>
    </xdr:from>
    <xdr:to>
      <xdr:col>81</xdr:col>
      <xdr:colOff>101600</xdr:colOff>
      <xdr:row>38</xdr:row>
      <xdr:rowOff>142471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55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133598</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14111" y="664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57793</xdr:rowOff>
    </xdr:from>
    <xdr:to>
      <xdr:col>76</xdr:col>
      <xdr:colOff>114300</xdr:colOff>
      <xdr:row>36</xdr:row>
      <xdr:rowOff>53533</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5544193"/>
          <a:ext cx="889000" cy="68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53688</xdr:rowOff>
    </xdr:from>
    <xdr:to>
      <xdr:col>76</xdr:col>
      <xdr:colOff>165100</xdr:colOff>
      <xdr:row>38</xdr:row>
      <xdr:rowOff>155288</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56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146415</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25111" y="666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112382</xdr:rowOff>
    </xdr:from>
    <xdr:to>
      <xdr:col>71</xdr:col>
      <xdr:colOff>177800</xdr:colOff>
      <xdr:row>32</xdr:row>
      <xdr:rowOff>57793</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2814300" y="5427332"/>
          <a:ext cx="889000" cy="11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61125</xdr:rowOff>
    </xdr:from>
    <xdr:to>
      <xdr:col>72</xdr:col>
      <xdr:colOff>38100</xdr:colOff>
      <xdr:row>38</xdr:row>
      <xdr:rowOff>162725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57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153852</xdr:rowOff>
    </xdr:from>
    <xdr:ext cx="534377"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36111" y="666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24892</xdr:rowOff>
    </xdr:from>
    <xdr:to>
      <xdr:col>67</xdr:col>
      <xdr:colOff>101600</xdr:colOff>
      <xdr:row>38</xdr:row>
      <xdr:rowOff>126492</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117619</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47111" y="663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159972</xdr:rowOff>
    </xdr:from>
    <xdr:to>
      <xdr:col>85</xdr:col>
      <xdr:colOff>177800</xdr:colOff>
      <xdr:row>39</xdr:row>
      <xdr:rowOff>90122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67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74899</xdr:rowOff>
    </xdr:from>
    <xdr:ext cx="378565"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589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1818</xdr:rowOff>
    </xdr:from>
    <xdr:to>
      <xdr:col>81</xdr:col>
      <xdr:colOff>101600</xdr:colOff>
      <xdr:row>38</xdr:row>
      <xdr:rowOff>103418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51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119945</xdr:rowOff>
    </xdr:from>
    <xdr:ext cx="534377"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14111" y="629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2733</xdr:rowOff>
    </xdr:from>
    <xdr:to>
      <xdr:col>76</xdr:col>
      <xdr:colOff>165100</xdr:colOff>
      <xdr:row>36</xdr:row>
      <xdr:rowOff>104333</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17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120860</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595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6993</xdr:rowOff>
    </xdr:from>
    <xdr:to>
      <xdr:col>72</xdr:col>
      <xdr:colOff>38100</xdr:colOff>
      <xdr:row>32</xdr:row>
      <xdr:rowOff>108593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549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30</xdr:row>
      <xdr:rowOff>125120</xdr:rowOff>
    </xdr:from>
    <xdr:ext cx="59901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03795" y="5268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61582</xdr:rowOff>
    </xdr:from>
    <xdr:to>
      <xdr:col>67</xdr:col>
      <xdr:colOff>101600</xdr:colOff>
      <xdr:row>31</xdr:row>
      <xdr:rowOff>163182</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537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30</xdr:row>
      <xdr:rowOff>8259</xdr:rowOff>
    </xdr:from>
    <xdr:ext cx="59901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514795" y="5151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114540</xdr:rowOff>
    </xdr:from>
    <xdr:to>
      <xdr:col>85</xdr:col>
      <xdr:colOff>127000</xdr:colOff>
      <xdr:row>76</xdr:row>
      <xdr:rowOff>134190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3144740"/>
          <a:ext cx="838200" cy="1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48167</xdr:rowOff>
    </xdr:from>
    <xdr:ext cx="599010"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735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113325</xdr:rowOff>
    </xdr:from>
    <xdr:to>
      <xdr:col>81</xdr:col>
      <xdr:colOff>50800</xdr:colOff>
      <xdr:row>76</xdr:row>
      <xdr:rowOff>134190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3143525"/>
          <a:ext cx="889000" cy="2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113325</xdr:rowOff>
    </xdr:from>
    <xdr:to>
      <xdr:col>76</xdr:col>
      <xdr:colOff>114300</xdr:colOff>
      <xdr:row>76</xdr:row>
      <xdr:rowOff>131310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3143525"/>
          <a:ext cx="889000" cy="1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131310</xdr:rowOff>
    </xdr:from>
    <xdr:to>
      <xdr:col>71</xdr:col>
      <xdr:colOff>177800</xdr:colOff>
      <xdr:row>76</xdr:row>
      <xdr:rowOff>144652</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161510"/>
          <a:ext cx="889000" cy="1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63740</xdr:rowOff>
    </xdr:from>
    <xdr:to>
      <xdr:col>85</xdr:col>
      <xdr:colOff>177800</xdr:colOff>
      <xdr:row>76</xdr:row>
      <xdr:rowOff>165340</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09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42167</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072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83390</xdr:rowOff>
    </xdr:from>
    <xdr:to>
      <xdr:col>81</xdr:col>
      <xdr:colOff>101600</xdr:colOff>
      <xdr:row>77</xdr:row>
      <xdr:rowOff>13540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11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4667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20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62525</xdr:rowOff>
    </xdr:from>
    <xdr:to>
      <xdr:col>76</xdr:col>
      <xdr:colOff>165100</xdr:colOff>
      <xdr:row>76</xdr:row>
      <xdr:rowOff>164125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09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155252</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18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80510</xdr:rowOff>
    </xdr:from>
    <xdr:to>
      <xdr:col>72</xdr:col>
      <xdr:colOff>38100</xdr:colOff>
      <xdr:row>77</xdr:row>
      <xdr:rowOff>10660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11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1787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20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93852</xdr:rowOff>
    </xdr:from>
    <xdr:to>
      <xdr:col>67</xdr:col>
      <xdr:colOff>101600</xdr:colOff>
      <xdr:row>77</xdr:row>
      <xdr:rowOff>24002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12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15129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2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0" name="積立金最小値テキスト">
          <a:extLst>
            <a:ext uri="{FF2B5EF4-FFF2-40B4-BE49-F238E27FC236}">
              <a16:creationId xmlns:a16="http://schemas.microsoft.com/office/drawing/2014/main" id="{00000000-0008-0000-0600-0000A8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2" name="積立金最大値テキスト">
          <a:extLst>
            <a:ext uri="{FF2B5EF4-FFF2-40B4-BE49-F238E27FC236}">
              <a16:creationId xmlns:a16="http://schemas.microsoft.com/office/drawing/2014/main" id="{00000000-0008-0000-0600-0000AA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26040</xdr:rowOff>
    </xdr:from>
    <xdr:to>
      <xdr:col>85</xdr:col>
      <xdr:colOff>127000</xdr:colOff>
      <xdr:row>98</xdr:row>
      <xdr:rowOff>169373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5481300" y="16828140"/>
          <a:ext cx="838200" cy="14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5" name="積立金平均値テキスト">
          <a:extLst>
            <a:ext uri="{FF2B5EF4-FFF2-40B4-BE49-F238E27FC236}">
              <a16:creationId xmlns:a16="http://schemas.microsoft.com/office/drawing/2014/main" id="{00000000-0008-0000-0600-0000AD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55865</xdr:rowOff>
    </xdr:from>
    <xdr:to>
      <xdr:col>81</xdr:col>
      <xdr:colOff>50800</xdr:colOff>
      <xdr:row>98</xdr:row>
      <xdr:rowOff>169373</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4592300" y="16857965"/>
          <a:ext cx="889000" cy="11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55865</xdr:rowOff>
    </xdr:from>
    <xdr:to>
      <xdr:col>76</xdr:col>
      <xdr:colOff>114300</xdr:colOff>
      <xdr:row>99</xdr:row>
      <xdr:rowOff>8274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3703300" y="16857965"/>
          <a:ext cx="889000" cy="12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29710</xdr:rowOff>
    </xdr:from>
    <xdr:to>
      <xdr:col>71</xdr:col>
      <xdr:colOff>177800</xdr:colOff>
      <xdr:row>99</xdr:row>
      <xdr:rowOff>8274</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2814300" y="16831810"/>
          <a:ext cx="889000" cy="15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146690</xdr:rowOff>
    </xdr:from>
    <xdr:to>
      <xdr:col>85</xdr:col>
      <xdr:colOff>177800</xdr:colOff>
      <xdr:row>98</xdr:row>
      <xdr:rowOff>76840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6268700" y="1677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125117</xdr:rowOff>
    </xdr:from>
    <xdr:ext cx="534377" cy="259045"/>
    <xdr:sp macro="" textlink="">
      <xdr:nvSpPr>
        <xdr:cNvPr id="704" name="積立金該当値テキスト">
          <a:extLst>
            <a:ext uri="{FF2B5EF4-FFF2-40B4-BE49-F238E27FC236}">
              <a16:creationId xmlns:a16="http://schemas.microsoft.com/office/drawing/2014/main" id="{00000000-0008-0000-0600-0000C0020000}"/>
            </a:ext>
          </a:extLst>
        </xdr:cNvPr>
        <xdr:cNvSpPr txBox="1"/>
      </xdr:nvSpPr>
      <xdr:spPr>
        <a:xfrm>
          <a:off x="16370300" y="16755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118573</xdr:rowOff>
    </xdr:from>
    <xdr:to>
      <xdr:col>81</xdr:col>
      <xdr:colOff>101600</xdr:colOff>
      <xdr:row>99</xdr:row>
      <xdr:rowOff>48723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5430500" y="1692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39850</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5214111" y="17013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5065</xdr:rowOff>
    </xdr:from>
    <xdr:to>
      <xdr:col>76</xdr:col>
      <xdr:colOff>165100</xdr:colOff>
      <xdr:row>98</xdr:row>
      <xdr:rowOff>106665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4541500" y="1680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97792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325111" y="1689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128924</xdr:rowOff>
    </xdr:from>
    <xdr:to>
      <xdr:col>72</xdr:col>
      <xdr:colOff>38100</xdr:colOff>
      <xdr:row>99</xdr:row>
      <xdr:rowOff>59074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3652500" y="1693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50201</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468428" y="17023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150360</xdr:rowOff>
    </xdr:from>
    <xdr:to>
      <xdr:col>67</xdr:col>
      <xdr:colOff>101600</xdr:colOff>
      <xdr:row>98</xdr:row>
      <xdr:rowOff>80510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2763500" y="1678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71637</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2547111" y="1687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75692</xdr:rowOff>
    </xdr:from>
    <xdr:to>
      <xdr:col>116</xdr:col>
      <xdr:colOff>63500</xdr:colOff>
      <xdr:row>59</xdr:row>
      <xdr:rowOff>77946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1323300" y="10191242"/>
          <a:ext cx="8382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73798</xdr:rowOff>
    </xdr:from>
    <xdr:to>
      <xdr:col>111</xdr:col>
      <xdr:colOff>177800</xdr:colOff>
      <xdr:row>59</xdr:row>
      <xdr:rowOff>75692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0434300" y="10189348"/>
          <a:ext cx="889000" cy="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73798</xdr:rowOff>
    </xdr:from>
    <xdr:to>
      <xdr:col>107</xdr:col>
      <xdr:colOff>50800</xdr:colOff>
      <xdr:row>59</xdr:row>
      <xdr:rowOff>76900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10189348"/>
          <a:ext cx="889000" cy="3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76900</xdr:rowOff>
    </xdr:from>
    <xdr:to>
      <xdr:col>102</xdr:col>
      <xdr:colOff>114300</xdr:colOff>
      <xdr:row>59</xdr:row>
      <xdr:rowOff>82354</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8656300" y="10192450"/>
          <a:ext cx="889000" cy="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27146</xdr:rowOff>
    </xdr:from>
    <xdr:to>
      <xdr:col>116</xdr:col>
      <xdr:colOff>114300</xdr:colOff>
      <xdr:row>59</xdr:row>
      <xdr:rowOff>128746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10142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113523</xdr:rowOff>
    </xdr:from>
    <xdr:ext cx="378565"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10057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24892</xdr:rowOff>
    </xdr:from>
    <xdr:to>
      <xdr:col>112</xdr:col>
      <xdr:colOff>38100</xdr:colOff>
      <xdr:row>59</xdr:row>
      <xdr:rowOff>126492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1014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117619</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4017" y="102331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22998</xdr:rowOff>
    </xdr:from>
    <xdr:to>
      <xdr:col>107</xdr:col>
      <xdr:colOff>101600</xdr:colOff>
      <xdr:row>59</xdr:row>
      <xdr:rowOff>124598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1013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115725</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5017" y="102312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26100</xdr:rowOff>
    </xdr:from>
    <xdr:to>
      <xdr:col>102</xdr:col>
      <xdr:colOff>165100</xdr:colOff>
      <xdr:row>59</xdr:row>
      <xdr:rowOff>127700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1014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118827</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56017" y="102343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31554</xdr:rowOff>
    </xdr:from>
    <xdr:to>
      <xdr:col>98</xdr:col>
      <xdr:colOff>38100</xdr:colOff>
      <xdr:row>59</xdr:row>
      <xdr:rowOff>133154</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1014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124281</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67017" y="10239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160896</xdr:rowOff>
    </xdr:from>
    <xdr:to>
      <xdr:col>116</xdr:col>
      <xdr:colOff>63500</xdr:colOff>
      <xdr:row>75</xdr:row>
      <xdr:rowOff>106807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1323300" y="12505296"/>
          <a:ext cx="838200" cy="46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133020</xdr:rowOff>
    </xdr:from>
    <xdr:to>
      <xdr:col>111</xdr:col>
      <xdr:colOff>177800</xdr:colOff>
      <xdr:row>72</xdr:row>
      <xdr:rowOff>160896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0434300" y="12477420"/>
          <a:ext cx="889000" cy="27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132677</xdr:rowOff>
    </xdr:from>
    <xdr:to>
      <xdr:col>107</xdr:col>
      <xdr:colOff>50800</xdr:colOff>
      <xdr:row>72</xdr:row>
      <xdr:rowOff>133020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9545300" y="12477077"/>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132677</xdr:rowOff>
    </xdr:from>
    <xdr:to>
      <xdr:col>102</xdr:col>
      <xdr:colOff>114300</xdr:colOff>
      <xdr:row>73</xdr:row>
      <xdr:rowOff>29870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8656300" y="12477077"/>
          <a:ext cx="889000" cy="68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56007</xdr:rowOff>
    </xdr:from>
    <xdr:to>
      <xdr:col>116</xdr:col>
      <xdr:colOff>114300</xdr:colOff>
      <xdr:row>75</xdr:row>
      <xdr:rowOff>157606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9147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34434</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893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110096</xdr:rowOff>
    </xdr:from>
    <xdr:to>
      <xdr:col>112</xdr:col>
      <xdr:colOff>38100</xdr:colOff>
      <xdr:row>73</xdr:row>
      <xdr:rowOff>40246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245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56773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222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82220</xdr:rowOff>
    </xdr:from>
    <xdr:to>
      <xdr:col>107</xdr:col>
      <xdr:colOff>101600</xdr:colOff>
      <xdr:row>73</xdr:row>
      <xdr:rowOff>12370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242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28897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220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81877</xdr:rowOff>
    </xdr:from>
    <xdr:to>
      <xdr:col>102</xdr:col>
      <xdr:colOff>165100</xdr:colOff>
      <xdr:row>73</xdr:row>
      <xdr:rowOff>12027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242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28554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220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150520</xdr:rowOff>
    </xdr:from>
    <xdr:to>
      <xdr:col>98</xdr:col>
      <xdr:colOff>38100</xdr:colOff>
      <xdr:row>73</xdr:row>
      <xdr:rowOff>80670</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24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97197</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227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961,754</a:t>
          </a:r>
          <a:r>
            <a:rPr kumimoji="1" lang="ja-JP" altLang="en-US" sz="1300">
              <a:latin typeface="ＭＳ Ｐゴシック" panose="020B0600070205080204" pitchFamily="50" charset="-128"/>
              <a:ea typeface="ＭＳ Ｐゴシック" panose="020B0600070205080204" pitchFamily="50" charset="-128"/>
            </a:rPr>
            <a:t>円となっている。類似団体平均値と比較すると、普通建設事業費（うち更新整備）について上回る事となった。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災害復旧事業費については令和元年の台風１９号による被害に係る災害復旧費が一段落したため減少となったが、夏の豪雨や秋の台風災害等による災害リスクに備える必要がある。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普通建設事業費（更新整備）については、老朽化した公共施設や道路・橋りょうの整備に係る費用が増加していることによるものである。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なお、操出金の減少については、簡易水道事業及び下水道事業が公営企業会計へ移行したことにより、操出金から補助金へ支出科目が変更になったためである。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群馬県嬬恋村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9,073
8,710
337.58
9,326,358
8,725,991
394,861
4,748,901
6,800,394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6786</xdr:rowOff>
    </xdr:from>
    <xdr:to>
      <xdr:col>24</xdr:col>
      <xdr:colOff>63500</xdr:colOff>
      <xdr:row>38</xdr:row>
      <xdr:rowOff>65460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521886"/>
          <a:ext cx="8382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51961</xdr:rowOff>
    </xdr:from>
    <xdr:to>
      <xdr:col>19</xdr:col>
      <xdr:colOff>177800</xdr:colOff>
      <xdr:row>38</xdr:row>
      <xdr:rowOff>65460</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6567061"/>
          <a:ext cx="889000" cy="1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33891</xdr:rowOff>
    </xdr:from>
    <xdr:to>
      <xdr:col>15</xdr:col>
      <xdr:colOff>50800</xdr:colOff>
      <xdr:row>38</xdr:row>
      <xdr:rowOff>51961</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548991"/>
          <a:ext cx="889000" cy="18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24638</xdr:rowOff>
    </xdr:from>
    <xdr:to>
      <xdr:col>10</xdr:col>
      <xdr:colOff>114300</xdr:colOff>
      <xdr:row>38</xdr:row>
      <xdr:rowOff>33891</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539738"/>
          <a:ext cx="889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127435</xdr:rowOff>
    </xdr:from>
    <xdr:to>
      <xdr:col>24</xdr:col>
      <xdr:colOff>114300</xdr:colOff>
      <xdr:row>38</xdr:row>
      <xdr:rowOff>57586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4710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105862</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449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14660</xdr:rowOff>
    </xdr:from>
    <xdr:to>
      <xdr:col>20</xdr:col>
      <xdr:colOff>38100</xdr:colOff>
      <xdr:row>38</xdr:row>
      <xdr:rowOff>116260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52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107387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622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1161</xdr:rowOff>
    </xdr:from>
    <xdr:to>
      <xdr:col>15</xdr:col>
      <xdr:colOff>101600</xdr:colOff>
      <xdr:row>38</xdr:row>
      <xdr:rowOff>102761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51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93888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60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154541</xdr:rowOff>
    </xdr:from>
    <xdr:to>
      <xdr:col>10</xdr:col>
      <xdr:colOff>165100</xdr:colOff>
      <xdr:row>38</xdr:row>
      <xdr:rowOff>84691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49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75818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59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145288</xdr:rowOff>
    </xdr:from>
    <xdr:to>
      <xdr:col>6</xdr:col>
      <xdr:colOff>38100</xdr:colOff>
      <xdr:row>38</xdr:row>
      <xdr:rowOff>75438</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8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66565</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8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65763</xdr:rowOff>
    </xdr:from>
    <xdr:to>
      <xdr:col>24</xdr:col>
      <xdr:colOff>63500</xdr:colOff>
      <xdr:row>57</xdr:row>
      <xdr:rowOff>129421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38413"/>
          <a:ext cx="838200" cy="6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97367</xdr:rowOff>
    </xdr:from>
    <xdr:to>
      <xdr:col>19</xdr:col>
      <xdr:colOff>177800</xdr:colOff>
      <xdr:row>57</xdr:row>
      <xdr:rowOff>129421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870017"/>
          <a:ext cx="889000" cy="32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97367</xdr:rowOff>
    </xdr:from>
    <xdr:to>
      <xdr:col>15</xdr:col>
      <xdr:colOff>50800</xdr:colOff>
      <xdr:row>57</xdr:row>
      <xdr:rowOff>169102</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870017"/>
          <a:ext cx="889000" cy="7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110302</xdr:rowOff>
    </xdr:from>
    <xdr:to>
      <xdr:col>10</xdr:col>
      <xdr:colOff>114300</xdr:colOff>
      <xdr:row>57</xdr:row>
      <xdr:rowOff>169102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711502"/>
          <a:ext cx="889000" cy="23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14963</xdr:rowOff>
    </xdr:from>
    <xdr:to>
      <xdr:col>24</xdr:col>
      <xdr:colOff>114300</xdr:colOff>
      <xdr:row>57</xdr:row>
      <xdr:rowOff>116563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8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164840</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66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78621</xdr:rowOff>
    </xdr:from>
    <xdr:to>
      <xdr:col>20</xdr:col>
      <xdr:colOff>38100</xdr:colOff>
      <xdr:row>58</xdr:row>
      <xdr:rowOff>8771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5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171348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4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46567</xdr:rowOff>
    </xdr:from>
    <xdr:to>
      <xdr:col>15</xdr:col>
      <xdr:colOff>101600</xdr:colOff>
      <xdr:row>57</xdr:row>
      <xdr:rowOff>148167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19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139294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911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118302</xdr:rowOff>
    </xdr:from>
    <xdr:to>
      <xdr:col>10</xdr:col>
      <xdr:colOff>165100</xdr:colOff>
      <xdr:row>58</xdr:row>
      <xdr:rowOff>48452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9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39579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83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59502</xdr:rowOff>
    </xdr:from>
    <xdr:to>
      <xdr:col>6</xdr:col>
      <xdr:colOff>38100</xdr:colOff>
      <xdr:row>56</xdr:row>
      <xdr:rowOff>161102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152229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53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115981</xdr:rowOff>
    </xdr:from>
    <xdr:to>
      <xdr:col>24</xdr:col>
      <xdr:colOff>62865</xdr:colOff>
      <xdr:row>77</xdr:row>
      <xdr:rowOff>59635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460381"/>
          <a:ext cx="1270" cy="800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63462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265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59635</xdr:rowOff>
    </xdr:from>
    <xdr:to>
      <xdr:col>24</xdr:col>
      <xdr:colOff>152400</xdr:colOff>
      <xdr:row>77</xdr:row>
      <xdr:rowOff>59635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261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62658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2235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115981</xdr:rowOff>
    </xdr:from>
    <xdr:to>
      <xdr:col>24</xdr:col>
      <xdr:colOff>152400</xdr:colOff>
      <xdr:row>72</xdr:row>
      <xdr:rowOff>115981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460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59635</xdr:rowOff>
    </xdr:from>
    <xdr:to>
      <xdr:col>24</xdr:col>
      <xdr:colOff>63500</xdr:colOff>
      <xdr:row>77</xdr:row>
      <xdr:rowOff>135612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261285"/>
          <a:ext cx="838200" cy="7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125045</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408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102168</xdr:rowOff>
    </xdr:from>
    <xdr:to>
      <xdr:col>24</xdr:col>
      <xdr:colOff>114300</xdr:colOff>
      <xdr:row>75</xdr:row>
      <xdr:rowOff>32318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135612</xdr:rowOff>
    </xdr:from>
    <xdr:to>
      <xdr:col>19</xdr:col>
      <xdr:colOff>177800</xdr:colOff>
      <xdr:row>77</xdr:row>
      <xdr:rowOff>154952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37262"/>
          <a:ext cx="889000" cy="1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129453</xdr:rowOff>
    </xdr:from>
    <xdr:to>
      <xdr:col>20</xdr:col>
      <xdr:colOff>38100</xdr:colOff>
      <xdr:row>75</xdr:row>
      <xdr:rowOff>59603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8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76130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591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80159</xdr:rowOff>
    </xdr:from>
    <xdr:to>
      <xdr:col>15</xdr:col>
      <xdr:colOff>50800</xdr:colOff>
      <xdr:row>77</xdr:row>
      <xdr:rowOff>154952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281809"/>
          <a:ext cx="889000" cy="7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25984</xdr:rowOff>
    </xdr:from>
    <xdr:to>
      <xdr:col>15</xdr:col>
      <xdr:colOff>101600</xdr:colOff>
      <xdr:row>75</xdr:row>
      <xdr:rowOff>127584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88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144111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659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80159</xdr:rowOff>
    </xdr:from>
    <xdr:to>
      <xdr:col>10</xdr:col>
      <xdr:colOff>114300</xdr:colOff>
      <xdr:row>78</xdr:row>
      <xdr:rowOff>53042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81809"/>
          <a:ext cx="889000" cy="14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74</xdr:row>
      <xdr:rowOff>144198</xdr:rowOff>
    </xdr:from>
    <xdr:to>
      <xdr:col>10</xdr:col>
      <xdr:colOff>165100</xdr:colOff>
      <xdr:row>75</xdr:row>
      <xdr:rowOff>74348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3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90875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06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127364</xdr:rowOff>
    </xdr:from>
    <xdr:to>
      <xdr:col>6</xdr:col>
      <xdr:colOff>38100</xdr:colOff>
      <xdr:row>76</xdr:row>
      <xdr:rowOff>57514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8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74041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76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8835</xdr:rowOff>
    </xdr:from>
    <xdr:to>
      <xdr:col>24</xdr:col>
      <xdr:colOff>114300</xdr:colOff>
      <xdr:row>77</xdr:row>
      <xdr:rowOff>110435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1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95212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25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84812</xdr:rowOff>
    </xdr:from>
    <xdr:to>
      <xdr:col>20</xdr:col>
      <xdr:colOff>38100</xdr:colOff>
      <xdr:row>78</xdr:row>
      <xdr:rowOff>14962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28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6089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379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104152</xdr:rowOff>
    </xdr:from>
    <xdr:to>
      <xdr:col>15</xdr:col>
      <xdr:colOff>101600</xdr:colOff>
      <xdr:row>78</xdr:row>
      <xdr:rowOff>34302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0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25429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98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29359</xdr:rowOff>
    </xdr:from>
    <xdr:to>
      <xdr:col>10</xdr:col>
      <xdr:colOff>165100</xdr:colOff>
      <xdr:row>77</xdr:row>
      <xdr:rowOff>130959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3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122086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23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2242</xdr:rowOff>
    </xdr:from>
    <xdr:to>
      <xdr:col>6</xdr:col>
      <xdr:colOff>38100</xdr:colOff>
      <xdr:row>78</xdr:row>
      <xdr:rowOff>103842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7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94969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6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122205</xdr:rowOff>
    </xdr:from>
    <xdr:to>
      <xdr:col>24</xdr:col>
      <xdr:colOff>63500</xdr:colOff>
      <xdr:row>97</xdr:row>
      <xdr:rowOff>129680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752855"/>
          <a:ext cx="838200" cy="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122205</xdr:rowOff>
    </xdr:from>
    <xdr:to>
      <xdr:col>19</xdr:col>
      <xdr:colOff>177800</xdr:colOff>
      <xdr:row>97</xdr:row>
      <xdr:rowOff>137044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752855"/>
          <a:ext cx="889000" cy="14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136328</xdr:rowOff>
    </xdr:from>
    <xdr:to>
      <xdr:col>15</xdr:col>
      <xdr:colOff>50800</xdr:colOff>
      <xdr:row>97</xdr:row>
      <xdr:rowOff>137044</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019300" y="16766978"/>
          <a:ext cx="889000" cy="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136328</xdr:rowOff>
    </xdr:from>
    <xdr:to>
      <xdr:col>10</xdr:col>
      <xdr:colOff>114300</xdr:colOff>
      <xdr:row>98</xdr:row>
      <xdr:rowOff>8358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766978"/>
          <a:ext cx="889000" cy="43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78880</xdr:rowOff>
    </xdr:from>
    <xdr:to>
      <xdr:col>24</xdr:col>
      <xdr:colOff>114300</xdr:colOff>
      <xdr:row>98</xdr:row>
      <xdr:rowOff>9030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70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57307</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68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71405</xdr:rowOff>
    </xdr:from>
    <xdr:to>
      <xdr:col>20</xdr:col>
      <xdr:colOff>38100</xdr:colOff>
      <xdr:row>98</xdr:row>
      <xdr:rowOff>1555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70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164132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79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86244</xdr:rowOff>
    </xdr:from>
    <xdr:to>
      <xdr:col>15</xdr:col>
      <xdr:colOff>101600</xdr:colOff>
      <xdr:row>98</xdr:row>
      <xdr:rowOff>16394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71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7521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809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85528</xdr:rowOff>
    </xdr:from>
    <xdr:to>
      <xdr:col>10</xdr:col>
      <xdr:colOff>165100</xdr:colOff>
      <xdr:row>98</xdr:row>
      <xdr:rowOff>15678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71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6805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80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129008</xdr:rowOff>
    </xdr:from>
    <xdr:to>
      <xdr:col>6</xdr:col>
      <xdr:colOff>38100</xdr:colOff>
      <xdr:row>98</xdr:row>
      <xdr:rowOff>59158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75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50285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85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101981</xdr:rowOff>
    </xdr:from>
    <xdr:to>
      <xdr:col>55</xdr:col>
      <xdr:colOff>0</xdr:colOff>
      <xdr:row>38</xdr:row>
      <xdr:rowOff>101981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1708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101295</xdr:rowOff>
    </xdr:from>
    <xdr:to>
      <xdr:col>50</xdr:col>
      <xdr:colOff>114300</xdr:colOff>
      <xdr:row>38</xdr:row>
      <xdr:rowOff>101981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16395"/>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101295</xdr:rowOff>
    </xdr:from>
    <xdr:to>
      <xdr:col>45</xdr:col>
      <xdr:colOff>177800</xdr:colOff>
      <xdr:row>38</xdr:row>
      <xdr:rowOff>101295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6163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101295</xdr:rowOff>
    </xdr:from>
    <xdr:to>
      <xdr:col>41</xdr:col>
      <xdr:colOff>50800</xdr:colOff>
      <xdr:row>38</xdr:row>
      <xdr:rowOff>101753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16395"/>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51181</xdr:rowOff>
    </xdr:from>
    <xdr:to>
      <xdr:col>55</xdr:col>
      <xdr:colOff>50800</xdr:colOff>
      <xdr:row>38</xdr:row>
      <xdr:rowOff>152781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6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138650</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8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51181</xdr:rowOff>
    </xdr:from>
    <xdr:to>
      <xdr:col>50</xdr:col>
      <xdr:colOff>165100</xdr:colOff>
      <xdr:row>38</xdr:row>
      <xdr:rowOff>152781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6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143908</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6590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50495</xdr:rowOff>
    </xdr:from>
    <xdr:to>
      <xdr:col>46</xdr:col>
      <xdr:colOff>38100</xdr:colOff>
      <xdr:row>38</xdr:row>
      <xdr:rowOff>152095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5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143222</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658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50495</xdr:rowOff>
    </xdr:from>
    <xdr:to>
      <xdr:col>41</xdr:col>
      <xdr:colOff>101600</xdr:colOff>
      <xdr:row>38</xdr:row>
      <xdr:rowOff>152095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56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143222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6583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50953</xdr:rowOff>
    </xdr:from>
    <xdr:to>
      <xdr:col>36</xdr:col>
      <xdr:colOff>165100</xdr:colOff>
      <xdr:row>38</xdr:row>
      <xdr:rowOff>152553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6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143680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6587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50740</xdr:rowOff>
    </xdr:from>
    <xdr:to>
      <xdr:col>55</xdr:col>
      <xdr:colOff>0</xdr:colOff>
      <xdr:row>57</xdr:row>
      <xdr:rowOff>133521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823390"/>
          <a:ext cx="838200" cy="8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3146</xdr:rowOff>
    </xdr:from>
    <xdr:to>
      <xdr:col>50</xdr:col>
      <xdr:colOff>114300</xdr:colOff>
      <xdr:row>57</xdr:row>
      <xdr:rowOff>50740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775796"/>
          <a:ext cx="889000" cy="4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3146</xdr:rowOff>
    </xdr:from>
    <xdr:to>
      <xdr:col>45</xdr:col>
      <xdr:colOff>177800</xdr:colOff>
      <xdr:row>57</xdr:row>
      <xdr:rowOff>95676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775796"/>
          <a:ext cx="889000" cy="9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27164</xdr:rowOff>
    </xdr:from>
    <xdr:to>
      <xdr:col>41</xdr:col>
      <xdr:colOff>50800</xdr:colOff>
      <xdr:row>57</xdr:row>
      <xdr:rowOff>95676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799814"/>
          <a:ext cx="889000" cy="68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82721</xdr:rowOff>
    </xdr:from>
    <xdr:to>
      <xdr:col>55</xdr:col>
      <xdr:colOff>50800</xdr:colOff>
      <xdr:row>58</xdr:row>
      <xdr:rowOff>12871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55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61148</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3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171390</xdr:rowOff>
    </xdr:from>
    <xdr:to>
      <xdr:col>50</xdr:col>
      <xdr:colOff>165100</xdr:colOff>
      <xdr:row>57</xdr:row>
      <xdr:rowOff>101540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7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92667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86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123796</xdr:rowOff>
    </xdr:from>
    <xdr:to>
      <xdr:col>46</xdr:col>
      <xdr:colOff>38100</xdr:colOff>
      <xdr:row>57</xdr:row>
      <xdr:rowOff>53946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2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45073</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50795" y="9817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44876</xdr:rowOff>
    </xdr:from>
    <xdr:to>
      <xdr:col>41</xdr:col>
      <xdr:colOff>101600</xdr:colOff>
      <xdr:row>57</xdr:row>
      <xdr:rowOff>146476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1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137603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910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147814</xdr:rowOff>
    </xdr:from>
    <xdr:to>
      <xdr:col>36</xdr:col>
      <xdr:colOff>165100</xdr:colOff>
      <xdr:row>57</xdr:row>
      <xdr:rowOff>77964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74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69091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984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154738</xdr:rowOff>
    </xdr:from>
    <xdr:to>
      <xdr:col>55</xdr:col>
      <xdr:colOff>0</xdr:colOff>
      <xdr:row>78</xdr:row>
      <xdr:rowOff>39125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356388"/>
          <a:ext cx="838200" cy="5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46673</xdr:rowOff>
    </xdr:from>
    <xdr:to>
      <xdr:col>50</xdr:col>
      <xdr:colOff>114300</xdr:colOff>
      <xdr:row>77</xdr:row>
      <xdr:rowOff>154738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248323"/>
          <a:ext cx="889000" cy="10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46673</xdr:rowOff>
    </xdr:from>
    <xdr:to>
      <xdr:col>45</xdr:col>
      <xdr:colOff>177800</xdr:colOff>
      <xdr:row>78</xdr:row>
      <xdr:rowOff>2431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248323"/>
          <a:ext cx="889000" cy="12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141401</xdr:rowOff>
    </xdr:from>
    <xdr:to>
      <xdr:col>41</xdr:col>
      <xdr:colOff>50800</xdr:colOff>
      <xdr:row>78</xdr:row>
      <xdr:rowOff>2431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343051"/>
          <a:ext cx="889000" cy="32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159775</xdr:rowOff>
    </xdr:from>
    <xdr:to>
      <xdr:col>55</xdr:col>
      <xdr:colOff>50800</xdr:colOff>
      <xdr:row>78</xdr:row>
      <xdr:rowOff>89925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6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74702</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27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103938</xdr:rowOff>
    </xdr:from>
    <xdr:to>
      <xdr:col>50</xdr:col>
      <xdr:colOff>165100</xdr:colOff>
      <xdr:row>78</xdr:row>
      <xdr:rowOff>34088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05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25215</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3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167323</xdr:rowOff>
    </xdr:from>
    <xdr:to>
      <xdr:col>46</xdr:col>
      <xdr:colOff>38100</xdr:colOff>
      <xdr:row>77</xdr:row>
      <xdr:rowOff>97473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19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114000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297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123081</xdr:rowOff>
    </xdr:from>
    <xdr:to>
      <xdr:col>41</xdr:col>
      <xdr:colOff>101600</xdr:colOff>
      <xdr:row>78</xdr:row>
      <xdr:rowOff>53231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2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44358</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41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90601</xdr:rowOff>
    </xdr:from>
    <xdr:to>
      <xdr:col>36</xdr:col>
      <xdr:colOff>165100</xdr:colOff>
      <xdr:row>78</xdr:row>
      <xdr:rowOff>20751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29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11878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38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58575</xdr:rowOff>
    </xdr:from>
    <xdr:to>
      <xdr:col>55</xdr:col>
      <xdr:colOff>0</xdr:colOff>
      <xdr:row>95</xdr:row>
      <xdr:rowOff>71504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346325"/>
          <a:ext cx="838200" cy="1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1536</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289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58575</xdr:rowOff>
    </xdr:from>
    <xdr:to>
      <xdr:col>50</xdr:col>
      <xdr:colOff>114300</xdr:colOff>
      <xdr:row>95</xdr:row>
      <xdr:rowOff>94785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346325"/>
          <a:ext cx="889000" cy="3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94785</xdr:rowOff>
    </xdr:from>
    <xdr:to>
      <xdr:col>45</xdr:col>
      <xdr:colOff>177800</xdr:colOff>
      <xdr:row>95</xdr:row>
      <xdr:rowOff>97075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382535"/>
          <a:ext cx="889000" cy="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97075</xdr:rowOff>
    </xdr:from>
    <xdr:to>
      <xdr:col>41</xdr:col>
      <xdr:colOff>50800</xdr:colOff>
      <xdr:row>96</xdr:row>
      <xdr:rowOff>63897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384825"/>
          <a:ext cx="889000" cy="13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20704</xdr:rowOff>
    </xdr:from>
    <xdr:to>
      <xdr:col>55</xdr:col>
      <xdr:colOff>50800</xdr:colOff>
      <xdr:row>95</xdr:row>
      <xdr:rowOff>122304</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30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43581</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159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7775</xdr:rowOff>
    </xdr:from>
    <xdr:to>
      <xdr:col>50</xdr:col>
      <xdr:colOff>165100</xdr:colOff>
      <xdr:row>95</xdr:row>
      <xdr:rowOff>109375</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29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125902</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070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43985</xdr:rowOff>
    </xdr:from>
    <xdr:to>
      <xdr:col>46</xdr:col>
      <xdr:colOff>38100</xdr:colOff>
      <xdr:row>95</xdr:row>
      <xdr:rowOff>145585</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33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162112</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106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46275</xdr:rowOff>
    </xdr:from>
    <xdr:to>
      <xdr:col>41</xdr:col>
      <xdr:colOff>101600</xdr:colOff>
      <xdr:row>95</xdr:row>
      <xdr:rowOff>147875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334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164402</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109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13097</xdr:rowOff>
    </xdr:from>
    <xdr:to>
      <xdr:col>36</xdr:col>
      <xdr:colOff>165100</xdr:colOff>
      <xdr:row>96</xdr:row>
      <xdr:rowOff>114697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472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105824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56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114280</xdr:rowOff>
    </xdr:from>
    <xdr:to>
      <xdr:col>85</xdr:col>
      <xdr:colOff>127000</xdr:colOff>
      <xdr:row>37</xdr:row>
      <xdr:rowOff>128552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457930"/>
          <a:ext cx="838200" cy="1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122844</xdr:rowOff>
    </xdr:from>
    <xdr:to>
      <xdr:col>81</xdr:col>
      <xdr:colOff>50800</xdr:colOff>
      <xdr:row>37</xdr:row>
      <xdr:rowOff>128552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4592300" y="6466494"/>
          <a:ext cx="889000" cy="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105722</xdr:rowOff>
    </xdr:from>
    <xdr:to>
      <xdr:col>76</xdr:col>
      <xdr:colOff>114300</xdr:colOff>
      <xdr:row>37</xdr:row>
      <xdr:rowOff>122844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449372"/>
          <a:ext cx="889000" cy="1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77559</xdr:rowOff>
    </xdr:from>
    <xdr:to>
      <xdr:col>71</xdr:col>
      <xdr:colOff>177800</xdr:colOff>
      <xdr:row>37</xdr:row>
      <xdr:rowOff>105722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21209"/>
          <a:ext cx="889000" cy="2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63480</xdr:rowOff>
    </xdr:from>
    <xdr:to>
      <xdr:col>85</xdr:col>
      <xdr:colOff>177800</xdr:colOff>
      <xdr:row>37</xdr:row>
      <xdr:rowOff>165080</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0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149857</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2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77752</xdr:rowOff>
    </xdr:from>
    <xdr:to>
      <xdr:col>81</xdr:col>
      <xdr:colOff>101600</xdr:colOff>
      <xdr:row>38</xdr:row>
      <xdr:rowOff>7902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2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170479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1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72044</xdr:rowOff>
    </xdr:from>
    <xdr:to>
      <xdr:col>76</xdr:col>
      <xdr:colOff>165100</xdr:colOff>
      <xdr:row>38</xdr:row>
      <xdr:rowOff>2194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1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164771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0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54922</xdr:rowOff>
    </xdr:from>
    <xdr:to>
      <xdr:col>72</xdr:col>
      <xdr:colOff>38100</xdr:colOff>
      <xdr:row>37</xdr:row>
      <xdr:rowOff>156522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39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147649</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49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26759</xdr:rowOff>
    </xdr:from>
    <xdr:to>
      <xdr:col>67</xdr:col>
      <xdr:colOff>101600</xdr:colOff>
      <xdr:row>37</xdr:row>
      <xdr:rowOff>128359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37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119486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46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122939</xdr:rowOff>
    </xdr:from>
    <xdr:to>
      <xdr:col>85</xdr:col>
      <xdr:colOff>127000</xdr:colOff>
      <xdr:row>55</xdr:row>
      <xdr:rowOff>67220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038339"/>
          <a:ext cx="838200" cy="45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157272</xdr:rowOff>
    </xdr:from>
    <xdr:ext cx="599010"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415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17792</xdr:rowOff>
    </xdr:from>
    <xdr:to>
      <xdr:col>81</xdr:col>
      <xdr:colOff>50800</xdr:colOff>
      <xdr:row>55</xdr:row>
      <xdr:rowOff>67220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4592300" y="9447542"/>
          <a:ext cx="889000" cy="4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17792</xdr:rowOff>
    </xdr:from>
    <xdr:to>
      <xdr:col>76</xdr:col>
      <xdr:colOff>114300</xdr:colOff>
      <xdr:row>56</xdr:row>
      <xdr:rowOff>70649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3703300" y="9447542"/>
          <a:ext cx="889000" cy="224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27791</xdr:rowOff>
    </xdr:from>
    <xdr:to>
      <xdr:col>71</xdr:col>
      <xdr:colOff>177800</xdr:colOff>
      <xdr:row>56</xdr:row>
      <xdr:rowOff>70649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9628991"/>
          <a:ext cx="889000" cy="4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72139</xdr:rowOff>
    </xdr:from>
    <xdr:to>
      <xdr:col>85</xdr:col>
      <xdr:colOff>177800</xdr:colOff>
      <xdr:row>53</xdr:row>
      <xdr:rowOff>2289</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898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95016</xdr:rowOff>
    </xdr:from>
    <xdr:ext cx="599010"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8838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16420</xdr:rowOff>
    </xdr:from>
    <xdr:to>
      <xdr:col>81</xdr:col>
      <xdr:colOff>101600</xdr:colOff>
      <xdr:row>55</xdr:row>
      <xdr:rowOff>118020</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44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134547</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181795" y="9221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138442</xdr:rowOff>
    </xdr:from>
    <xdr:to>
      <xdr:col>76</xdr:col>
      <xdr:colOff>165100</xdr:colOff>
      <xdr:row>55</xdr:row>
      <xdr:rowOff>68592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396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85119</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292795" y="917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19849</xdr:rowOff>
    </xdr:from>
    <xdr:to>
      <xdr:col>72</xdr:col>
      <xdr:colOff>38100</xdr:colOff>
      <xdr:row>56</xdr:row>
      <xdr:rowOff>121449</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621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112576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71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148441</xdr:rowOff>
    </xdr:from>
    <xdr:to>
      <xdr:col>67</xdr:col>
      <xdr:colOff>101600</xdr:colOff>
      <xdr:row>56</xdr:row>
      <xdr:rowOff>78591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57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69718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67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73</xdr:row>
      <xdr:rowOff>78237</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594087"/>
          <a:ext cx="1269" cy="994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24914</xdr:rowOff>
    </xdr:from>
    <xdr:ext cx="599010"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236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73</xdr:row>
      <xdr:rowOff>78237</xdr:rowOff>
    </xdr:from>
    <xdr:to>
      <xdr:col>86</xdr:col>
      <xdr:colOff>25400</xdr:colOff>
      <xdr:row>73</xdr:row>
      <xdr:rowOff>78237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59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52618</xdr:rowOff>
    </xdr:from>
    <xdr:to>
      <xdr:col>85</xdr:col>
      <xdr:colOff>127000</xdr:colOff>
      <xdr:row>79</xdr:row>
      <xdr:rowOff>39322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425718"/>
          <a:ext cx="838200" cy="15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94823</xdr:rowOff>
    </xdr:from>
    <xdr:ext cx="534377"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2964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71946</xdr:rowOff>
    </xdr:from>
    <xdr:to>
      <xdr:col>85</xdr:col>
      <xdr:colOff>177800</xdr:colOff>
      <xdr:row>79</xdr:row>
      <xdr:rowOff>2096</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445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53533</xdr:rowOff>
    </xdr:from>
    <xdr:to>
      <xdr:col>81</xdr:col>
      <xdr:colOff>50800</xdr:colOff>
      <xdr:row>78</xdr:row>
      <xdr:rowOff>52618</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4592300" y="13083733"/>
          <a:ext cx="889000" cy="34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40870</xdr:rowOff>
    </xdr:from>
    <xdr:to>
      <xdr:col>81</xdr:col>
      <xdr:colOff>101600</xdr:colOff>
      <xdr:row>78</xdr:row>
      <xdr:rowOff>142470</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41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133597</xdr:rowOff>
    </xdr:from>
    <xdr:ext cx="534377"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14111" y="1350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57793</xdr:rowOff>
    </xdr:from>
    <xdr:to>
      <xdr:col>76</xdr:col>
      <xdr:colOff>114300</xdr:colOff>
      <xdr:row>76</xdr:row>
      <xdr:rowOff>53533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3703300" y="12402193"/>
          <a:ext cx="889000" cy="68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53688</xdr:rowOff>
    </xdr:from>
    <xdr:to>
      <xdr:col>76</xdr:col>
      <xdr:colOff>165100</xdr:colOff>
      <xdr:row>78</xdr:row>
      <xdr:rowOff>155288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42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146415</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51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112382</xdr:rowOff>
    </xdr:from>
    <xdr:to>
      <xdr:col>71</xdr:col>
      <xdr:colOff>177800</xdr:colOff>
      <xdr:row>72</xdr:row>
      <xdr:rowOff>57793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814300" y="12285332"/>
          <a:ext cx="889000" cy="11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61125</xdr:rowOff>
    </xdr:from>
    <xdr:to>
      <xdr:col>72</xdr:col>
      <xdr:colOff>38100</xdr:colOff>
      <xdr:row>78</xdr:row>
      <xdr:rowOff>162725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43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153852</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52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24870</xdr:rowOff>
    </xdr:from>
    <xdr:to>
      <xdr:col>67</xdr:col>
      <xdr:colOff>101600</xdr:colOff>
      <xdr:row>78</xdr:row>
      <xdr:rowOff>126470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397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117597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490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159972</xdr:rowOff>
    </xdr:from>
    <xdr:to>
      <xdr:col>85</xdr:col>
      <xdr:colOff>177800</xdr:colOff>
      <xdr:row>79</xdr:row>
      <xdr:rowOff>90122</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3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74899</xdr:rowOff>
    </xdr:from>
    <xdr:ext cx="378565"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47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1818</xdr:rowOff>
    </xdr:from>
    <xdr:to>
      <xdr:col>81</xdr:col>
      <xdr:colOff>101600</xdr:colOff>
      <xdr:row>78</xdr:row>
      <xdr:rowOff>103418</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37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119945</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14111" y="1315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2733</xdr:rowOff>
    </xdr:from>
    <xdr:to>
      <xdr:col>76</xdr:col>
      <xdr:colOff>165100</xdr:colOff>
      <xdr:row>76</xdr:row>
      <xdr:rowOff>104333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03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120860</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25111" y="1280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6993</xdr:rowOff>
    </xdr:from>
    <xdr:to>
      <xdr:col>72</xdr:col>
      <xdr:colOff>38100</xdr:colOff>
      <xdr:row>72</xdr:row>
      <xdr:rowOff>108593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235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125120</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403795" y="1212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61582</xdr:rowOff>
    </xdr:from>
    <xdr:to>
      <xdr:col>67</xdr:col>
      <xdr:colOff>101600</xdr:colOff>
      <xdr:row>71</xdr:row>
      <xdr:rowOff>163182</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223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8259</xdr:rowOff>
    </xdr:from>
    <xdr:ext cx="59901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514795" y="12009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114540</xdr:rowOff>
    </xdr:from>
    <xdr:to>
      <xdr:col>85</xdr:col>
      <xdr:colOff>127000</xdr:colOff>
      <xdr:row>96</xdr:row>
      <xdr:rowOff>134190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573740"/>
          <a:ext cx="838200" cy="1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48167</xdr:rowOff>
    </xdr:from>
    <xdr:ext cx="599010"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64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113325</xdr:rowOff>
    </xdr:from>
    <xdr:to>
      <xdr:col>81</xdr:col>
      <xdr:colOff>50800</xdr:colOff>
      <xdr:row>96</xdr:row>
      <xdr:rowOff>134190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572525"/>
          <a:ext cx="889000" cy="2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113325</xdr:rowOff>
    </xdr:from>
    <xdr:to>
      <xdr:col>76</xdr:col>
      <xdr:colOff>114300</xdr:colOff>
      <xdr:row>96</xdr:row>
      <xdr:rowOff>131310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572525"/>
          <a:ext cx="889000" cy="17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131310</xdr:rowOff>
    </xdr:from>
    <xdr:to>
      <xdr:col>71</xdr:col>
      <xdr:colOff>177800</xdr:colOff>
      <xdr:row>96</xdr:row>
      <xdr:rowOff>144652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590510"/>
          <a:ext cx="889000" cy="1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63740</xdr:rowOff>
    </xdr:from>
    <xdr:to>
      <xdr:col>85</xdr:col>
      <xdr:colOff>177800</xdr:colOff>
      <xdr:row>96</xdr:row>
      <xdr:rowOff>165340</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5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42167</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50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83390</xdr:rowOff>
    </xdr:from>
    <xdr:to>
      <xdr:col>81</xdr:col>
      <xdr:colOff>101600</xdr:colOff>
      <xdr:row>97</xdr:row>
      <xdr:rowOff>13540</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54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4667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63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62525</xdr:rowOff>
    </xdr:from>
    <xdr:to>
      <xdr:col>76</xdr:col>
      <xdr:colOff>165100</xdr:colOff>
      <xdr:row>96</xdr:row>
      <xdr:rowOff>164125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52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155252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61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80510</xdr:rowOff>
    </xdr:from>
    <xdr:to>
      <xdr:col>72</xdr:col>
      <xdr:colOff>38100</xdr:colOff>
      <xdr:row>97</xdr:row>
      <xdr:rowOff>10660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53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1787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63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93852</xdr:rowOff>
    </xdr:from>
    <xdr:to>
      <xdr:col>67</xdr:col>
      <xdr:colOff>101600</xdr:colOff>
      <xdr:row>97</xdr:row>
      <xdr:rowOff>24002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55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15129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64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4" name="諸支出金最小値テキスト">
          <a:extLst>
            <a:ext uri="{FF2B5EF4-FFF2-40B4-BE49-F238E27FC236}">
              <a16:creationId xmlns:a16="http://schemas.microsoft.com/office/drawing/2014/main" id="{00000000-0008-0000-0700-0000DE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36" name="諸支出金最大値テキスト">
          <a:extLst>
            <a:ext uri="{FF2B5EF4-FFF2-40B4-BE49-F238E27FC236}">
              <a16:creationId xmlns:a16="http://schemas.microsoft.com/office/drawing/2014/main" id="{00000000-0008-0000-0700-0000E0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39" name="諸支出金平均値テキスト">
          <a:extLst>
            <a:ext uri="{FF2B5EF4-FFF2-40B4-BE49-F238E27FC236}">
              <a16:creationId xmlns:a16="http://schemas.microsoft.com/office/drawing/2014/main" id="{00000000-0008-0000-0700-0000E3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58" name="諸支出金該当値テキスト">
          <a:extLst>
            <a:ext uri="{FF2B5EF4-FFF2-40B4-BE49-F238E27FC236}">
              <a16:creationId xmlns:a16="http://schemas.microsoft.com/office/drawing/2014/main" id="{00000000-0008-0000-0700-0000F6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前年度繰上充用金グラフ枠">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3" name="前年度繰上充用金最小値テキスト">
          <a:extLst>
            <a:ext uri="{FF2B5EF4-FFF2-40B4-BE49-F238E27FC236}">
              <a16:creationId xmlns:a16="http://schemas.microsoft.com/office/drawing/2014/main" id="{00000000-0008-0000-0700-00000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5" name="前年度繰上充用金最大値テキスト">
          <a:extLst>
            <a:ext uri="{FF2B5EF4-FFF2-40B4-BE49-F238E27FC236}">
              <a16:creationId xmlns:a16="http://schemas.microsoft.com/office/drawing/2014/main" id="{00000000-0008-0000-0700-00001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8" name="前年度繰上充用金平均値テキスト">
          <a:extLst>
            <a:ext uri="{FF2B5EF4-FFF2-40B4-BE49-F238E27FC236}">
              <a16:creationId xmlns:a16="http://schemas.microsoft.com/office/drawing/2014/main" id="{00000000-0008-0000-0700-00001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7" name="前年度繰上充用金該当値テキスト">
          <a:extLst>
            <a:ext uri="{FF2B5EF4-FFF2-40B4-BE49-F238E27FC236}">
              <a16:creationId xmlns:a16="http://schemas.microsoft.com/office/drawing/2014/main" id="{00000000-0008-0000-0700-00002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類似団体平均値と比較すると、土木費・教育費が上回っている状況である。</a:t>
          </a:r>
        </a:p>
        <a:p>
          <a:r>
            <a:rPr kumimoji="1" lang="ja-JP" altLang="en-US" sz="1300">
              <a:latin typeface="ＭＳ Ｐゴシック" panose="020B0600070205080204" pitchFamily="50" charset="-128"/>
              <a:ea typeface="ＭＳ Ｐゴシック" panose="020B0600070205080204" pitchFamily="50" charset="-128"/>
            </a:rPr>
            <a:t>　土木費については、村道の補修や改良に係る費用及び除雪費用が増加傾向にあり、教育費については、大型教育関係施設の建替による建設を行っている影響が大きく、大幅に増加している。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災害復旧事業費については令和元年の台風１９号による被害に係る災害復旧費が一段落していることもあり減少している。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上記以外の項目については、概ね類似団体と比較して低い状況で推移していることから、今後も引き続きコスト削減や事務の効率化に努めていく。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群馬県嬬恋村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財政調整基金については前年度決算余剰金と利子により</a:t>
          </a:r>
          <a:r>
            <a:rPr kumimoji="1" lang="en-US" altLang="ja-JP" sz="1400">
              <a:latin typeface="ＭＳ ゴシック" pitchFamily="49" charset="-128"/>
              <a:ea typeface="ＭＳ ゴシック" pitchFamily="49" charset="-128"/>
            </a:rPr>
            <a:t>309,430</a:t>
          </a:r>
          <a:r>
            <a:rPr kumimoji="1" lang="ja-JP" altLang="en-US" sz="1400">
              <a:latin typeface="ＭＳ ゴシック" pitchFamily="49" charset="-128"/>
              <a:ea typeface="ＭＳ ゴシック" pitchFamily="49" charset="-128"/>
            </a:rPr>
            <a:t>千円の積立を行った。標準財政規模に対する財政調整基金割合は前年度より</a:t>
          </a:r>
          <a:r>
            <a:rPr kumimoji="1" lang="en-US" altLang="ja-JP" sz="1400">
              <a:latin typeface="ＭＳ ゴシック" pitchFamily="49" charset="-128"/>
              <a:ea typeface="ＭＳ ゴシック" pitchFamily="49" charset="-128"/>
            </a:rPr>
            <a:t>5.76</a:t>
          </a:r>
          <a:r>
            <a:rPr kumimoji="1" lang="ja-JP" altLang="en-US" sz="1400">
              <a:latin typeface="ＭＳ ゴシック" pitchFamily="49" charset="-128"/>
              <a:ea typeface="ＭＳ ゴシック" pitchFamily="49" charset="-128"/>
            </a:rPr>
            <a:t>ポイント増加している。財政調整基金については一定額を確保出来るよう財源の確保と歳出抑制に努めていく。　</a:t>
          </a:r>
        </a:p>
        <a:p>
          <a:r>
            <a:rPr kumimoji="1" lang="ja-JP" altLang="en-US" sz="1400">
              <a:latin typeface="ＭＳ ゴシック" pitchFamily="49" charset="-128"/>
              <a:ea typeface="ＭＳ ゴシック" pitchFamily="49" charset="-128"/>
            </a:rPr>
            <a:t>　実質収支額は前年度から</a:t>
          </a:r>
          <a:r>
            <a:rPr kumimoji="1" lang="en-US" altLang="ja-JP" sz="1400">
              <a:latin typeface="ＭＳ ゴシック" pitchFamily="49" charset="-128"/>
              <a:ea typeface="ＭＳ ゴシック" pitchFamily="49" charset="-128"/>
            </a:rPr>
            <a:t>5.14</a:t>
          </a:r>
          <a:r>
            <a:rPr kumimoji="1" lang="ja-JP" altLang="en-US" sz="1400">
              <a:latin typeface="ＭＳ ゴシック" pitchFamily="49" charset="-128"/>
              <a:ea typeface="ＭＳ ゴシック" pitchFamily="49" charset="-128"/>
            </a:rPr>
            <a:t>ポイント減少となっている。継続的に黒字を確保するよう、計画的な財政運営に努める。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群馬県嬬恋村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一般会計、特別会計、企業会計において、実質収支額及び資金余剰額は黒字のため連結赤字額は生じていない。</a:t>
          </a:r>
        </a:p>
        <a:p>
          <a:r>
            <a:rPr kumimoji="1" lang="ja-JP" altLang="en-US" sz="1400">
              <a:latin typeface="ＭＳ ゴシック" pitchFamily="49" charset="-128"/>
              <a:ea typeface="ＭＳ ゴシック" pitchFamily="49" charset="-128"/>
            </a:rPr>
            <a:t>　今後の社会保障費の増加、インフラ整備における公共投資の必要性を勘案しながら、様々な事業展開と事業の効率化、省力化を高め適切な受益者負担となるよう健全財政を推進していく必要がある。</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群馬県嬬恋村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元利償還金額の増加傾向も令和４年度で一度ピークを迎えたところだが、一般会計における元利償還金は令和５年度から令和６年度で</a:t>
          </a:r>
          <a:r>
            <a:rPr kumimoji="1" lang="en-US" altLang="ja-JP" sz="1400">
              <a:latin typeface="ＭＳ ゴシック" pitchFamily="49" charset="-128"/>
              <a:ea typeface="ＭＳ ゴシック" pitchFamily="49" charset="-128"/>
            </a:rPr>
            <a:t>35</a:t>
          </a:r>
          <a:r>
            <a:rPr kumimoji="1" lang="ja-JP" altLang="en-US" sz="1400">
              <a:latin typeface="ＭＳ ゴシック" pitchFamily="49" charset="-128"/>
              <a:ea typeface="ＭＳ ゴシック" pitchFamily="49" charset="-128"/>
            </a:rPr>
            <a:t>百万円増加している。また、令和７年度以降大型公共施設建設に係る起債の償還が開始されることから、さらに償還額の増加が見込まれるところであり、実質公債費比率も増加が見込まれる。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そのため、今後は有利な起債を最大限活用し、実質公債費比率が大幅に増加しないよう適切な起債発行に努めると共に、起債依存型の事業実施を抜本的に見直していかなければならない。</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群馬県嬬恋村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おいては、起債残高が増加したが、簡易水道事業、上水道事業及び下水道事業の公営企業会計では起債残高が減少したことや基準財政需要額算入見込額が増加したことにより、将来負担額の減少が図れ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しかし、今後も公共施設の改修・更新に伴う新規の地方債発行により起債残高の増加が見込まれると共に財政調整基金や目的基金の取崩が見込まれることから、可能な限り充当可能財源を確保することにより将来負担比率の増加を抑え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群馬県嬬恋村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財政調整基金の前年度決算余剰金及び利子に対する積立が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目的基金については、振興開発基金から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百万円の積立を行った。愛する嬬恋基金からは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百万円の積立を行った。基金全体残高では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財政調整基金については一定規模を確保するとともに、特定目的基金についても、老朽化する施設の建設等のために計画的な積立を行う。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・振興開発基金：振興開発の促進。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・文化会館建設基金：文化会館の建設に資するため。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・愛する嬬恋基金：愛する嬬恋寄付金を適正に管理するため。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・福祉基金：福祉事業の推進を図るため。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・文化振興基金：文化振興事業の推進を図るため。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・振興開発基金：指定管理施設補填金のため取崩。共同霊園余剰金の積立と利子分の積立。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・愛する嬬恋基金：対象事業に充当するため積立額を上回る取崩しを行った。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・振興開発基金：今後の公共施設等整備のため、可能な限り積立できるよう努めていく。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・文化会館建設基金：現在実施している文化会館建設事業にのため取崩を行う。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・愛する嬬恋基金：愛する嬬恋寄付金の状況に応じて積立、取崩を行う。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・福祉基金：同程度を維持。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・文化振興基金：同程度を維持。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前年度決算剰余金及び利子に対する積立が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百万円で取崩なし。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災害等の不測の事態に対処できるよう、基金残高１５億～２０億円程度を目処に積立を行う。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利子分積立。変動なし。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同額程度を維持。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D3F0C91-7D9A-4346-A740-2C0C879462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3FA767F-A6B1-4480-92B7-E7BB6047B7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9DE801B-AA7C-4650-88A6-3206D9FFEB13}"/>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8B40C1B-D28C-493B-BF13-0F212EBE6016}"/>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9E565D5B-D4E2-4A82-BCDA-B002E08B0A63}"/>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8C96621-EA3A-46AA-B2D7-0C3C25347769}"/>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AA7176AF-9A58-4928-B1AB-1C2B255E8943}"/>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BCE76119-64C7-42F6-A429-A66F18C8E003}"/>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7B8DAC20-AED9-41DC-9A14-DED1CFD98F97}"/>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71E02EA4-2ACE-41B5-9EE8-76CE6B758F79}"/>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a:extLst>
            <a:ext uri="{FF2B5EF4-FFF2-40B4-BE49-F238E27FC236}">
              <a16:creationId xmlns:a16="http://schemas.microsoft.com/office/drawing/2014/main" id="{7D389B62-B5AB-4659-A261-C11A127A339D}"/>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a:extLst>
            <a:ext uri="{FF2B5EF4-FFF2-40B4-BE49-F238E27FC236}">
              <a16:creationId xmlns:a16="http://schemas.microsoft.com/office/drawing/2014/main" id="{163B0D85-D79B-4525-A56B-8B675FB4DA46}"/>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a:extLst>
            <a:ext uri="{FF2B5EF4-FFF2-40B4-BE49-F238E27FC236}">
              <a16:creationId xmlns:a16="http://schemas.microsoft.com/office/drawing/2014/main" id="{317BE9AF-064B-46EA-B032-9BB23CC8364D}"/>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a:extLst>
            <a:ext uri="{FF2B5EF4-FFF2-40B4-BE49-F238E27FC236}">
              <a16:creationId xmlns:a16="http://schemas.microsoft.com/office/drawing/2014/main" id="{6FFB5C65-B2B3-455F-89CD-935ACE01C56A}"/>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a:extLst>
            <a:ext uri="{FF2B5EF4-FFF2-40B4-BE49-F238E27FC236}">
              <a16:creationId xmlns:a16="http://schemas.microsoft.com/office/drawing/2014/main" id="{BDF70856-7F70-411E-9717-F3DA1D974E9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群馬県嬬恋村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a:extLst>
            <a:ext uri="{FF2B5EF4-FFF2-40B4-BE49-F238E27FC236}">
              <a16:creationId xmlns:a16="http://schemas.microsoft.com/office/drawing/2014/main" id="{5A810972-7B69-4769-B554-605A786E6DF2}"/>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a:extLst>
            <a:ext uri="{FF2B5EF4-FFF2-40B4-BE49-F238E27FC236}">
              <a16:creationId xmlns:a16="http://schemas.microsoft.com/office/drawing/2014/main" id="{D10DE571-E0E6-43E4-970D-69A2ACAD9B78}"/>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a:extLst>
            <a:ext uri="{FF2B5EF4-FFF2-40B4-BE49-F238E27FC236}">
              <a16:creationId xmlns:a16="http://schemas.microsoft.com/office/drawing/2014/main" id="{93549302-8C2E-4829-9C12-A7AAFFF61F57}"/>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a:extLst>
            <a:ext uri="{FF2B5EF4-FFF2-40B4-BE49-F238E27FC236}">
              <a16:creationId xmlns:a16="http://schemas.microsoft.com/office/drawing/2014/main" id="{46D9F980-0349-4CA8-926E-D55D7F1E1F69}"/>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a:extLst>
            <a:ext uri="{FF2B5EF4-FFF2-40B4-BE49-F238E27FC236}">
              <a16:creationId xmlns:a16="http://schemas.microsoft.com/office/drawing/2014/main" id="{202F8A29-5773-4C84-955B-0BBFF2BF1894}"/>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a:extLst>
            <a:ext uri="{FF2B5EF4-FFF2-40B4-BE49-F238E27FC236}">
              <a16:creationId xmlns:a16="http://schemas.microsoft.com/office/drawing/2014/main" id="{60DCE7F5-38E0-4B45-A499-57B52401C0C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9,073
8,710
337.58
9,326,358
8,725,991
394,861
4,748,901
6,800,394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a:extLst>
            <a:ext uri="{FF2B5EF4-FFF2-40B4-BE49-F238E27FC236}">
              <a16:creationId xmlns:a16="http://schemas.microsoft.com/office/drawing/2014/main" id="{48F5B7E0-4B11-4F71-921B-61725EDCFCE7}"/>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a:extLst>
            <a:ext uri="{FF2B5EF4-FFF2-40B4-BE49-F238E27FC236}">
              <a16:creationId xmlns:a16="http://schemas.microsoft.com/office/drawing/2014/main" id="{7D59B2A1-98D8-4BFE-BCA1-5977A1D0FDE1}"/>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a:extLst>
            <a:ext uri="{FF2B5EF4-FFF2-40B4-BE49-F238E27FC236}">
              <a16:creationId xmlns:a16="http://schemas.microsoft.com/office/drawing/2014/main" id="{54120FC4-7B15-4C0D-A861-8075B19BC11A}"/>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a:extLst>
            <a:ext uri="{FF2B5EF4-FFF2-40B4-BE49-F238E27FC236}">
              <a16:creationId xmlns:a16="http://schemas.microsoft.com/office/drawing/2014/main" id="{FF4CCB0B-EFCE-4049-B98F-4C48E5B2FBBB}"/>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a:extLst>
            <a:ext uri="{FF2B5EF4-FFF2-40B4-BE49-F238E27FC236}">
              <a16:creationId xmlns:a16="http://schemas.microsoft.com/office/drawing/2014/main" id="{7AED333F-F79D-4A7D-A6ED-12BFD51CB611}"/>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a:extLst>
            <a:ext uri="{FF2B5EF4-FFF2-40B4-BE49-F238E27FC236}">
              <a16:creationId xmlns:a16="http://schemas.microsoft.com/office/drawing/2014/main" id="{60346C08-3129-4C60-AC4E-877C9F3D842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a:extLst>
            <a:ext uri="{FF2B5EF4-FFF2-40B4-BE49-F238E27FC236}">
              <a16:creationId xmlns:a16="http://schemas.microsoft.com/office/drawing/2014/main" id="{4E62FBBE-76A1-486D-B1D9-D202CD83C5E2}"/>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a:extLst>
            <a:ext uri="{FF2B5EF4-FFF2-40B4-BE49-F238E27FC236}">
              <a16:creationId xmlns:a16="http://schemas.microsoft.com/office/drawing/2014/main" id="{2C6FEB67-7A8B-4ADF-A84E-876C1667E8DE}"/>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a:extLst>
            <a:ext uri="{FF2B5EF4-FFF2-40B4-BE49-F238E27FC236}">
              <a16:creationId xmlns:a16="http://schemas.microsoft.com/office/drawing/2014/main" id="{7C6B68C3-446F-4937-83D8-7E4C69197AF8}"/>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a:extLst>
            <a:ext uri="{FF2B5EF4-FFF2-40B4-BE49-F238E27FC236}">
              <a16:creationId xmlns:a16="http://schemas.microsoft.com/office/drawing/2014/main" id="{72EDF48D-8F62-4817-B50C-CADE4510BAD0}"/>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a:extLst>
            <a:ext uri="{FF2B5EF4-FFF2-40B4-BE49-F238E27FC236}">
              <a16:creationId xmlns:a16="http://schemas.microsoft.com/office/drawing/2014/main" id="{1B599387-B8C4-4E41-8E3A-75EBB681E19E}"/>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a:extLst>
            <a:ext uri="{FF2B5EF4-FFF2-40B4-BE49-F238E27FC236}">
              <a16:creationId xmlns:a16="http://schemas.microsoft.com/office/drawing/2014/main" id="{409DC52A-2072-4BDC-B78C-2F954B3F1E3A}"/>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a:extLst>
            <a:ext uri="{FF2B5EF4-FFF2-40B4-BE49-F238E27FC236}">
              <a16:creationId xmlns:a16="http://schemas.microsoft.com/office/drawing/2014/main" id="{9EDC41B6-9FD5-48D8-BE9D-E6E37BC9AF8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a:extLst>
            <a:ext uri="{FF2B5EF4-FFF2-40B4-BE49-F238E27FC236}">
              <a16:creationId xmlns:a16="http://schemas.microsoft.com/office/drawing/2014/main" id="{B014917F-E6AF-4DA0-80C8-89C607BE7C82}"/>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a:extLst>
            <a:ext uri="{FF2B5EF4-FFF2-40B4-BE49-F238E27FC236}">
              <a16:creationId xmlns:a16="http://schemas.microsoft.com/office/drawing/2014/main" id="{1E788C21-BD47-4980-8567-64D8E8CF22D2}"/>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a:extLst>
            <a:ext uri="{FF2B5EF4-FFF2-40B4-BE49-F238E27FC236}">
              <a16:creationId xmlns:a16="http://schemas.microsoft.com/office/drawing/2014/main" id="{FE0798A7-0937-4E05-93CD-F78E5EC3AF2A}"/>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a:extLst>
            <a:ext uri="{FF2B5EF4-FFF2-40B4-BE49-F238E27FC236}">
              <a16:creationId xmlns:a16="http://schemas.microsoft.com/office/drawing/2014/main" id="{693EDA76-29B1-40DF-B3F0-72072B140F06}"/>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0" name="テキスト ボックス 39">
          <a:extLst>
            <a:ext uri="{FF2B5EF4-FFF2-40B4-BE49-F238E27FC236}">
              <a16:creationId xmlns:a16="http://schemas.microsoft.com/office/drawing/2014/main" id="{28BD7224-4E4E-482B-B650-BE66DECA336D}"/>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1" name="テキスト ボックス 40">
          <a:extLst>
            <a:ext uri="{FF2B5EF4-FFF2-40B4-BE49-F238E27FC236}">
              <a16:creationId xmlns:a16="http://schemas.microsoft.com/office/drawing/2014/main" id="{328476D0-0559-494F-A746-F9A3A42A932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2" name="テキスト ボックス 41">
          <a:extLst>
            <a:ext uri="{FF2B5EF4-FFF2-40B4-BE49-F238E27FC236}">
              <a16:creationId xmlns:a16="http://schemas.microsoft.com/office/drawing/2014/main" id="{A27D5B17-CCFC-4B8E-B17E-43FD92896DF4}"/>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3" name="テキスト ボックス 42">
          <a:extLst>
            <a:ext uri="{FF2B5EF4-FFF2-40B4-BE49-F238E27FC236}">
              <a16:creationId xmlns:a16="http://schemas.microsoft.com/office/drawing/2014/main" id="{6FAFB862-C0DF-42F9-B30C-B43A38AA86A3}"/>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4" name="テキスト ボックス 43">
          <a:extLst>
            <a:ext uri="{FF2B5EF4-FFF2-40B4-BE49-F238E27FC236}">
              <a16:creationId xmlns:a16="http://schemas.microsoft.com/office/drawing/2014/main" id="{D85BE240-D11B-4AEB-91C2-9BC5197DA93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5" name="正方形/長方形 44">
          <a:extLst>
            <a:ext uri="{FF2B5EF4-FFF2-40B4-BE49-F238E27FC236}">
              <a16:creationId xmlns:a16="http://schemas.microsoft.com/office/drawing/2014/main" id="{B49A2BC6-FFA5-40E8-949D-1C4E21CDE81D}"/>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6" name="正方形/長方形 45">
          <a:extLst>
            <a:ext uri="{FF2B5EF4-FFF2-40B4-BE49-F238E27FC236}">
              <a16:creationId xmlns:a16="http://schemas.microsoft.com/office/drawing/2014/main" id="{E5100C21-887D-41DE-9B9D-EF7FB1BFEE1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7" name="正方形/長方形 46">
          <a:extLst>
            <a:ext uri="{FF2B5EF4-FFF2-40B4-BE49-F238E27FC236}">
              <a16:creationId xmlns:a16="http://schemas.microsoft.com/office/drawing/2014/main" id="{A23ACC96-95E8-48D6-B1B4-73AA65E911D0}"/>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8" name="正方形/長方形 47">
          <a:extLst>
            <a:ext uri="{FF2B5EF4-FFF2-40B4-BE49-F238E27FC236}">
              <a16:creationId xmlns:a16="http://schemas.microsoft.com/office/drawing/2014/main" id="{4878C318-3D54-45D4-B0A8-EB034812F33D}"/>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9" name="正方形/長方形 48">
          <a:extLst>
            <a:ext uri="{FF2B5EF4-FFF2-40B4-BE49-F238E27FC236}">
              <a16:creationId xmlns:a16="http://schemas.microsoft.com/office/drawing/2014/main" id="{4035C417-21A8-405A-9494-4BC7EF39EB61}"/>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0" name="正方形/長方形 49">
          <a:extLst>
            <a:ext uri="{FF2B5EF4-FFF2-40B4-BE49-F238E27FC236}">
              <a16:creationId xmlns:a16="http://schemas.microsoft.com/office/drawing/2014/main" id="{225028DE-8A42-4197-8F1E-F29376B563A8}"/>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1" name="正方形/長方形 50">
          <a:extLst>
            <a:ext uri="{FF2B5EF4-FFF2-40B4-BE49-F238E27FC236}">
              <a16:creationId xmlns:a16="http://schemas.microsoft.com/office/drawing/2014/main" id="{29D1CB91-86A4-45D1-8C64-7AE477A8D847}"/>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2" name="正方形/長方形 51">
          <a:extLst>
            <a:ext uri="{FF2B5EF4-FFF2-40B4-BE49-F238E27FC236}">
              <a16:creationId xmlns:a16="http://schemas.microsoft.com/office/drawing/2014/main" id="{505032B7-DBEB-48C0-8691-2D8E6C85E999}"/>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3" name="正方形/長方形 52">
          <a:extLst>
            <a:ext uri="{FF2B5EF4-FFF2-40B4-BE49-F238E27FC236}">
              <a16:creationId xmlns:a16="http://schemas.microsoft.com/office/drawing/2014/main" id="{487F0D13-65D4-4039-9093-71DC890BF9C0}"/>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 name="正方形/長方形 53">
          <a:extLst>
            <a:ext uri="{FF2B5EF4-FFF2-40B4-BE49-F238E27FC236}">
              <a16:creationId xmlns:a16="http://schemas.microsoft.com/office/drawing/2014/main" id="{EAECFC3E-F261-4E83-9253-46F4A7BADAF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5" name="正方形/長方形 54">
          <a:extLst>
            <a:ext uri="{FF2B5EF4-FFF2-40B4-BE49-F238E27FC236}">
              <a16:creationId xmlns:a16="http://schemas.microsoft.com/office/drawing/2014/main" id="{26F6DAC6-1389-4FE5-B26A-B2B71171B986}"/>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6" name="正方形/長方形 55">
          <a:extLst>
            <a:ext uri="{FF2B5EF4-FFF2-40B4-BE49-F238E27FC236}">
              <a16:creationId xmlns:a16="http://schemas.microsoft.com/office/drawing/2014/main" id="{6F7BA898-EB3B-4651-8671-A9A36325806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7" name="テキスト ボックス 56">
          <a:extLst>
            <a:ext uri="{FF2B5EF4-FFF2-40B4-BE49-F238E27FC236}">
              <a16:creationId xmlns:a16="http://schemas.microsoft.com/office/drawing/2014/main" id="{00AFE866-3043-475E-BEA1-0F4991ADE9AF}"/>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類似団体内平均値と比較すると低い状況が続いていると思われる。学校施設については、小学校統合による校舎の建替が終了したことにより減価償却率は低くなっているが、庁舎をはじめ償却率が高い施設が多い事から、老朽化が進んでいる施設については、個別施設計画等により適切に更新等を進めていく必要がある。</a:t>
          </a:r>
        </a:p>
      </xdr:txBody>
    </xdr:sp>
    <xdr:clientData/>
  </xdr:twoCellAnchor>
  <xdr:oneCellAnchor>
    <xdr:from>
      <xdr:col>4</xdr:col>
      <xdr:colOff>174625</xdr:colOff>
      <xdr:row>23</xdr:row>
      <xdr:rowOff>47625</xdr:rowOff>
    </xdr:from>
    <xdr:ext cx="349839" cy="225703"/>
    <xdr:sp macro="" textlink="">
      <xdr:nvSpPr>
        <xdr:cNvPr id="58" name="テキスト ボックス 57">
          <a:extLst>
            <a:ext uri="{FF2B5EF4-FFF2-40B4-BE49-F238E27FC236}">
              <a16:creationId xmlns:a16="http://schemas.microsoft.com/office/drawing/2014/main" id="{0A2F937A-7CB8-463C-8762-B9979D17D1BF}"/>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9" name="直線コネクタ 58">
          <a:extLst>
            <a:ext uri="{FF2B5EF4-FFF2-40B4-BE49-F238E27FC236}">
              <a16:creationId xmlns:a16="http://schemas.microsoft.com/office/drawing/2014/main" id="{4F1F12A8-D435-473F-AEA4-1DFF89443C66}"/>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0" name="テキスト ボックス 59">
          <a:extLst>
            <a:ext uri="{FF2B5EF4-FFF2-40B4-BE49-F238E27FC236}">
              <a16:creationId xmlns:a16="http://schemas.microsoft.com/office/drawing/2014/main" id="{B3765112-1FB5-49AC-BFB6-F60D117F70D6}"/>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1" name="直線コネクタ 60">
          <a:extLst>
            <a:ext uri="{FF2B5EF4-FFF2-40B4-BE49-F238E27FC236}">
              <a16:creationId xmlns:a16="http://schemas.microsoft.com/office/drawing/2014/main" id="{6FF67448-A007-4C09-932D-C8AEBBA5C38C}"/>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2" name="テキスト ボックス 61">
          <a:extLst>
            <a:ext uri="{FF2B5EF4-FFF2-40B4-BE49-F238E27FC236}">
              <a16:creationId xmlns:a16="http://schemas.microsoft.com/office/drawing/2014/main" id="{013B657F-F724-4858-9A35-0C288C4B2A17}"/>
            </a:ext>
          </a:extLst>
        </xdr:cNvPr>
        <xdr:cNvSpPr txBox="1"/>
      </xdr:nvSpPr>
      <xdr:spPr>
        <a:xfrm>
          <a:off x="741836" y="64303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3" name="直線コネクタ 62">
          <a:extLst>
            <a:ext uri="{FF2B5EF4-FFF2-40B4-BE49-F238E27FC236}">
              <a16:creationId xmlns:a16="http://schemas.microsoft.com/office/drawing/2014/main" id="{786B479C-82D4-4798-9921-ED6A76F9DE4D}"/>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4" name="テキスト ボックス 63">
          <a:extLst>
            <a:ext uri="{FF2B5EF4-FFF2-40B4-BE49-F238E27FC236}">
              <a16:creationId xmlns:a16="http://schemas.microsoft.com/office/drawing/2014/main" id="{896348A1-32B3-435D-BD85-321512858369}"/>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5" name="直線コネクタ 64">
          <a:extLst>
            <a:ext uri="{FF2B5EF4-FFF2-40B4-BE49-F238E27FC236}">
              <a16:creationId xmlns:a16="http://schemas.microsoft.com/office/drawing/2014/main" id="{27B78C11-5A98-4F12-BEE3-48793F6AA5DF}"/>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6" name="テキスト ボックス 65">
          <a:extLst>
            <a:ext uri="{FF2B5EF4-FFF2-40B4-BE49-F238E27FC236}">
              <a16:creationId xmlns:a16="http://schemas.microsoft.com/office/drawing/2014/main" id="{5205C53D-7598-45F0-9589-5E9EEBCA6B3F}"/>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7" name="直線コネクタ 66">
          <a:extLst>
            <a:ext uri="{FF2B5EF4-FFF2-40B4-BE49-F238E27FC236}">
              <a16:creationId xmlns:a16="http://schemas.microsoft.com/office/drawing/2014/main" id="{4B991CB3-035B-44C2-A875-BEED80E9501F}"/>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8" name="テキスト ボックス 67">
          <a:extLst>
            <a:ext uri="{FF2B5EF4-FFF2-40B4-BE49-F238E27FC236}">
              <a16:creationId xmlns:a16="http://schemas.microsoft.com/office/drawing/2014/main" id="{277216B8-81E7-44E7-99D2-EDAAFEF56507}"/>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9" name="直線コネクタ 68">
          <a:extLst>
            <a:ext uri="{FF2B5EF4-FFF2-40B4-BE49-F238E27FC236}">
              <a16:creationId xmlns:a16="http://schemas.microsoft.com/office/drawing/2014/main" id="{998CD724-2BE6-4C12-AFFC-CF02964FD1A8}"/>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0" name="テキスト ボックス 69">
          <a:extLst>
            <a:ext uri="{FF2B5EF4-FFF2-40B4-BE49-F238E27FC236}">
              <a16:creationId xmlns:a16="http://schemas.microsoft.com/office/drawing/2014/main" id="{3BF47E66-6A59-41D1-AE72-11285E47DB82}"/>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1" name="直線コネクタ 70">
          <a:extLst>
            <a:ext uri="{FF2B5EF4-FFF2-40B4-BE49-F238E27FC236}">
              <a16:creationId xmlns:a16="http://schemas.microsoft.com/office/drawing/2014/main" id="{BDDEAF4F-5F81-4CCC-A90B-9CA7E9D3E546}"/>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2" name="テキスト ボックス 71">
          <a:extLst>
            <a:ext uri="{FF2B5EF4-FFF2-40B4-BE49-F238E27FC236}">
              <a16:creationId xmlns:a16="http://schemas.microsoft.com/office/drawing/2014/main" id="{4A153B40-D1A1-464A-912B-7AE55ACCCD06}"/>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3" name="直線コネクタ 72">
          <a:extLst>
            <a:ext uri="{FF2B5EF4-FFF2-40B4-BE49-F238E27FC236}">
              <a16:creationId xmlns:a16="http://schemas.microsoft.com/office/drawing/2014/main" id="{DE935959-B1B3-45BC-A546-CB2B9D048F79}"/>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4" name="テキスト ボックス 73">
          <a:extLst>
            <a:ext uri="{FF2B5EF4-FFF2-40B4-BE49-F238E27FC236}">
              <a16:creationId xmlns:a16="http://schemas.microsoft.com/office/drawing/2014/main" id="{909E9C3A-F08C-4EF6-BDEF-EDA33CA7649E}"/>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5" name="有形固定資産減価償却率グラフ枠">
          <a:extLst>
            <a:ext uri="{FF2B5EF4-FFF2-40B4-BE49-F238E27FC236}">
              <a16:creationId xmlns:a16="http://schemas.microsoft.com/office/drawing/2014/main" id="{E710462A-2ED2-4A50-BFF3-C20E239A2103}"/>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6" name="直線コネクタ 75">
          <a:extLst>
            <a:ext uri="{FF2B5EF4-FFF2-40B4-BE49-F238E27FC236}">
              <a16:creationId xmlns:a16="http://schemas.microsoft.com/office/drawing/2014/main" id="{5D21A0B3-563A-42CE-AAA9-990C6C6D44C2}"/>
            </a:ext>
          </a:extLst>
        </xdr:cNvPr>
        <xdr:cNvCxnSpPr/>
      </xdr:nvCxnSpPr>
      <xdr:spPr>
        <a:xfrm flipV="1">
          <a:off x="4306570" y="5104583"/>
          <a:ext cx="1270" cy="1231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7" name="有形固定資産減価償却率最小値テキスト">
          <a:extLst>
            <a:ext uri="{FF2B5EF4-FFF2-40B4-BE49-F238E27FC236}">
              <a16:creationId xmlns:a16="http://schemas.microsoft.com/office/drawing/2014/main" id="{47D1B3CF-078F-40BF-9D15-0D0EBEBE0946}"/>
            </a:ext>
          </a:extLst>
        </xdr:cNvPr>
        <xdr:cNvSpPr txBox="1"/>
      </xdr:nvSpPr>
      <xdr:spPr>
        <a:xfrm>
          <a:off x="4359275" y="634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8" name="直線コネクタ 77">
          <a:extLst>
            <a:ext uri="{FF2B5EF4-FFF2-40B4-BE49-F238E27FC236}">
              <a16:creationId xmlns:a16="http://schemas.microsoft.com/office/drawing/2014/main" id="{B454523E-135A-4011-9B9F-131E8D7E64C6}"/>
            </a:ext>
          </a:extLst>
        </xdr:cNvPr>
        <xdr:cNvCxnSpPr/>
      </xdr:nvCxnSpPr>
      <xdr:spPr>
        <a:xfrm>
          <a:off x="4216400" y="633603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9" name="有形固定資産減価償却率最大値テキスト">
          <a:extLst>
            <a:ext uri="{FF2B5EF4-FFF2-40B4-BE49-F238E27FC236}">
              <a16:creationId xmlns:a16="http://schemas.microsoft.com/office/drawing/2014/main" id="{6DBB19E4-5279-4BDC-8B8D-5D0592890D96}"/>
            </a:ext>
          </a:extLst>
        </xdr:cNvPr>
        <xdr:cNvSpPr txBox="1"/>
      </xdr:nvSpPr>
      <xdr:spPr>
        <a:xfrm>
          <a:off x="4359275" y="4889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0" name="直線コネクタ 79">
          <a:extLst>
            <a:ext uri="{FF2B5EF4-FFF2-40B4-BE49-F238E27FC236}">
              <a16:creationId xmlns:a16="http://schemas.microsoft.com/office/drawing/2014/main" id="{BA96ADF0-CDFB-4070-BC79-8C45104FE2F2}"/>
            </a:ext>
          </a:extLst>
        </xdr:cNvPr>
        <xdr:cNvCxnSpPr/>
      </xdr:nvCxnSpPr>
      <xdr:spPr>
        <a:xfrm>
          <a:off x="4216400" y="510458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1" name="有形固定資産減価償却率平均値テキスト">
          <a:extLst>
            <a:ext uri="{FF2B5EF4-FFF2-40B4-BE49-F238E27FC236}">
              <a16:creationId xmlns:a16="http://schemas.microsoft.com/office/drawing/2014/main" id="{ADE98B20-C94B-4475-8B74-9ECC0B59D404}"/>
            </a:ext>
          </a:extLst>
        </xdr:cNvPr>
        <xdr:cNvSpPr txBox="1"/>
      </xdr:nvSpPr>
      <xdr:spPr>
        <a:xfrm>
          <a:off x="4359275" y="55217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2" name="フローチャート: 判断 81">
          <a:extLst>
            <a:ext uri="{FF2B5EF4-FFF2-40B4-BE49-F238E27FC236}">
              <a16:creationId xmlns:a16="http://schemas.microsoft.com/office/drawing/2014/main" id="{3FEFEBDC-9BD0-497E-B693-FC7763230E98}"/>
            </a:ext>
          </a:extLst>
        </xdr:cNvPr>
        <xdr:cNvSpPr/>
      </xdr:nvSpPr>
      <xdr:spPr>
        <a:xfrm>
          <a:off x="4254500" y="55432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3" name="フローチャート: 判断 82">
          <a:extLst>
            <a:ext uri="{FF2B5EF4-FFF2-40B4-BE49-F238E27FC236}">
              <a16:creationId xmlns:a16="http://schemas.microsoft.com/office/drawing/2014/main" id="{20EFD7BA-0AA4-4249-BBC8-FB05241CA34B}"/>
            </a:ext>
          </a:extLst>
        </xdr:cNvPr>
        <xdr:cNvSpPr/>
      </xdr:nvSpPr>
      <xdr:spPr>
        <a:xfrm>
          <a:off x="3616325" y="55125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4" name="フローチャート: 判断 83">
          <a:extLst>
            <a:ext uri="{FF2B5EF4-FFF2-40B4-BE49-F238E27FC236}">
              <a16:creationId xmlns:a16="http://schemas.microsoft.com/office/drawing/2014/main" id="{C63D50FB-5C65-40BB-9BA6-304EE09EB42C}"/>
            </a:ext>
          </a:extLst>
        </xdr:cNvPr>
        <xdr:cNvSpPr/>
      </xdr:nvSpPr>
      <xdr:spPr>
        <a:xfrm>
          <a:off x="2930525" y="550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5" name="フローチャート: 判断 84">
          <a:extLst>
            <a:ext uri="{FF2B5EF4-FFF2-40B4-BE49-F238E27FC236}">
              <a16:creationId xmlns:a16="http://schemas.microsoft.com/office/drawing/2014/main" id="{709C1B97-BDCA-41E2-8F2E-11F80EF559DB}"/>
            </a:ext>
          </a:extLst>
        </xdr:cNvPr>
        <xdr:cNvSpPr/>
      </xdr:nvSpPr>
      <xdr:spPr>
        <a:xfrm>
          <a:off x="2244725" y="54602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6" name="フローチャート: 判断 85">
          <a:extLst>
            <a:ext uri="{FF2B5EF4-FFF2-40B4-BE49-F238E27FC236}">
              <a16:creationId xmlns:a16="http://schemas.microsoft.com/office/drawing/2014/main" id="{5D6D7A9E-3394-404F-90D9-7127430A795C}"/>
            </a:ext>
          </a:extLst>
        </xdr:cNvPr>
        <xdr:cNvSpPr/>
      </xdr:nvSpPr>
      <xdr:spPr>
        <a:xfrm>
          <a:off x="1558925" y="543886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96F774EE-A471-458A-93DE-791674DF6EAF}"/>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4A57C89-F61F-4C79-B630-B91E62955023}"/>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011AB5D-9667-4F34-ACC7-F2D6A4A16181}"/>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9DC5FDF-1F24-458F-B544-760DD60A93F1}"/>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38FE226-47FB-4B96-AA58-20205D09E4CE}"/>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169001</xdr:rowOff>
    </xdr:from>
    <xdr:to>
      <xdr:col>23</xdr:col>
      <xdr:colOff>136525</xdr:colOff>
      <xdr:row>29</xdr:row>
      <xdr:rowOff>99151</xdr:rowOff>
    </xdr:to>
    <xdr:sp macro="" textlink="">
      <xdr:nvSpPr>
        <xdr:cNvPr id="92" name="楕円 91">
          <a:extLst>
            <a:ext uri="{FF2B5EF4-FFF2-40B4-BE49-F238E27FC236}">
              <a16:creationId xmlns:a16="http://schemas.microsoft.com/office/drawing/2014/main" id="{53E89AF2-60CB-43A3-867C-6C9D85B2FA1B}"/>
            </a:ext>
          </a:extLst>
        </xdr:cNvPr>
        <xdr:cNvSpPr/>
      </xdr:nvSpPr>
      <xdr:spPr>
        <a:xfrm>
          <a:off x="4254500" y="55125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20428</xdr:rowOff>
    </xdr:from>
    <xdr:ext cx="405111" cy="259045"/>
    <xdr:sp macro="" textlink="">
      <xdr:nvSpPr>
        <xdr:cNvPr id="93" name="有形固定資産減価償却率該当値テキスト">
          <a:extLst>
            <a:ext uri="{FF2B5EF4-FFF2-40B4-BE49-F238E27FC236}">
              <a16:creationId xmlns:a16="http://schemas.microsoft.com/office/drawing/2014/main" id="{99851139-E31E-4F95-8383-4A00C2D772DD}"/>
            </a:ext>
          </a:extLst>
        </xdr:cNvPr>
        <xdr:cNvSpPr txBox="1"/>
      </xdr:nvSpPr>
      <xdr:spPr>
        <a:xfrm>
          <a:off x="4359275" y="5373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131989</xdr:rowOff>
    </xdr:from>
    <xdr:to>
      <xdr:col>19</xdr:col>
      <xdr:colOff>187325</xdr:colOff>
      <xdr:row>29</xdr:row>
      <xdr:rowOff>62139</xdr:rowOff>
    </xdr:to>
    <xdr:sp macro="" textlink="">
      <xdr:nvSpPr>
        <xdr:cNvPr id="94" name="楕円 93">
          <a:extLst>
            <a:ext uri="{FF2B5EF4-FFF2-40B4-BE49-F238E27FC236}">
              <a16:creationId xmlns:a16="http://schemas.microsoft.com/office/drawing/2014/main" id="{2358A984-4684-49DA-AE91-0017F1631EB2}"/>
            </a:ext>
          </a:extLst>
        </xdr:cNvPr>
        <xdr:cNvSpPr/>
      </xdr:nvSpPr>
      <xdr:spPr>
        <a:xfrm>
          <a:off x="3616325" y="548503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11339</xdr:rowOff>
    </xdr:from>
    <xdr:to>
      <xdr:col>23</xdr:col>
      <xdr:colOff>85725</xdr:colOff>
      <xdr:row>29</xdr:row>
      <xdr:rowOff>48351</xdr:rowOff>
    </xdr:to>
    <xdr:cxnSp macro="">
      <xdr:nvCxnSpPr>
        <xdr:cNvPr id="95" name="直線コネクタ 94">
          <a:extLst>
            <a:ext uri="{FF2B5EF4-FFF2-40B4-BE49-F238E27FC236}">
              <a16:creationId xmlns:a16="http://schemas.microsoft.com/office/drawing/2014/main" id="{CA9A46DF-0ECE-4F58-A25C-8AA8E028B913}"/>
            </a:ext>
          </a:extLst>
        </xdr:cNvPr>
        <xdr:cNvCxnSpPr/>
      </xdr:nvCxnSpPr>
      <xdr:spPr>
        <a:xfrm>
          <a:off x="3673475" y="5523139"/>
          <a:ext cx="62865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30208</xdr:rowOff>
    </xdr:from>
    <xdr:to>
      <xdr:col>11</xdr:col>
      <xdr:colOff>187325</xdr:colOff>
      <xdr:row>28</xdr:row>
      <xdr:rowOff>131808</xdr:rowOff>
    </xdr:to>
    <xdr:sp macro="" textlink="">
      <xdr:nvSpPr>
        <xdr:cNvPr id="96" name="楕円 95">
          <a:extLst>
            <a:ext uri="{FF2B5EF4-FFF2-40B4-BE49-F238E27FC236}">
              <a16:creationId xmlns:a16="http://schemas.microsoft.com/office/drawing/2014/main" id="{8CA1E188-F391-4E3A-A789-43E34909A682}"/>
            </a:ext>
          </a:extLst>
        </xdr:cNvPr>
        <xdr:cNvSpPr/>
      </xdr:nvSpPr>
      <xdr:spPr>
        <a:xfrm>
          <a:off x="2244725" y="53800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5533</xdr:rowOff>
    </xdr:from>
    <xdr:to>
      <xdr:col>7</xdr:col>
      <xdr:colOff>187325</xdr:colOff>
      <xdr:row>28</xdr:row>
      <xdr:rowOff>107133</xdr:rowOff>
    </xdr:to>
    <xdr:sp macro="" textlink="">
      <xdr:nvSpPr>
        <xdr:cNvPr id="97" name="楕円 96">
          <a:extLst>
            <a:ext uri="{FF2B5EF4-FFF2-40B4-BE49-F238E27FC236}">
              <a16:creationId xmlns:a16="http://schemas.microsoft.com/office/drawing/2014/main" id="{27ABF030-9DFB-4E13-9C7B-8C7B06C10180}"/>
            </a:ext>
          </a:extLst>
        </xdr:cNvPr>
        <xdr:cNvSpPr/>
      </xdr:nvSpPr>
      <xdr:spPr>
        <a:xfrm>
          <a:off x="1558925" y="53617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56333</xdr:rowOff>
    </xdr:from>
    <xdr:to>
      <xdr:col>11</xdr:col>
      <xdr:colOff>136525</xdr:colOff>
      <xdr:row>28</xdr:row>
      <xdr:rowOff>81008</xdr:rowOff>
    </xdr:to>
    <xdr:cxnSp macro="">
      <xdr:nvCxnSpPr>
        <xdr:cNvPr id="98" name="直線コネクタ 97">
          <a:extLst>
            <a:ext uri="{FF2B5EF4-FFF2-40B4-BE49-F238E27FC236}">
              <a16:creationId xmlns:a16="http://schemas.microsoft.com/office/drawing/2014/main" id="{4FB4820E-51B3-46F7-A4F4-F741F89D2790}"/>
            </a:ext>
          </a:extLst>
        </xdr:cNvPr>
        <xdr:cNvCxnSpPr/>
      </xdr:nvCxnSpPr>
      <xdr:spPr>
        <a:xfrm>
          <a:off x="1616075" y="5409383"/>
          <a:ext cx="685800"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99" name="n_1aveValue有形固定資産減価償却率">
          <a:extLst>
            <a:ext uri="{FF2B5EF4-FFF2-40B4-BE49-F238E27FC236}">
              <a16:creationId xmlns:a16="http://schemas.microsoft.com/office/drawing/2014/main" id="{D23C07F5-1985-402A-A140-3639857B4C0C}"/>
            </a:ext>
          </a:extLst>
        </xdr:cNvPr>
        <xdr:cNvSpPr txBox="1"/>
      </xdr:nvSpPr>
      <xdr:spPr>
        <a:xfrm>
          <a:off x="3474094" y="5602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0" name="n_2aveValue有形固定資産減価償却率">
          <a:extLst>
            <a:ext uri="{FF2B5EF4-FFF2-40B4-BE49-F238E27FC236}">
              <a16:creationId xmlns:a16="http://schemas.microsoft.com/office/drawing/2014/main" id="{73872DFD-A5D8-435B-9733-9D05706AEE25}"/>
            </a:ext>
          </a:extLst>
        </xdr:cNvPr>
        <xdr:cNvSpPr txBox="1"/>
      </xdr:nvSpPr>
      <xdr:spPr>
        <a:xfrm>
          <a:off x="2797819" y="5294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31676</xdr:rowOff>
    </xdr:from>
    <xdr:ext cx="405111" cy="259045"/>
    <xdr:sp macro="" textlink="">
      <xdr:nvSpPr>
        <xdr:cNvPr id="101" name="n_3aveValue有形固定資産減価償却率">
          <a:extLst>
            <a:ext uri="{FF2B5EF4-FFF2-40B4-BE49-F238E27FC236}">
              <a16:creationId xmlns:a16="http://schemas.microsoft.com/office/drawing/2014/main" id="{4765A0BE-DB63-4402-BD5B-EF81F28C6CDE}"/>
            </a:ext>
          </a:extLst>
        </xdr:cNvPr>
        <xdr:cNvSpPr txBox="1"/>
      </xdr:nvSpPr>
      <xdr:spPr>
        <a:xfrm>
          <a:off x="2112019" y="554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3918</xdr:rowOff>
    </xdr:from>
    <xdr:ext cx="405111" cy="259045"/>
    <xdr:sp macro="" textlink="">
      <xdr:nvSpPr>
        <xdr:cNvPr id="102" name="n_4aveValue有形固定資産減価償却率">
          <a:extLst>
            <a:ext uri="{FF2B5EF4-FFF2-40B4-BE49-F238E27FC236}">
              <a16:creationId xmlns:a16="http://schemas.microsoft.com/office/drawing/2014/main" id="{3C21F028-8B0D-4BD7-8CA9-636BC904C6DA}"/>
            </a:ext>
          </a:extLst>
        </xdr:cNvPr>
        <xdr:cNvSpPr txBox="1"/>
      </xdr:nvSpPr>
      <xdr:spPr>
        <a:xfrm>
          <a:off x="1426219" y="5522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78666</xdr:rowOff>
    </xdr:from>
    <xdr:ext cx="405111" cy="259045"/>
    <xdr:sp macro="" textlink="">
      <xdr:nvSpPr>
        <xdr:cNvPr id="103" name="n_1mainValue有形固定資産減価償却率">
          <a:extLst>
            <a:ext uri="{FF2B5EF4-FFF2-40B4-BE49-F238E27FC236}">
              <a16:creationId xmlns:a16="http://schemas.microsoft.com/office/drawing/2014/main" id="{4A606C0E-29EA-4B12-B02F-16879EB15BAC}"/>
            </a:ext>
          </a:extLst>
        </xdr:cNvPr>
        <xdr:cNvSpPr txBox="1"/>
      </xdr:nvSpPr>
      <xdr:spPr>
        <a:xfrm>
          <a:off x="3474094" y="526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148335</xdr:rowOff>
    </xdr:from>
    <xdr:ext cx="405111" cy="259045"/>
    <xdr:sp macro="" textlink="">
      <xdr:nvSpPr>
        <xdr:cNvPr id="104" name="n_3mainValue有形固定資産減価償却率">
          <a:extLst>
            <a:ext uri="{FF2B5EF4-FFF2-40B4-BE49-F238E27FC236}">
              <a16:creationId xmlns:a16="http://schemas.microsoft.com/office/drawing/2014/main" id="{13745273-4A9D-4C08-9A5B-45B6B3C351A6}"/>
            </a:ext>
          </a:extLst>
        </xdr:cNvPr>
        <xdr:cNvSpPr txBox="1"/>
      </xdr:nvSpPr>
      <xdr:spPr>
        <a:xfrm>
          <a:off x="2112019" y="517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123660</xdr:rowOff>
    </xdr:from>
    <xdr:ext cx="405111" cy="259045"/>
    <xdr:sp macro="" textlink="">
      <xdr:nvSpPr>
        <xdr:cNvPr id="105" name="n_4mainValue有形固定資産減価償却率">
          <a:extLst>
            <a:ext uri="{FF2B5EF4-FFF2-40B4-BE49-F238E27FC236}">
              <a16:creationId xmlns:a16="http://schemas.microsoft.com/office/drawing/2014/main" id="{96F387BF-A0A3-4676-AA9E-CF69968C5191}"/>
            </a:ext>
          </a:extLst>
        </xdr:cNvPr>
        <xdr:cNvSpPr txBox="1"/>
      </xdr:nvSpPr>
      <xdr:spPr>
        <a:xfrm>
          <a:off x="1426219" y="5156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6" name="正方形/長方形 105">
          <a:extLst>
            <a:ext uri="{FF2B5EF4-FFF2-40B4-BE49-F238E27FC236}">
              <a16:creationId xmlns:a16="http://schemas.microsoft.com/office/drawing/2014/main" id="{922BFBEF-DC8E-40BC-A1DC-36CC160B5C65}"/>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7" name="正方形/長方形 106">
          <a:extLst>
            <a:ext uri="{FF2B5EF4-FFF2-40B4-BE49-F238E27FC236}">
              <a16:creationId xmlns:a16="http://schemas.microsoft.com/office/drawing/2014/main" id="{D8E79154-B518-4937-B251-3B1B734A1E4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8" name="正方形/長方形 107">
          <a:extLst>
            <a:ext uri="{FF2B5EF4-FFF2-40B4-BE49-F238E27FC236}">
              <a16:creationId xmlns:a16="http://schemas.microsoft.com/office/drawing/2014/main" id="{B30F752C-1AFA-4AC4-8287-6E60CAD07951}"/>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9" name="正方形/長方形 108">
          <a:extLst>
            <a:ext uri="{FF2B5EF4-FFF2-40B4-BE49-F238E27FC236}">
              <a16:creationId xmlns:a16="http://schemas.microsoft.com/office/drawing/2014/main" id="{712C82D1-760A-471C-A1C7-1D5C970975DF}"/>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0" name="正方形/長方形 109">
          <a:extLst>
            <a:ext uri="{FF2B5EF4-FFF2-40B4-BE49-F238E27FC236}">
              <a16:creationId xmlns:a16="http://schemas.microsoft.com/office/drawing/2014/main" id="{651B6EDC-2744-40AA-A8A9-A517CFD44797}"/>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1" name="正方形/長方形 110">
          <a:extLst>
            <a:ext uri="{FF2B5EF4-FFF2-40B4-BE49-F238E27FC236}">
              <a16:creationId xmlns:a16="http://schemas.microsoft.com/office/drawing/2014/main" id="{D7B1B125-0491-4417-B7C9-27ADD7F369FC}"/>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2" name="正方形/長方形 111">
          <a:extLst>
            <a:ext uri="{FF2B5EF4-FFF2-40B4-BE49-F238E27FC236}">
              <a16:creationId xmlns:a16="http://schemas.microsoft.com/office/drawing/2014/main" id="{C902DB63-2A09-4482-88A0-61C4002DFEAB}"/>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3" name="正方形/長方形 112">
          <a:extLst>
            <a:ext uri="{FF2B5EF4-FFF2-40B4-BE49-F238E27FC236}">
              <a16:creationId xmlns:a16="http://schemas.microsoft.com/office/drawing/2014/main" id="{2FB98A17-F84E-4259-833E-D1FC635731DB}"/>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4" name="正方形/長方形 113">
          <a:extLst>
            <a:ext uri="{FF2B5EF4-FFF2-40B4-BE49-F238E27FC236}">
              <a16:creationId xmlns:a16="http://schemas.microsoft.com/office/drawing/2014/main" id="{FF5F8B2C-95B1-4208-8529-FFFC9D27057E}"/>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5" name="正方形/長方形 114">
          <a:extLst>
            <a:ext uri="{FF2B5EF4-FFF2-40B4-BE49-F238E27FC236}">
              <a16:creationId xmlns:a16="http://schemas.microsoft.com/office/drawing/2014/main" id="{9370CE5A-7F55-47D8-A5CE-128377922C55}"/>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6" name="正方形/長方形 115">
          <a:extLst>
            <a:ext uri="{FF2B5EF4-FFF2-40B4-BE49-F238E27FC236}">
              <a16:creationId xmlns:a16="http://schemas.microsoft.com/office/drawing/2014/main" id="{64366479-37B8-480A-B645-5CDBE9E74AC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7" name="正方形/長方形 116">
          <a:extLst>
            <a:ext uri="{FF2B5EF4-FFF2-40B4-BE49-F238E27FC236}">
              <a16:creationId xmlns:a16="http://schemas.microsoft.com/office/drawing/2014/main" id="{459135F8-173C-4579-8FB2-492464B8154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8" name="テキスト ボックス 117">
          <a:extLst>
            <a:ext uri="{FF2B5EF4-FFF2-40B4-BE49-F238E27FC236}">
              <a16:creationId xmlns:a16="http://schemas.microsoft.com/office/drawing/2014/main" id="{EADB8554-6EA8-4CFE-B8D8-0B1F39F12348}"/>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債務償還比率については、類似団体内平均値と比較すると</a:t>
          </a:r>
          <a:r>
            <a:rPr kumimoji="1" lang="en-US" altLang="ja-JP" sz="1100">
              <a:latin typeface="ＭＳ Ｐゴシック" panose="020B0600070205080204" pitchFamily="50" charset="-128"/>
              <a:ea typeface="ＭＳ Ｐゴシック" panose="020B0600070205080204" pitchFamily="50" charset="-128"/>
            </a:rPr>
            <a:t>27.6</a:t>
          </a:r>
          <a:r>
            <a:rPr kumimoji="1" lang="ja-JP" altLang="en-US" sz="1100">
              <a:latin typeface="ＭＳ Ｐゴシック" panose="020B0600070205080204" pitchFamily="50" charset="-128"/>
              <a:ea typeface="ＭＳ Ｐゴシック" panose="020B0600070205080204" pitchFamily="50" charset="-128"/>
            </a:rPr>
            <a:t>ポイント高い数字となっている。さらに今後は文化会館の建設事業に伴い将来負担額が増加すると見込まれる。今後、老朽化した施設等の対応について、目的基金への積立を行う等、財源を確保し計画的に施設整備を進めていく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9" name="テキスト ボックス 118">
          <a:extLst>
            <a:ext uri="{FF2B5EF4-FFF2-40B4-BE49-F238E27FC236}">
              <a16:creationId xmlns:a16="http://schemas.microsoft.com/office/drawing/2014/main" id="{3C301784-30A7-4DAF-A65A-129500C98328}"/>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0" name="直線コネクタ 119">
          <a:extLst>
            <a:ext uri="{FF2B5EF4-FFF2-40B4-BE49-F238E27FC236}">
              <a16:creationId xmlns:a16="http://schemas.microsoft.com/office/drawing/2014/main" id="{2360927F-BCC5-42EF-9443-D4A82CDFBF3E}"/>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1" name="テキスト ボックス 120">
          <a:extLst>
            <a:ext uri="{FF2B5EF4-FFF2-40B4-BE49-F238E27FC236}">
              <a16:creationId xmlns:a16="http://schemas.microsoft.com/office/drawing/2014/main" id="{7860063E-72FA-461A-9323-A8B9E47FA8E5}"/>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2" name="直線コネクタ 121">
          <a:extLst>
            <a:ext uri="{FF2B5EF4-FFF2-40B4-BE49-F238E27FC236}">
              <a16:creationId xmlns:a16="http://schemas.microsoft.com/office/drawing/2014/main" id="{A3769C31-C2A6-44F4-85C6-C0C040DDD34A}"/>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3" name="テキスト ボックス 122">
          <a:extLst>
            <a:ext uri="{FF2B5EF4-FFF2-40B4-BE49-F238E27FC236}">
              <a16:creationId xmlns:a16="http://schemas.microsoft.com/office/drawing/2014/main" id="{04853B19-9FE7-4649-8743-6E44EAB881F7}"/>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4" name="直線コネクタ 123">
          <a:extLst>
            <a:ext uri="{FF2B5EF4-FFF2-40B4-BE49-F238E27FC236}">
              <a16:creationId xmlns:a16="http://schemas.microsoft.com/office/drawing/2014/main" id="{E3F3D08B-A113-4624-9EE5-8C87C4AA6389}"/>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5" name="テキスト ボックス 124">
          <a:extLst>
            <a:ext uri="{FF2B5EF4-FFF2-40B4-BE49-F238E27FC236}">
              <a16:creationId xmlns:a16="http://schemas.microsoft.com/office/drawing/2014/main" id="{507FF063-C671-4E44-8614-23632D983A09}"/>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6" name="直線コネクタ 125">
          <a:extLst>
            <a:ext uri="{FF2B5EF4-FFF2-40B4-BE49-F238E27FC236}">
              <a16:creationId xmlns:a16="http://schemas.microsoft.com/office/drawing/2014/main" id="{808D7743-AE90-48AE-B8DB-00F23370F523}"/>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7" name="テキスト ボックス 126">
          <a:extLst>
            <a:ext uri="{FF2B5EF4-FFF2-40B4-BE49-F238E27FC236}">
              <a16:creationId xmlns:a16="http://schemas.microsoft.com/office/drawing/2014/main" id="{0AAE2348-AA30-47EF-818B-D2494BCEF6FA}"/>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8" name="直線コネクタ 127">
          <a:extLst>
            <a:ext uri="{FF2B5EF4-FFF2-40B4-BE49-F238E27FC236}">
              <a16:creationId xmlns:a16="http://schemas.microsoft.com/office/drawing/2014/main" id="{574EFC60-B304-46B4-9435-E605E9B63223}"/>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9" name="テキスト ボックス 128">
          <a:extLst>
            <a:ext uri="{FF2B5EF4-FFF2-40B4-BE49-F238E27FC236}">
              <a16:creationId xmlns:a16="http://schemas.microsoft.com/office/drawing/2014/main" id="{AD98C5A6-DF9A-46AA-B6BF-62D817E9CA42}"/>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0" name="直線コネクタ 129">
          <a:extLst>
            <a:ext uri="{FF2B5EF4-FFF2-40B4-BE49-F238E27FC236}">
              <a16:creationId xmlns:a16="http://schemas.microsoft.com/office/drawing/2014/main" id="{7FC8F032-7449-4E4D-B7F6-7EE900097FDA}"/>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1" name="テキスト ボックス 130">
          <a:extLst>
            <a:ext uri="{FF2B5EF4-FFF2-40B4-BE49-F238E27FC236}">
              <a16:creationId xmlns:a16="http://schemas.microsoft.com/office/drawing/2014/main" id="{401291F4-879E-4556-A7C8-60BC6E538F54}"/>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2" name="直線コネクタ 131">
          <a:extLst>
            <a:ext uri="{FF2B5EF4-FFF2-40B4-BE49-F238E27FC236}">
              <a16:creationId xmlns:a16="http://schemas.microsoft.com/office/drawing/2014/main" id="{AEC362D8-AB4C-46E8-B2C3-978E593968ED}"/>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3" name="テキスト ボックス 132">
          <a:extLst>
            <a:ext uri="{FF2B5EF4-FFF2-40B4-BE49-F238E27FC236}">
              <a16:creationId xmlns:a16="http://schemas.microsoft.com/office/drawing/2014/main" id="{662DE72C-0283-4AA0-A630-8A8A7FAC3F02}"/>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4" name="直線コネクタ 133">
          <a:extLst>
            <a:ext uri="{FF2B5EF4-FFF2-40B4-BE49-F238E27FC236}">
              <a16:creationId xmlns:a16="http://schemas.microsoft.com/office/drawing/2014/main" id="{D737C0E5-5766-4C0E-A0D9-181F9ED90AA8}"/>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5" name="債務償還比率グラフ枠">
          <a:extLst>
            <a:ext uri="{FF2B5EF4-FFF2-40B4-BE49-F238E27FC236}">
              <a16:creationId xmlns:a16="http://schemas.microsoft.com/office/drawing/2014/main" id="{6579F9C7-B6A6-42D8-BC99-7E6E035DAB73}"/>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6" name="直線コネクタ 135">
          <a:extLst>
            <a:ext uri="{FF2B5EF4-FFF2-40B4-BE49-F238E27FC236}">
              <a16:creationId xmlns:a16="http://schemas.microsoft.com/office/drawing/2014/main" id="{66FF567F-1C41-4C38-A388-B3D0829B4989}"/>
            </a:ext>
          </a:extLst>
        </xdr:cNvPr>
        <xdr:cNvCxnSpPr/>
      </xdr:nvCxnSpPr>
      <xdr:spPr>
        <a:xfrm flipV="1">
          <a:off x="13326745" y="5058228"/>
          <a:ext cx="1269" cy="137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7" name="債務償還比率最小値テキスト">
          <a:extLst>
            <a:ext uri="{FF2B5EF4-FFF2-40B4-BE49-F238E27FC236}">
              <a16:creationId xmlns:a16="http://schemas.microsoft.com/office/drawing/2014/main" id="{4F5AEF9B-AA27-4053-B196-C06842102F4C}"/>
            </a:ext>
          </a:extLst>
        </xdr:cNvPr>
        <xdr:cNvSpPr txBox="1"/>
      </xdr:nvSpPr>
      <xdr:spPr>
        <a:xfrm>
          <a:off x="13379450" y="643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8" name="直線コネクタ 137">
          <a:extLst>
            <a:ext uri="{FF2B5EF4-FFF2-40B4-BE49-F238E27FC236}">
              <a16:creationId xmlns:a16="http://schemas.microsoft.com/office/drawing/2014/main" id="{096DCA53-0E12-4D56-9267-D11F83C64413}"/>
            </a:ext>
          </a:extLst>
        </xdr:cNvPr>
        <xdr:cNvCxnSpPr/>
      </xdr:nvCxnSpPr>
      <xdr:spPr>
        <a:xfrm>
          <a:off x="13255625" y="64308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9" name="債務償還比率最大値テキスト">
          <a:extLst>
            <a:ext uri="{FF2B5EF4-FFF2-40B4-BE49-F238E27FC236}">
              <a16:creationId xmlns:a16="http://schemas.microsoft.com/office/drawing/2014/main" id="{356F5832-F4A3-4596-AD61-C9D25A70E27C}"/>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0" name="直線コネクタ 139">
          <a:extLst>
            <a:ext uri="{FF2B5EF4-FFF2-40B4-BE49-F238E27FC236}">
              <a16:creationId xmlns:a16="http://schemas.microsoft.com/office/drawing/2014/main" id="{53764A0C-25C4-4CC1-810F-160F49E763F1}"/>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41" name="債務償還比率平均値テキスト">
          <a:extLst>
            <a:ext uri="{FF2B5EF4-FFF2-40B4-BE49-F238E27FC236}">
              <a16:creationId xmlns:a16="http://schemas.microsoft.com/office/drawing/2014/main" id="{F4041E8D-5F44-472F-86AB-C01074EC1AC1}"/>
            </a:ext>
          </a:extLst>
        </xdr:cNvPr>
        <xdr:cNvSpPr txBox="1"/>
      </xdr:nvSpPr>
      <xdr:spPr>
        <a:xfrm>
          <a:off x="13379450" y="5361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2" name="フローチャート: 判断 141">
          <a:extLst>
            <a:ext uri="{FF2B5EF4-FFF2-40B4-BE49-F238E27FC236}">
              <a16:creationId xmlns:a16="http://schemas.microsoft.com/office/drawing/2014/main" id="{508EDE81-2D81-44D4-BDA0-0DEB34AFECAB}"/>
            </a:ext>
          </a:extLst>
        </xdr:cNvPr>
        <xdr:cNvSpPr/>
      </xdr:nvSpPr>
      <xdr:spPr>
        <a:xfrm>
          <a:off x="13293725" y="551659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3" name="フローチャート: 判断 142">
          <a:extLst>
            <a:ext uri="{FF2B5EF4-FFF2-40B4-BE49-F238E27FC236}">
              <a16:creationId xmlns:a16="http://schemas.microsoft.com/office/drawing/2014/main" id="{B22FD829-9BB3-4BD5-9832-744B8266B3B7}"/>
            </a:ext>
          </a:extLst>
        </xdr:cNvPr>
        <xdr:cNvSpPr/>
      </xdr:nvSpPr>
      <xdr:spPr>
        <a:xfrm>
          <a:off x="12646025" y="54988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4" name="フローチャート: 判断 143">
          <a:extLst>
            <a:ext uri="{FF2B5EF4-FFF2-40B4-BE49-F238E27FC236}">
              <a16:creationId xmlns:a16="http://schemas.microsoft.com/office/drawing/2014/main" id="{702886B6-21F6-45B1-8267-8C37E9EB5FD5}"/>
            </a:ext>
          </a:extLst>
        </xdr:cNvPr>
        <xdr:cNvSpPr/>
      </xdr:nvSpPr>
      <xdr:spPr>
        <a:xfrm>
          <a:off x="11960225" y="551504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5" name="フローチャート: 判断 144">
          <a:extLst>
            <a:ext uri="{FF2B5EF4-FFF2-40B4-BE49-F238E27FC236}">
              <a16:creationId xmlns:a16="http://schemas.microsoft.com/office/drawing/2014/main" id="{5FAF5672-1CE1-48DF-A467-A9963F8AF6E0}"/>
            </a:ext>
          </a:extLst>
        </xdr:cNvPr>
        <xdr:cNvSpPr/>
      </xdr:nvSpPr>
      <xdr:spPr>
        <a:xfrm>
          <a:off x="11274425" y="549345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6" name="フローチャート: 判断 145">
          <a:extLst>
            <a:ext uri="{FF2B5EF4-FFF2-40B4-BE49-F238E27FC236}">
              <a16:creationId xmlns:a16="http://schemas.microsoft.com/office/drawing/2014/main" id="{52629291-3F06-4F1C-835B-99B47FD664F1}"/>
            </a:ext>
          </a:extLst>
        </xdr:cNvPr>
        <xdr:cNvSpPr/>
      </xdr:nvSpPr>
      <xdr:spPr>
        <a:xfrm>
          <a:off x="10588625" y="55991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D7A02F6D-1DA0-4E75-9A4D-1CEEE84ECE36}"/>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E573302-00AB-4ED7-9BB8-35808626C797}"/>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A4DDC9B2-4FB4-4192-AD58-049626209316}"/>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D144B56-571B-404D-9910-AFD5A4E40D7E}"/>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1B707BA-B6B3-4DF8-8DC5-34BB5B6C171C}"/>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31478</xdr:rowOff>
    </xdr:from>
    <xdr:to>
      <xdr:col>76</xdr:col>
      <xdr:colOff>73025</xdr:colOff>
      <xdr:row>29</xdr:row>
      <xdr:rowOff>133078</xdr:rowOff>
    </xdr:to>
    <xdr:sp macro="" textlink="">
      <xdr:nvSpPr>
        <xdr:cNvPr id="152" name="楕円 151">
          <a:extLst>
            <a:ext uri="{FF2B5EF4-FFF2-40B4-BE49-F238E27FC236}">
              <a16:creationId xmlns:a16="http://schemas.microsoft.com/office/drawing/2014/main" id="{ABDA2665-E1A4-4F34-BC45-7BDB2D6F84F6}"/>
            </a:ext>
          </a:extLst>
        </xdr:cNvPr>
        <xdr:cNvSpPr/>
      </xdr:nvSpPr>
      <xdr:spPr>
        <a:xfrm>
          <a:off x="13293725" y="55432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9905</xdr:rowOff>
    </xdr:from>
    <xdr:ext cx="469744" cy="259045"/>
    <xdr:sp macro="" textlink="">
      <xdr:nvSpPr>
        <xdr:cNvPr id="153" name="債務償還比率該当値テキスト">
          <a:extLst>
            <a:ext uri="{FF2B5EF4-FFF2-40B4-BE49-F238E27FC236}">
              <a16:creationId xmlns:a16="http://schemas.microsoft.com/office/drawing/2014/main" id="{9DA42C6D-9121-4389-9D24-872536B39763}"/>
            </a:ext>
          </a:extLst>
        </xdr:cNvPr>
        <xdr:cNvSpPr txBox="1"/>
      </xdr:nvSpPr>
      <xdr:spPr>
        <a:xfrm>
          <a:off x="13379450" y="5521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112867</xdr:rowOff>
    </xdr:from>
    <xdr:to>
      <xdr:col>72</xdr:col>
      <xdr:colOff>123825</xdr:colOff>
      <xdr:row>29</xdr:row>
      <xdr:rowOff>43017</xdr:rowOff>
    </xdr:to>
    <xdr:sp macro="" textlink="">
      <xdr:nvSpPr>
        <xdr:cNvPr id="154" name="楕円 153">
          <a:extLst>
            <a:ext uri="{FF2B5EF4-FFF2-40B4-BE49-F238E27FC236}">
              <a16:creationId xmlns:a16="http://schemas.microsoft.com/office/drawing/2014/main" id="{293EA688-F4F6-4992-A986-D1F238B9CAA8}"/>
            </a:ext>
          </a:extLst>
        </xdr:cNvPr>
        <xdr:cNvSpPr/>
      </xdr:nvSpPr>
      <xdr:spPr>
        <a:xfrm>
          <a:off x="12646025" y="54659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163667</xdr:rowOff>
    </xdr:from>
    <xdr:to>
      <xdr:col>76</xdr:col>
      <xdr:colOff>22225</xdr:colOff>
      <xdr:row>29</xdr:row>
      <xdr:rowOff>82278</xdr:rowOff>
    </xdr:to>
    <xdr:cxnSp macro="">
      <xdr:nvCxnSpPr>
        <xdr:cNvPr id="155" name="直線コネクタ 154">
          <a:extLst>
            <a:ext uri="{FF2B5EF4-FFF2-40B4-BE49-F238E27FC236}">
              <a16:creationId xmlns:a16="http://schemas.microsoft.com/office/drawing/2014/main" id="{1FD60A63-0432-4592-8A3F-39FC84DF59C7}"/>
            </a:ext>
          </a:extLst>
        </xdr:cNvPr>
        <xdr:cNvCxnSpPr/>
      </xdr:nvCxnSpPr>
      <xdr:spPr>
        <a:xfrm>
          <a:off x="12693650" y="5513542"/>
          <a:ext cx="638175" cy="8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77551</xdr:rowOff>
    </xdr:from>
    <xdr:to>
      <xdr:col>68</xdr:col>
      <xdr:colOff>123825</xdr:colOff>
      <xdr:row>29</xdr:row>
      <xdr:rowOff>7701</xdr:rowOff>
    </xdr:to>
    <xdr:sp macro="" textlink="">
      <xdr:nvSpPr>
        <xdr:cNvPr id="156" name="楕円 155">
          <a:extLst>
            <a:ext uri="{FF2B5EF4-FFF2-40B4-BE49-F238E27FC236}">
              <a16:creationId xmlns:a16="http://schemas.microsoft.com/office/drawing/2014/main" id="{146C662A-DF0E-4DFD-AE7C-5B5841168E02}"/>
            </a:ext>
          </a:extLst>
        </xdr:cNvPr>
        <xdr:cNvSpPr/>
      </xdr:nvSpPr>
      <xdr:spPr>
        <a:xfrm>
          <a:off x="11960225" y="54306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128351</xdr:rowOff>
    </xdr:from>
    <xdr:to>
      <xdr:col>72</xdr:col>
      <xdr:colOff>73025</xdr:colOff>
      <xdr:row>28</xdr:row>
      <xdr:rowOff>163667</xdr:rowOff>
    </xdr:to>
    <xdr:cxnSp macro="">
      <xdr:nvCxnSpPr>
        <xdr:cNvPr id="157" name="直線コネクタ 156">
          <a:extLst>
            <a:ext uri="{FF2B5EF4-FFF2-40B4-BE49-F238E27FC236}">
              <a16:creationId xmlns:a16="http://schemas.microsoft.com/office/drawing/2014/main" id="{9F5388D0-3097-4C4E-935B-54139A815365}"/>
            </a:ext>
          </a:extLst>
        </xdr:cNvPr>
        <xdr:cNvCxnSpPr/>
      </xdr:nvCxnSpPr>
      <xdr:spPr>
        <a:xfrm>
          <a:off x="12007850" y="5478226"/>
          <a:ext cx="685800" cy="3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15249</xdr:rowOff>
    </xdr:from>
    <xdr:to>
      <xdr:col>64</xdr:col>
      <xdr:colOff>123825</xdr:colOff>
      <xdr:row>28</xdr:row>
      <xdr:rowOff>116849</xdr:rowOff>
    </xdr:to>
    <xdr:sp macro="" textlink="">
      <xdr:nvSpPr>
        <xdr:cNvPr id="158" name="楕円 157">
          <a:extLst>
            <a:ext uri="{FF2B5EF4-FFF2-40B4-BE49-F238E27FC236}">
              <a16:creationId xmlns:a16="http://schemas.microsoft.com/office/drawing/2014/main" id="{0A3A804E-6116-49EB-90E1-2FE34404E462}"/>
            </a:ext>
          </a:extLst>
        </xdr:cNvPr>
        <xdr:cNvSpPr/>
      </xdr:nvSpPr>
      <xdr:spPr>
        <a:xfrm>
          <a:off x="11274425" y="536512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66049</xdr:rowOff>
    </xdr:from>
    <xdr:to>
      <xdr:col>68</xdr:col>
      <xdr:colOff>73025</xdr:colOff>
      <xdr:row>28</xdr:row>
      <xdr:rowOff>128351</xdr:rowOff>
    </xdr:to>
    <xdr:cxnSp macro="">
      <xdr:nvCxnSpPr>
        <xdr:cNvPr id="159" name="直線コネクタ 158">
          <a:extLst>
            <a:ext uri="{FF2B5EF4-FFF2-40B4-BE49-F238E27FC236}">
              <a16:creationId xmlns:a16="http://schemas.microsoft.com/office/drawing/2014/main" id="{61CA988B-28E7-481A-8B72-75D4396AAE8D}"/>
            </a:ext>
          </a:extLst>
        </xdr:cNvPr>
        <xdr:cNvCxnSpPr/>
      </xdr:nvCxnSpPr>
      <xdr:spPr>
        <a:xfrm>
          <a:off x="11322050" y="5422274"/>
          <a:ext cx="685800" cy="55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152191</xdr:rowOff>
    </xdr:from>
    <xdr:to>
      <xdr:col>60</xdr:col>
      <xdr:colOff>123825</xdr:colOff>
      <xdr:row>29</xdr:row>
      <xdr:rowOff>82341</xdr:rowOff>
    </xdr:to>
    <xdr:sp macro="" textlink="">
      <xdr:nvSpPr>
        <xdr:cNvPr id="160" name="楕円 159">
          <a:extLst>
            <a:ext uri="{FF2B5EF4-FFF2-40B4-BE49-F238E27FC236}">
              <a16:creationId xmlns:a16="http://schemas.microsoft.com/office/drawing/2014/main" id="{BC289966-019F-4B5C-8D14-71245B70804D}"/>
            </a:ext>
          </a:extLst>
        </xdr:cNvPr>
        <xdr:cNvSpPr/>
      </xdr:nvSpPr>
      <xdr:spPr>
        <a:xfrm>
          <a:off x="10588625" y="55052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66049</xdr:rowOff>
    </xdr:from>
    <xdr:to>
      <xdr:col>64</xdr:col>
      <xdr:colOff>73025</xdr:colOff>
      <xdr:row>29</xdr:row>
      <xdr:rowOff>31541</xdr:rowOff>
    </xdr:to>
    <xdr:cxnSp macro="">
      <xdr:nvCxnSpPr>
        <xdr:cNvPr id="161" name="直線コネクタ 160">
          <a:extLst>
            <a:ext uri="{FF2B5EF4-FFF2-40B4-BE49-F238E27FC236}">
              <a16:creationId xmlns:a16="http://schemas.microsoft.com/office/drawing/2014/main" id="{3499F5D5-F9E8-4B82-A3A1-5EFE02267B2F}"/>
            </a:ext>
          </a:extLst>
        </xdr:cNvPr>
        <xdr:cNvCxnSpPr/>
      </xdr:nvCxnSpPr>
      <xdr:spPr>
        <a:xfrm flipV="1">
          <a:off x="10636250" y="5422274"/>
          <a:ext cx="685800" cy="12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63907</xdr:rowOff>
    </xdr:from>
    <xdr:ext cx="469744" cy="259045"/>
    <xdr:sp macro="" textlink="">
      <xdr:nvSpPr>
        <xdr:cNvPr id="162" name="n_1aveValue債務償還比率">
          <a:extLst>
            <a:ext uri="{FF2B5EF4-FFF2-40B4-BE49-F238E27FC236}">
              <a16:creationId xmlns:a16="http://schemas.microsoft.com/office/drawing/2014/main" id="{293D1643-97DA-456D-A4FB-306209F54EEE}"/>
            </a:ext>
          </a:extLst>
        </xdr:cNvPr>
        <xdr:cNvSpPr txBox="1"/>
      </xdr:nvSpPr>
      <xdr:spPr>
        <a:xfrm>
          <a:off x="12465127" y="5582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80099</xdr:rowOff>
    </xdr:from>
    <xdr:ext cx="469744" cy="259045"/>
    <xdr:sp macro="" textlink="">
      <xdr:nvSpPr>
        <xdr:cNvPr id="163" name="n_2aveValue債務償還比率">
          <a:extLst>
            <a:ext uri="{FF2B5EF4-FFF2-40B4-BE49-F238E27FC236}">
              <a16:creationId xmlns:a16="http://schemas.microsoft.com/office/drawing/2014/main" id="{C84E6E8C-D19E-45AC-B0A1-12BD0A19FD60}"/>
            </a:ext>
          </a:extLst>
        </xdr:cNvPr>
        <xdr:cNvSpPr txBox="1"/>
      </xdr:nvSpPr>
      <xdr:spPr>
        <a:xfrm>
          <a:off x="11788852" y="5598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4" name="n_3aveValue債務償還比率">
          <a:extLst>
            <a:ext uri="{FF2B5EF4-FFF2-40B4-BE49-F238E27FC236}">
              <a16:creationId xmlns:a16="http://schemas.microsoft.com/office/drawing/2014/main" id="{A7337E58-79F8-490A-875C-2ECD1B30C896}"/>
            </a:ext>
          </a:extLst>
        </xdr:cNvPr>
        <xdr:cNvSpPr txBox="1"/>
      </xdr:nvSpPr>
      <xdr:spPr>
        <a:xfrm>
          <a:off x="11103052" y="557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65" name="n_4aveValue債務償還比率">
          <a:extLst>
            <a:ext uri="{FF2B5EF4-FFF2-40B4-BE49-F238E27FC236}">
              <a16:creationId xmlns:a16="http://schemas.microsoft.com/office/drawing/2014/main" id="{30684DD0-10DF-4D7A-A838-A01334579502}"/>
            </a:ext>
          </a:extLst>
        </xdr:cNvPr>
        <xdr:cNvSpPr txBox="1"/>
      </xdr:nvSpPr>
      <xdr:spPr>
        <a:xfrm>
          <a:off x="10417252" y="568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59544</xdr:rowOff>
    </xdr:from>
    <xdr:ext cx="469744" cy="259045"/>
    <xdr:sp macro="" textlink="">
      <xdr:nvSpPr>
        <xdr:cNvPr id="166" name="n_1mainValue債務償還比率">
          <a:extLst>
            <a:ext uri="{FF2B5EF4-FFF2-40B4-BE49-F238E27FC236}">
              <a16:creationId xmlns:a16="http://schemas.microsoft.com/office/drawing/2014/main" id="{6E00E5E5-B030-4DC8-B3D0-4CADE07EF374}"/>
            </a:ext>
          </a:extLst>
        </xdr:cNvPr>
        <xdr:cNvSpPr txBox="1"/>
      </xdr:nvSpPr>
      <xdr:spPr>
        <a:xfrm>
          <a:off x="12465127" y="525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24228</xdr:rowOff>
    </xdr:from>
    <xdr:ext cx="469744" cy="259045"/>
    <xdr:sp macro="" textlink="">
      <xdr:nvSpPr>
        <xdr:cNvPr id="167" name="n_2mainValue債務償還比率">
          <a:extLst>
            <a:ext uri="{FF2B5EF4-FFF2-40B4-BE49-F238E27FC236}">
              <a16:creationId xmlns:a16="http://schemas.microsoft.com/office/drawing/2014/main" id="{81152354-F86D-4EC2-B660-1AFA7AD22389}"/>
            </a:ext>
          </a:extLst>
        </xdr:cNvPr>
        <xdr:cNvSpPr txBox="1"/>
      </xdr:nvSpPr>
      <xdr:spPr>
        <a:xfrm>
          <a:off x="11788852" y="521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133376</xdr:rowOff>
    </xdr:from>
    <xdr:ext cx="469744" cy="259045"/>
    <xdr:sp macro="" textlink="">
      <xdr:nvSpPr>
        <xdr:cNvPr id="168" name="n_3mainValue債務償還比率">
          <a:extLst>
            <a:ext uri="{FF2B5EF4-FFF2-40B4-BE49-F238E27FC236}">
              <a16:creationId xmlns:a16="http://schemas.microsoft.com/office/drawing/2014/main" id="{779CEADE-1D79-48FD-A3D6-125D365FCBDB}"/>
            </a:ext>
          </a:extLst>
        </xdr:cNvPr>
        <xdr:cNvSpPr txBox="1"/>
      </xdr:nvSpPr>
      <xdr:spPr>
        <a:xfrm>
          <a:off x="11103052" y="516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98868</xdr:rowOff>
    </xdr:from>
    <xdr:ext cx="469744" cy="259045"/>
    <xdr:sp macro="" textlink="">
      <xdr:nvSpPr>
        <xdr:cNvPr id="169" name="n_4mainValue債務償還比率">
          <a:extLst>
            <a:ext uri="{FF2B5EF4-FFF2-40B4-BE49-F238E27FC236}">
              <a16:creationId xmlns:a16="http://schemas.microsoft.com/office/drawing/2014/main" id="{1E9EE1EB-3B46-490F-BBD8-C325A7709553}"/>
            </a:ext>
          </a:extLst>
        </xdr:cNvPr>
        <xdr:cNvSpPr txBox="1"/>
      </xdr:nvSpPr>
      <xdr:spPr>
        <a:xfrm>
          <a:off x="10417252" y="529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0" name="正方形/長方形 169">
          <a:extLst>
            <a:ext uri="{FF2B5EF4-FFF2-40B4-BE49-F238E27FC236}">
              <a16:creationId xmlns:a16="http://schemas.microsoft.com/office/drawing/2014/main" id="{FAF7D5D2-42A1-41C9-8EF9-54531C888585}"/>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1" name="正方形/長方形 170">
          <a:extLst>
            <a:ext uri="{FF2B5EF4-FFF2-40B4-BE49-F238E27FC236}">
              <a16:creationId xmlns:a16="http://schemas.microsoft.com/office/drawing/2014/main" id="{2487CC4C-494C-405E-9D68-D7F2A448C0B2}"/>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2" name="テキスト ボックス 171">
          <a:extLst>
            <a:ext uri="{FF2B5EF4-FFF2-40B4-BE49-F238E27FC236}">
              <a16:creationId xmlns:a16="http://schemas.microsoft.com/office/drawing/2014/main" id="{EC86D7FF-CAED-485F-8568-838E62566772}"/>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3" name="テキスト ボックス 172">
          <a:extLst>
            <a:ext uri="{FF2B5EF4-FFF2-40B4-BE49-F238E27FC236}">
              <a16:creationId xmlns:a16="http://schemas.microsoft.com/office/drawing/2014/main" id="{C0A454F1-E87E-49DF-BD42-89269DAF09D5}"/>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4" name="テキスト ボックス 173">
          <a:extLst>
            <a:ext uri="{FF2B5EF4-FFF2-40B4-BE49-F238E27FC236}">
              <a16:creationId xmlns:a16="http://schemas.microsoft.com/office/drawing/2014/main" id="{8294E751-640D-4F26-A321-9975A7C0DC4D}"/>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5" name="テキスト ボックス 174">
          <a:extLst>
            <a:ext uri="{FF2B5EF4-FFF2-40B4-BE49-F238E27FC236}">
              <a16:creationId xmlns:a16="http://schemas.microsoft.com/office/drawing/2014/main" id="{FDC758F4-A282-4439-9E54-87F18D5E11B3}"/>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AA8F43C-5E96-4DD8-B35D-149CA404DCE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C352A90-4D3D-4BB2-89FA-B391A7D6CDB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FCBFDFF-D223-4870-8AAD-48B82901FF2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A3B6F1E-12EF-4017-A510-8351DB3AC21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群馬県嬬恋村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891653B-1A46-4E24-8BF5-D444142CC91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D4B4DB8-3021-4666-B876-1708711DC32F}"/>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1617B0B-297B-45CB-9EE1-D92AC1550CE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B67A02-87D3-4CF5-915B-EE1E301022D2}"/>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85AF2B-464F-49C2-A5AD-47701B50058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43EB6F2-DE6D-474E-9F98-99A9A18F4F5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9,073
8,710
337.58
9,326,358
8,725,991
394,861
4,748,901
6,800,394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FF6729-F2D4-4146-B06A-839F6E6F4760}"/>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25D109-E6F5-4102-B062-D237E6F9A446}"/>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47053E5-76B0-48EF-A3FA-DD79361B169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B5C88E6-43F2-4BD8-BC5C-0A5B975CE5E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83DB227-08F9-422C-A84D-DAC47D08194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929CBBE-63B6-479C-80AD-15EBA57EDB08}"/>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A677F41-896D-474F-B779-C11EED249E92}"/>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ECD2B16-AC85-4F3E-B96A-8BFD3438826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2B16EFB-055A-46A1-BDFD-E05649C81C5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ADFD3F-67A5-4CBF-A126-C60C8A07833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A6FC53C-B4FD-4303-B321-92A47E3B6A1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493C8F8-987B-4112-BCDD-697FCAC60C3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C3F3D97-8716-4369-AE78-BADF83D53C8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4CFD9E0-42AD-45B5-81EB-B4461C9214D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E21BAB3-527D-46C2-859E-36CB3EDF28C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1FE26C-A96C-4DFE-B86D-E2A5F508D6A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AD5A389-4E1A-4F84-929C-9D3B488D4025}"/>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25EE1CC-9E2A-4090-9707-417514D7F7C1}"/>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A8C2E0-4545-47C0-AB52-58B8CDCACEF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A5C5E44-01B8-465D-A602-16560BA344B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6B3760C-24FF-4C4B-9187-295DCD29260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C29963E-9F68-4C3B-8E3C-C88C8B351F2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00CC47-DB40-4E17-82E0-EC89B978CB36}"/>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68C61E7-199A-4F9B-BDF6-0723EF018BF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CD64E80-51F4-4825-9EA9-5D1342FE0F2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FE8B178-1287-4356-8BE4-6E26334041E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D41692C-F1C5-4975-86FC-92480E6EA01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F220C16-5C6B-486E-B2D8-9C9C24185CF7}"/>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02CC71E-2060-443A-AE53-F93CFAD8411F}"/>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0C95020-6C66-4DC6-8946-175E491A32B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C420D95-3038-4C62-91DF-17499DBA780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0E43373-CAA0-4F32-BE9A-2341FA1A04D3}"/>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2987921-72A2-456C-A4CF-42D5E92173F0}"/>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6A5817C-6A1E-47AB-8D56-9465ADD3EB9F}"/>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9076FE6-B25D-4CA3-87BE-95B6EE450FE4}"/>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3DE5FBD-3741-430D-A237-E5CB8890629D}"/>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B1E219B-CE08-4491-9426-A796CA5B58C7}"/>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E916C32-7C13-4A89-89CC-D23B736BBD86}"/>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CF0743A-CAC0-43EB-9590-D1FD5FA723EF}"/>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43C238B-8E3D-4A27-BABF-A041751D4D67}"/>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BCB155B-13FB-4F5A-807B-ED097CF67FD9}"/>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74306BC-E02E-493F-8716-5B3B94C78C9D}"/>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515BABF-E4B0-45DA-82E6-3A1611A43E85}"/>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AE41830-6837-4BA3-9DAC-C1177E1A425B}"/>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2732FC-48AB-49E5-97EF-1AEB3F3E2C9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9F7747D0-E7E7-48D9-8207-972CF54396B5}"/>
            </a:ext>
          </a:extLst>
        </xdr:cNvPr>
        <xdr:cNvCxnSpPr/>
      </xdr:nvCxnSpPr>
      <xdr:spPr>
        <a:xfrm flipV="1">
          <a:off x="4180840" y="5418455"/>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591BF060-9B8C-4DC2-8291-2F8A3ADBEBA3}"/>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69B07680-1ABE-4A86-B3F6-0F74472393D1}"/>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1E4A0FA5-F381-44C2-8691-5C31F27F8B3C}"/>
            </a:ext>
          </a:extLst>
        </xdr:cNvPr>
        <xdr:cNvSpPr txBox="1"/>
      </xdr:nvSpPr>
      <xdr:spPr>
        <a:xfrm>
          <a:off x="4219575" y="52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6D57917C-9D41-4D9E-A9D2-9631B65293C6}"/>
            </a:ext>
          </a:extLst>
        </xdr:cNvPr>
        <xdr:cNvCxnSpPr/>
      </xdr:nvCxnSpPr>
      <xdr:spPr>
        <a:xfrm>
          <a:off x="4105275" y="5418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60509641-AD1D-4827-B7C5-1D66D3E6A217}"/>
            </a:ext>
          </a:extLst>
        </xdr:cNvPr>
        <xdr:cNvSpPr txBox="1"/>
      </xdr:nvSpPr>
      <xdr:spPr>
        <a:xfrm>
          <a:off x="4219575" y="6303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43C46422-1265-4E85-9318-75643FDA35F6}"/>
            </a:ext>
          </a:extLst>
        </xdr:cNvPr>
        <xdr:cNvSpPr/>
      </xdr:nvSpPr>
      <xdr:spPr>
        <a:xfrm>
          <a:off x="4124325" y="6324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A397F9DA-88C6-4B38-B044-8E92B9CADB66}"/>
            </a:ext>
          </a:extLst>
        </xdr:cNvPr>
        <xdr:cNvSpPr/>
      </xdr:nvSpPr>
      <xdr:spPr>
        <a:xfrm>
          <a:off x="3381375" y="6287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B9877D93-668E-426A-B264-FBB7A04D9A29}"/>
            </a:ext>
          </a:extLst>
        </xdr:cNvPr>
        <xdr:cNvSpPr/>
      </xdr:nvSpPr>
      <xdr:spPr>
        <a:xfrm>
          <a:off x="2571750" y="62757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D750A2A3-5AAB-4085-8040-C3F6025F010D}"/>
            </a:ext>
          </a:extLst>
        </xdr:cNvPr>
        <xdr:cNvSpPr/>
      </xdr:nvSpPr>
      <xdr:spPr>
        <a:xfrm>
          <a:off x="1781175" y="6237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B3D8BC6A-6CC0-4666-AC5C-38756169FD2D}"/>
            </a:ext>
          </a:extLst>
        </xdr:cNvPr>
        <xdr:cNvSpPr/>
      </xdr:nvSpPr>
      <xdr:spPr>
        <a:xfrm>
          <a:off x="981075" y="6201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37A97E5-7DF4-4438-91D3-2DBB7814F69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3F068F8-582A-41ED-9079-3CA966F23CA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DCC15A4-3613-408E-90E5-D942E3464BBD}"/>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1D5B482-F931-4B6F-91DB-128BDBA42A7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0E153E3-2884-4069-ACC7-7F760D581C4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50165</xdr:rowOff>
    </xdr:from>
    <xdr:to>
      <xdr:col>10</xdr:col>
      <xdr:colOff>165100</xdr:colOff>
      <xdr:row>38</xdr:row>
      <xdr:rowOff>151765</xdr:rowOff>
    </xdr:to>
    <xdr:sp macro="" textlink="">
      <xdr:nvSpPr>
        <xdr:cNvPr id="73" name="楕円 72">
          <a:extLst>
            <a:ext uri="{FF2B5EF4-FFF2-40B4-BE49-F238E27FC236}">
              <a16:creationId xmlns:a16="http://schemas.microsoft.com/office/drawing/2014/main" id="{ED744C9D-C2D4-4C8C-A539-1FD67709A34A}"/>
            </a:ext>
          </a:extLst>
        </xdr:cNvPr>
        <xdr:cNvSpPr/>
      </xdr:nvSpPr>
      <xdr:spPr>
        <a:xfrm>
          <a:off x="1781175" y="62096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31115</xdr:rowOff>
    </xdr:from>
    <xdr:to>
      <xdr:col>6</xdr:col>
      <xdr:colOff>38100</xdr:colOff>
      <xdr:row>38</xdr:row>
      <xdr:rowOff>132715</xdr:rowOff>
    </xdr:to>
    <xdr:sp macro="" textlink="">
      <xdr:nvSpPr>
        <xdr:cNvPr id="74" name="楕円 73">
          <a:extLst>
            <a:ext uri="{FF2B5EF4-FFF2-40B4-BE49-F238E27FC236}">
              <a16:creationId xmlns:a16="http://schemas.microsoft.com/office/drawing/2014/main" id="{5E11BE24-9CDF-4358-8E17-F6BB736F79BB}"/>
            </a:ext>
          </a:extLst>
        </xdr:cNvPr>
        <xdr:cNvSpPr/>
      </xdr:nvSpPr>
      <xdr:spPr>
        <a:xfrm>
          <a:off x="981075" y="61906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81915</xdr:rowOff>
    </xdr:from>
    <xdr:to>
      <xdr:col>10</xdr:col>
      <xdr:colOff>114300</xdr:colOff>
      <xdr:row>38</xdr:row>
      <xdr:rowOff>100965</xdr:rowOff>
    </xdr:to>
    <xdr:cxnSp macro="">
      <xdr:nvCxnSpPr>
        <xdr:cNvPr id="75" name="直線コネクタ 74">
          <a:extLst>
            <a:ext uri="{FF2B5EF4-FFF2-40B4-BE49-F238E27FC236}">
              <a16:creationId xmlns:a16="http://schemas.microsoft.com/office/drawing/2014/main" id="{FB282530-E143-4CA3-8CAE-99BA6232E002}"/>
            </a:ext>
          </a:extLst>
        </xdr:cNvPr>
        <xdr:cNvCxnSpPr/>
      </xdr:nvCxnSpPr>
      <xdr:spPr>
        <a:xfrm>
          <a:off x="1028700" y="624776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76" name="n_1aveValue【道路】&#10;有形固定資産減価償却率">
          <a:extLst>
            <a:ext uri="{FF2B5EF4-FFF2-40B4-BE49-F238E27FC236}">
              <a16:creationId xmlns:a16="http://schemas.microsoft.com/office/drawing/2014/main" id="{8376B267-21DC-4F8A-98CE-9C5A4340817D}"/>
            </a:ext>
          </a:extLst>
        </xdr:cNvPr>
        <xdr:cNvSpPr txBox="1"/>
      </xdr:nvSpPr>
      <xdr:spPr>
        <a:xfrm>
          <a:off x="32391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77" name="n_2aveValue【道路】&#10;有形固定資産減価償却率">
          <a:extLst>
            <a:ext uri="{FF2B5EF4-FFF2-40B4-BE49-F238E27FC236}">
              <a16:creationId xmlns:a16="http://schemas.microsoft.com/office/drawing/2014/main" id="{42E387F3-3141-432F-B283-A85A654D61CC}"/>
            </a:ext>
          </a:extLst>
        </xdr:cNvPr>
        <xdr:cNvSpPr txBox="1"/>
      </xdr:nvSpPr>
      <xdr:spPr>
        <a:xfrm>
          <a:off x="24390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78" name="n_3aveValue【道路】&#10;有形固定資産減価償却率">
          <a:extLst>
            <a:ext uri="{FF2B5EF4-FFF2-40B4-BE49-F238E27FC236}">
              <a16:creationId xmlns:a16="http://schemas.microsoft.com/office/drawing/2014/main" id="{B2FA1BBE-488F-4C60-BC8E-817F9A6AA045}"/>
            </a:ext>
          </a:extLst>
        </xdr:cNvPr>
        <xdr:cNvSpPr txBox="1"/>
      </xdr:nvSpPr>
      <xdr:spPr>
        <a:xfrm>
          <a:off x="1648469"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79" name="n_4aveValue【道路】&#10;有形固定資産減価償却率">
          <a:extLst>
            <a:ext uri="{FF2B5EF4-FFF2-40B4-BE49-F238E27FC236}">
              <a16:creationId xmlns:a16="http://schemas.microsoft.com/office/drawing/2014/main" id="{A19C555D-CE5B-486B-A0F1-0F425E7C4348}"/>
            </a:ext>
          </a:extLst>
        </xdr:cNvPr>
        <xdr:cNvSpPr txBox="1"/>
      </xdr:nvSpPr>
      <xdr:spPr>
        <a:xfrm>
          <a:off x="848369" y="629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168292</xdr:rowOff>
    </xdr:from>
    <xdr:ext cx="405111" cy="259045"/>
    <xdr:sp macro="" textlink="">
      <xdr:nvSpPr>
        <xdr:cNvPr id="80" name="n_3mainValue【道路】&#10;有形固定資産減価償却率">
          <a:extLst>
            <a:ext uri="{FF2B5EF4-FFF2-40B4-BE49-F238E27FC236}">
              <a16:creationId xmlns:a16="http://schemas.microsoft.com/office/drawing/2014/main" id="{847C36B3-DEB7-43F4-A2E8-C14C0675C657}"/>
            </a:ext>
          </a:extLst>
        </xdr:cNvPr>
        <xdr:cNvSpPr txBox="1"/>
      </xdr:nvSpPr>
      <xdr:spPr>
        <a:xfrm>
          <a:off x="1648469"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149242</xdr:rowOff>
    </xdr:from>
    <xdr:ext cx="405111" cy="259045"/>
    <xdr:sp macro="" textlink="">
      <xdr:nvSpPr>
        <xdr:cNvPr id="81" name="n_4mainValue【道路】&#10;有形固定資産減価償却率">
          <a:extLst>
            <a:ext uri="{FF2B5EF4-FFF2-40B4-BE49-F238E27FC236}">
              <a16:creationId xmlns:a16="http://schemas.microsoft.com/office/drawing/2014/main" id="{6A467690-F41A-407E-BA43-697F38783EDD}"/>
            </a:ext>
          </a:extLst>
        </xdr:cNvPr>
        <xdr:cNvSpPr txBox="1"/>
      </xdr:nvSpPr>
      <xdr:spPr>
        <a:xfrm>
          <a:off x="848369"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a:extLst>
            <a:ext uri="{FF2B5EF4-FFF2-40B4-BE49-F238E27FC236}">
              <a16:creationId xmlns:a16="http://schemas.microsoft.com/office/drawing/2014/main" id="{004E8EBB-9B9D-46EE-B0CC-6A72937AFC1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a:extLst>
            <a:ext uri="{FF2B5EF4-FFF2-40B4-BE49-F238E27FC236}">
              <a16:creationId xmlns:a16="http://schemas.microsoft.com/office/drawing/2014/main" id="{85C92152-645D-4A65-9F68-037B9475786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a:extLst>
            <a:ext uri="{FF2B5EF4-FFF2-40B4-BE49-F238E27FC236}">
              <a16:creationId xmlns:a16="http://schemas.microsoft.com/office/drawing/2014/main" id="{9F7ED296-86A5-49D3-9EA6-AA62ADFDBE2D}"/>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a:extLst>
            <a:ext uri="{FF2B5EF4-FFF2-40B4-BE49-F238E27FC236}">
              <a16:creationId xmlns:a16="http://schemas.microsoft.com/office/drawing/2014/main" id="{1475CDCA-C5DE-40B9-8720-B258962730A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a:extLst>
            <a:ext uri="{FF2B5EF4-FFF2-40B4-BE49-F238E27FC236}">
              <a16:creationId xmlns:a16="http://schemas.microsoft.com/office/drawing/2014/main" id="{6082ABC6-FB4C-4556-8201-1CBF20401570}"/>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a:extLst>
            <a:ext uri="{FF2B5EF4-FFF2-40B4-BE49-F238E27FC236}">
              <a16:creationId xmlns:a16="http://schemas.microsoft.com/office/drawing/2014/main" id="{F7392DF2-4162-4B54-B96D-1F8D6933AC07}"/>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a:extLst>
            <a:ext uri="{FF2B5EF4-FFF2-40B4-BE49-F238E27FC236}">
              <a16:creationId xmlns:a16="http://schemas.microsoft.com/office/drawing/2014/main" id="{272D8BEC-E85A-457B-BA67-46603641E16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a:extLst>
            <a:ext uri="{FF2B5EF4-FFF2-40B4-BE49-F238E27FC236}">
              <a16:creationId xmlns:a16="http://schemas.microsoft.com/office/drawing/2014/main" id="{5E6998FD-5DF2-4784-9111-4B95983210F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a:extLst>
            <a:ext uri="{FF2B5EF4-FFF2-40B4-BE49-F238E27FC236}">
              <a16:creationId xmlns:a16="http://schemas.microsoft.com/office/drawing/2014/main" id="{AFABA142-1ED3-40C2-94CD-20F3A885431F}"/>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a:extLst>
            <a:ext uri="{FF2B5EF4-FFF2-40B4-BE49-F238E27FC236}">
              <a16:creationId xmlns:a16="http://schemas.microsoft.com/office/drawing/2014/main" id="{0C3B506F-CE2B-4E10-97EB-3DF707CA2E0F}"/>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a:extLst>
            <a:ext uri="{FF2B5EF4-FFF2-40B4-BE49-F238E27FC236}">
              <a16:creationId xmlns:a16="http://schemas.microsoft.com/office/drawing/2014/main" id="{F928661A-CA4E-42B8-AF76-6A688DB35551}"/>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a:extLst>
            <a:ext uri="{FF2B5EF4-FFF2-40B4-BE49-F238E27FC236}">
              <a16:creationId xmlns:a16="http://schemas.microsoft.com/office/drawing/2014/main" id="{4E54D430-24E1-48CD-8FA5-C6A3DD207975}"/>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a:extLst>
            <a:ext uri="{FF2B5EF4-FFF2-40B4-BE49-F238E27FC236}">
              <a16:creationId xmlns:a16="http://schemas.microsoft.com/office/drawing/2014/main" id="{F90EA8AE-B10B-4B76-A1AE-C5DB241ACF0E}"/>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95" name="テキスト ボックス 94">
          <a:extLst>
            <a:ext uri="{FF2B5EF4-FFF2-40B4-BE49-F238E27FC236}">
              <a16:creationId xmlns:a16="http://schemas.microsoft.com/office/drawing/2014/main" id="{88FA5D65-CCC4-4505-A591-7D83DB772B56}"/>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a:extLst>
            <a:ext uri="{FF2B5EF4-FFF2-40B4-BE49-F238E27FC236}">
              <a16:creationId xmlns:a16="http://schemas.microsoft.com/office/drawing/2014/main" id="{2756CF60-9726-4EE5-B684-AB7D20F0CAB8}"/>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97" name="テキスト ボックス 96">
          <a:extLst>
            <a:ext uri="{FF2B5EF4-FFF2-40B4-BE49-F238E27FC236}">
              <a16:creationId xmlns:a16="http://schemas.microsoft.com/office/drawing/2014/main" id="{86ACF483-1FF0-4073-8177-A27E5DDEC02D}"/>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a:extLst>
            <a:ext uri="{FF2B5EF4-FFF2-40B4-BE49-F238E27FC236}">
              <a16:creationId xmlns:a16="http://schemas.microsoft.com/office/drawing/2014/main" id="{AD339B57-9E60-4D82-BA51-CB14DF79EE2C}"/>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99" name="テキスト ボックス 98">
          <a:extLst>
            <a:ext uri="{FF2B5EF4-FFF2-40B4-BE49-F238E27FC236}">
              <a16:creationId xmlns:a16="http://schemas.microsoft.com/office/drawing/2014/main" id="{A6650D9E-3701-43B1-A8A0-FCF6A7980858}"/>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a:extLst>
            <a:ext uri="{FF2B5EF4-FFF2-40B4-BE49-F238E27FC236}">
              <a16:creationId xmlns:a16="http://schemas.microsoft.com/office/drawing/2014/main" id="{AA5D47C8-ADD7-4262-B418-ECB6A2E62C6A}"/>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1" name="テキスト ボックス 100">
          <a:extLst>
            <a:ext uri="{FF2B5EF4-FFF2-40B4-BE49-F238E27FC236}">
              <a16:creationId xmlns:a16="http://schemas.microsoft.com/office/drawing/2014/main" id="{7ED2B600-11E1-48D4-AE6A-C6D7FD5C64BF}"/>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a:extLst>
            <a:ext uri="{FF2B5EF4-FFF2-40B4-BE49-F238E27FC236}">
              <a16:creationId xmlns:a16="http://schemas.microsoft.com/office/drawing/2014/main" id="{013DCC64-3114-4312-826D-1DFA86AB95A1}"/>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03" name="テキスト ボックス 102">
          <a:extLst>
            <a:ext uri="{FF2B5EF4-FFF2-40B4-BE49-F238E27FC236}">
              <a16:creationId xmlns:a16="http://schemas.microsoft.com/office/drawing/2014/main" id="{2004AA35-D486-4A88-9FF1-D422D50F17B7}"/>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a:extLst>
            <a:ext uri="{FF2B5EF4-FFF2-40B4-BE49-F238E27FC236}">
              <a16:creationId xmlns:a16="http://schemas.microsoft.com/office/drawing/2014/main" id="{CA28CF5F-BF8A-425E-B2AB-88E12A9D5D0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05" name="直線コネクタ 104">
          <a:extLst>
            <a:ext uri="{FF2B5EF4-FFF2-40B4-BE49-F238E27FC236}">
              <a16:creationId xmlns:a16="http://schemas.microsoft.com/office/drawing/2014/main" id="{3B9B434B-3C9E-48F3-811E-7D2CCEC70DDD}"/>
            </a:ext>
          </a:extLst>
        </xdr:cNvPr>
        <xdr:cNvCxnSpPr/>
      </xdr:nvCxnSpPr>
      <xdr:spPr>
        <a:xfrm flipV="1">
          <a:off x="9429115" y="5477582"/>
          <a:ext cx="0" cy="13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06" name="【道路】&#10;一人当たり延長最小値テキスト">
          <a:extLst>
            <a:ext uri="{FF2B5EF4-FFF2-40B4-BE49-F238E27FC236}">
              <a16:creationId xmlns:a16="http://schemas.microsoft.com/office/drawing/2014/main" id="{2DED9B59-7BD2-4E6B-A2C8-D8936622CC6D}"/>
            </a:ext>
          </a:extLst>
        </xdr:cNvPr>
        <xdr:cNvSpPr txBox="1"/>
      </xdr:nvSpPr>
      <xdr:spPr>
        <a:xfrm>
          <a:off x="9467850" y="682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07" name="直線コネクタ 106">
          <a:extLst>
            <a:ext uri="{FF2B5EF4-FFF2-40B4-BE49-F238E27FC236}">
              <a16:creationId xmlns:a16="http://schemas.microsoft.com/office/drawing/2014/main" id="{54336C88-12B5-43D1-A26A-B59AD3EEEDCB}"/>
            </a:ext>
          </a:extLst>
        </xdr:cNvPr>
        <xdr:cNvCxnSpPr/>
      </xdr:nvCxnSpPr>
      <xdr:spPr>
        <a:xfrm>
          <a:off x="9363075" y="68196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08" name="【道路】&#10;一人当たり延長最大値テキスト">
          <a:extLst>
            <a:ext uri="{FF2B5EF4-FFF2-40B4-BE49-F238E27FC236}">
              <a16:creationId xmlns:a16="http://schemas.microsoft.com/office/drawing/2014/main" id="{FB0DC526-7933-4B65-8E84-E28D7EBDC9D4}"/>
            </a:ext>
          </a:extLst>
        </xdr:cNvPr>
        <xdr:cNvSpPr txBox="1"/>
      </xdr:nvSpPr>
      <xdr:spPr>
        <a:xfrm>
          <a:off x="9467850" y="5265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09" name="直線コネクタ 108">
          <a:extLst>
            <a:ext uri="{FF2B5EF4-FFF2-40B4-BE49-F238E27FC236}">
              <a16:creationId xmlns:a16="http://schemas.microsoft.com/office/drawing/2014/main" id="{BEF62974-44A0-44EA-86C7-502D43F62300}"/>
            </a:ext>
          </a:extLst>
        </xdr:cNvPr>
        <xdr:cNvCxnSpPr/>
      </xdr:nvCxnSpPr>
      <xdr:spPr>
        <a:xfrm>
          <a:off x="9363075" y="54775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26872</xdr:rowOff>
    </xdr:from>
    <xdr:ext cx="534377" cy="259045"/>
    <xdr:sp macro="" textlink="">
      <xdr:nvSpPr>
        <xdr:cNvPr id="110" name="【道路】&#10;一人当たり延長平均値テキスト">
          <a:extLst>
            <a:ext uri="{FF2B5EF4-FFF2-40B4-BE49-F238E27FC236}">
              <a16:creationId xmlns:a16="http://schemas.microsoft.com/office/drawing/2014/main" id="{83B997C8-40A9-406F-AB1E-11010780C16B}"/>
            </a:ext>
          </a:extLst>
        </xdr:cNvPr>
        <xdr:cNvSpPr txBox="1"/>
      </xdr:nvSpPr>
      <xdr:spPr>
        <a:xfrm>
          <a:off x="9467850" y="6678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11" name="フローチャート: 判断 110">
          <a:extLst>
            <a:ext uri="{FF2B5EF4-FFF2-40B4-BE49-F238E27FC236}">
              <a16:creationId xmlns:a16="http://schemas.microsoft.com/office/drawing/2014/main" id="{246D92C1-2867-43DC-B5A2-E70A5DF16E0B}"/>
            </a:ext>
          </a:extLst>
        </xdr:cNvPr>
        <xdr:cNvSpPr/>
      </xdr:nvSpPr>
      <xdr:spPr>
        <a:xfrm>
          <a:off x="9401175" y="669372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12" name="フローチャート: 判断 111">
          <a:extLst>
            <a:ext uri="{FF2B5EF4-FFF2-40B4-BE49-F238E27FC236}">
              <a16:creationId xmlns:a16="http://schemas.microsoft.com/office/drawing/2014/main" id="{0455D0B2-95EB-4173-B7F0-888EF348DA1D}"/>
            </a:ext>
          </a:extLst>
        </xdr:cNvPr>
        <xdr:cNvSpPr/>
      </xdr:nvSpPr>
      <xdr:spPr>
        <a:xfrm>
          <a:off x="8639175" y="66991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13" name="フローチャート: 判断 112">
          <a:extLst>
            <a:ext uri="{FF2B5EF4-FFF2-40B4-BE49-F238E27FC236}">
              <a16:creationId xmlns:a16="http://schemas.microsoft.com/office/drawing/2014/main" id="{6731E70C-9B1E-4624-8651-3460DC153D3A}"/>
            </a:ext>
          </a:extLst>
        </xdr:cNvPr>
        <xdr:cNvSpPr/>
      </xdr:nvSpPr>
      <xdr:spPr>
        <a:xfrm>
          <a:off x="7839075" y="670630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14" name="フローチャート: 判断 113">
          <a:extLst>
            <a:ext uri="{FF2B5EF4-FFF2-40B4-BE49-F238E27FC236}">
              <a16:creationId xmlns:a16="http://schemas.microsoft.com/office/drawing/2014/main" id="{A66721E7-302F-49D3-A3A7-C1AA166784D1}"/>
            </a:ext>
          </a:extLst>
        </xdr:cNvPr>
        <xdr:cNvSpPr/>
      </xdr:nvSpPr>
      <xdr:spPr>
        <a:xfrm>
          <a:off x="7029450" y="67043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15" name="フローチャート: 判断 114">
          <a:extLst>
            <a:ext uri="{FF2B5EF4-FFF2-40B4-BE49-F238E27FC236}">
              <a16:creationId xmlns:a16="http://schemas.microsoft.com/office/drawing/2014/main" id="{40603B8E-9065-4A50-8A1E-1ED15CD61FB4}"/>
            </a:ext>
          </a:extLst>
        </xdr:cNvPr>
        <xdr:cNvSpPr/>
      </xdr:nvSpPr>
      <xdr:spPr>
        <a:xfrm>
          <a:off x="6238875" y="67318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6" name="テキスト ボックス 115">
          <a:extLst>
            <a:ext uri="{FF2B5EF4-FFF2-40B4-BE49-F238E27FC236}">
              <a16:creationId xmlns:a16="http://schemas.microsoft.com/office/drawing/2014/main" id="{8CF11A35-5C6B-42A0-AD1C-1EC306041D97}"/>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4354A33F-F0BC-499F-A256-1651BCB9A6A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329E7C10-F439-4375-9913-7E0F90122E0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9513EA02-A9EF-41F3-9A9E-5685204E65B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1092F94D-C64E-4407-A9F1-07251AC7257C}"/>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41</xdr:row>
      <xdr:rowOff>86930</xdr:rowOff>
    </xdr:from>
    <xdr:to>
      <xdr:col>41</xdr:col>
      <xdr:colOff>101600</xdr:colOff>
      <xdr:row>42</xdr:row>
      <xdr:rowOff>17080</xdr:rowOff>
    </xdr:to>
    <xdr:sp macro="" textlink="">
      <xdr:nvSpPr>
        <xdr:cNvPr id="121" name="楕円 120">
          <a:extLst>
            <a:ext uri="{FF2B5EF4-FFF2-40B4-BE49-F238E27FC236}">
              <a16:creationId xmlns:a16="http://schemas.microsoft.com/office/drawing/2014/main" id="{29681EE5-10C0-408F-A220-514073D05809}"/>
            </a:ext>
          </a:extLst>
        </xdr:cNvPr>
        <xdr:cNvSpPr/>
      </xdr:nvSpPr>
      <xdr:spPr>
        <a:xfrm>
          <a:off x="7029450" y="67322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87931</xdr:rowOff>
    </xdr:from>
    <xdr:to>
      <xdr:col>36</xdr:col>
      <xdr:colOff>165100</xdr:colOff>
      <xdr:row>42</xdr:row>
      <xdr:rowOff>18081</xdr:rowOff>
    </xdr:to>
    <xdr:sp macro="" textlink="">
      <xdr:nvSpPr>
        <xdr:cNvPr id="122" name="楕円 121">
          <a:extLst>
            <a:ext uri="{FF2B5EF4-FFF2-40B4-BE49-F238E27FC236}">
              <a16:creationId xmlns:a16="http://schemas.microsoft.com/office/drawing/2014/main" id="{C9725641-9E69-4500-B5EF-D0A6436C3F64}"/>
            </a:ext>
          </a:extLst>
        </xdr:cNvPr>
        <xdr:cNvSpPr/>
      </xdr:nvSpPr>
      <xdr:spPr>
        <a:xfrm>
          <a:off x="6238875" y="67332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137730</xdr:rowOff>
    </xdr:from>
    <xdr:to>
      <xdr:col>41</xdr:col>
      <xdr:colOff>50800</xdr:colOff>
      <xdr:row>41</xdr:row>
      <xdr:rowOff>138731</xdr:rowOff>
    </xdr:to>
    <xdr:cxnSp macro="">
      <xdr:nvCxnSpPr>
        <xdr:cNvPr id="123" name="直線コネクタ 122">
          <a:extLst>
            <a:ext uri="{FF2B5EF4-FFF2-40B4-BE49-F238E27FC236}">
              <a16:creationId xmlns:a16="http://schemas.microsoft.com/office/drawing/2014/main" id="{4048DB75-BAD3-423A-BE4E-689B12FC5CFC}"/>
            </a:ext>
          </a:extLst>
        </xdr:cNvPr>
        <xdr:cNvCxnSpPr/>
      </xdr:nvCxnSpPr>
      <xdr:spPr>
        <a:xfrm flipV="1">
          <a:off x="6286500" y="6789355"/>
          <a:ext cx="790575" cy="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24" name="n_1aveValue【道路】&#10;一人当たり延長">
          <a:extLst>
            <a:ext uri="{FF2B5EF4-FFF2-40B4-BE49-F238E27FC236}">
              <a16:creationId xmlns:a16="http://schemas.microsoft.com/office/drawing/2014/main" id="{987F61EA-2B1F-4705-BFD5-399337DD8EF7}"/>
            </a:ext>
          </a:extLst>
        </xdr:cNvPr>
        <xdr:cNvSpPr txBox="1"/>
      </xdr:nvSpPr>
      <xdr:spPr>
        <a:xfrm>
          <a:off x="8429136" y="648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25" name="n_2aveValue【道路】&#10;一人当たり延長">
          <a:extLst>
            <a:ext uri="{FF2B5EF4-FFF2-40B4-BE49-F238E27FC236}">
              <a16:creationId xmlns:a16="http://schemas.microsoft.com/office/drawing/2014/main" id="{015AFC35-B4EA-4E27-95D2-66A079DB4936}"/>
            </a:ext>
          </a:extLst>
        </xdr:cNvPr>
        <xdr:cNvSpPr txBox="1"/>
      </xdr:nvSpPr>
      <xdr:spPr>
        <a:xfrm>
          <a:off x="7648086" y="6494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26" name="n_3aveValue【道路】&#10;一人当たり延長">
          <a:extLst>
            <a:ext uri="{FF2B5EF4-FFF2-40B4-BE49-F238E27FC236}">
              <a16:creationId xmlns:a16="http://schemas.microsoft.com/office/drawing/2014/main" id="{71E9AA5E-986A-471B-9779-373CEE1FA345}"/>
            </a:ext>
          </a:extLst>
        </xdr:cNvPr>
        <xdr:cNvSpPr txBox="1"/>
      </xdr:nvSpPr>
      <xdr:spPr>
        <a:xfrm>
          <a:off x="6847986" y="648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27" name="n_4aveValue【道路】&#10;一人当たり延長">
          <a:extLst>
            <a:ext uri="{FF2B5EF4-FFF2-40B4-BE49-F238E27FC236}">
              <a16:creationId xmlns:a16="http://schemas.microsoft.com/office/drawing/2014/main" id="{C70E87E4-39B0-4674-8C43-C9B48C3CA0B1}"/>
            </a:ext>
          </a:extLst>
        </xdr:cNvPr>
        <xdr:cNvSpPr txBox="1"/>
      </xdr:nvSpPr>
      <xdr:spPr>
        <a:xfrm>
          <a:off x="6038361" y="651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8207</xdr:rowOff>
    </xdr:from>
    <xdr:ext cx="534377" cy="259045"/>
    <xdr:sp macro="" textlink="">
      <xdr:nvSpPr>
        <xdr:cNvPr id="128" name="n_3mainValue【道路】&#10;一人当たり延長">
          <a:extLst>
            <a:ext uri="{FF2B5EF4-FFF2-40B4-BE49-F238E27FC236}">
              <a16:creationId xmlns:a16="http://schemas.microsoft.com/office/drawing/2014/main" id="{7AF8EA96-8625-4DAF-8320-AED179C9BA50}"/>
            </a:ext>
          </a:extLst>
        </xdr:cNvPr>
        <xdr:cNvSpPr txBox="1"/>
      </xdr:nvSpPr>
      <xdr:spPr>
        <a:xfrm>
          <a:off x="6847986" y="6821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9208</xdr:rowOff>
    </xdr:from>
    <xdr:ext cx="534377" cy="259045"/>
    <xdr:sp macro="" textlink="">
      <xdr:nvSpPr>
        <xdr:cNvPr id="129" name="n_4mainValue【道路】&#10;一人当たり延長">
          <a:extLst>
            <a:ext uri="{FF2B5EF4-FFF2-40B4-BE49-F238E27FC236}">
              <a16:creationId xmlns:a16="http://schemas.microsoft.com/office/drawing/2014/main" id="{492E48A3-A4BD-4E54-A3B5-BE6A1CBB0074}"/>
            </a:ext>
          </a:extLst>
        </xdr:cNvPr>
        <xdr:cNvSpPr txBox="1"/>
      </xdr:nvSpPr>
      <xdr:spPr>
        <a:xfrm>
          <a:off x="6038361" y="682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0" name="正方形/長方形 129">
          <a:extLst>
            <a:ext uri="{FF2B5EF4-FFF2-40B4-BE49-F238E27FC236}">
              <a16:creationId xmlns:a16="http://schemas.microsoft.com/office/drawing/2014/main" id="{7E2086A7-0318-4F25-9FFA-94ECE2E9EE53}"/>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1" name="正方形/長方形 130">
          <a:extLst>
            <a:ext uri="{FF2B5EF4-FFF2-40B4-BE49-F238E27FC236}">
              <a16:creationId xmlns:a16="http://schemas.microsoft.com/office/drawing/2014/main" id="{6EDA94CB-9035-46C5-BB05-AC4C16CF647E}"/>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2" name="正方形/長方形 131">
          <a:extLst>
            <a:ext uri="{FF2B5EF4-FFF2-40B4-BE49-F238E27FC236}">
              <a16:creationId xmlns:a16="http://schemas.microsoft.com/office/drawing/2014/main" id="{0B9F67BD-A39D-44AD-AD2F-1F0E4A4DD15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3" name="正方形/長方形 132">
          <a:extLst>
            <a:ext uri="{FF2B5EF4-FFF2-40B4-BE49-F238E27FC236}">
              <a16:creationId xmlns:a16="http://schemas.microsoft.com/office/drawing/2014/main" id="{45408273-AA47-4D20-B8D4-8BCBD8E0335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4" name="正方形/長方形 133">
          <a:extLst>
            <a:ext uri="{FF2B5EF4-FFF2-40B4-BE49-F238E27FC236}">
              <a16:creationId xmlns:a16="http://schemas.microsoft.com/office/drawing/2014/main" id="{688AEABC-D245-4907-A319-E89482D2201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5" name="正方形/長方形 134">
          <a:extLst>
            <a:ext uri="{FF2B5EF4-FFF2-40B4-BE49-F238E27FC236}">
              <a16:creationId xmlns:a16="http://schemas.microsoft.com/office/drawing/2014/main" id="{C212ACD3-62CD-4752-B107-5E0FFD31C810}"/>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6" name="正方形/長方形 135">
          <a:extLst>
            <a:ext uri="{FF2B5EF4-FFF2-40B4-BE49-F238E27FC236}">
              <a16:creationId xmlns:a16="http://schemas.microsoft.com/office/drawing/2014/main" id="{3123B2F9-CC18-4601-95C3-D5A2A05FB7A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7" name="正方形/長方形 136">
          <a:extLst>
            <a:ext uri="{FF2B5EF4-FFF2-40B4-BE49-F238E27FC236}">
              <a16:creationId xmlns:a16="http://schemas.microsoft.com/office/drawing/2014/main" id="{34376073-F57D-4357-AB92-A05D62E928A2}"/>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8" name="テキスト ボックス 137">
          <a:extLst>
            <a:ext uri="{FF2B5EF4-FFF2-40B4-BE49-F238E27FC236}">
              <a16:creationId xmlns:a16="http://schemas.microsoft.com/office/drawing/2014/main" id="{AE2A20A0-D8C1-4BDF-BB9B-CFE4B59F8E8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9" name="直線コネクタ 138">
          <a:extLst>
            <a:ext uri="{FF2B5EF4-FFF2-40B4-BE49-F238E27FC236}">
              <a16:creationId xmlns:a16="http://schemas.microsoft.com/office/drawing/2014/main" id="{491D89CF-8340-47BB-87F8-605DCDCD242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0" name="テキスト ボックス 139">
          <a:extLst>
            <a:ext uri="{FF2B5EF4-FFF2-40B4-BE49-F238E27FC236}">
              <a16:creationId xmlns:a16="http://schemas.microsoft.com/office/drawing/2014/main" id="{2E0D2D97-B413-417F-8416-1BDC613AF02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1" name="直線コネクタ 140">
          <a:extLst>
            <a:ext uri="{FF2B5EF4-FFF2-40B4-BE49-F238E27FC236}">
              <a16:creationId xmlns:a16="http://schemas.microsoft.com/office/drawing/2014/main" id="{6F55EBF3-5E7A-466E-ADB3-3FE1340F7107}"/>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2" name="テキスト ボックス 141">
          <a:extLst>
            <a:ext uri="{FF2B5EF4-FFF2-40B4-BE49-F238E27FC236}">
              <a16:creationId xmlns:a16="http://schemas.microsoft.com/office/drawing/2014/main" id="{32BAA92F-D715-4778-9DA5-18FAEDA39BBE}"/>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3" name="直線コネクタ 142">
          <a:extLst>
            <a:ext uri="{FF2B5EF4-FFF2-40B4-BE49-F238E27FC236}">
              <a16:creationId xmlns:a16="http://schemas.microsoft.com/office/drawing/2014/main" id="{AC197578-4E8A-4137-B31A-1BD6C0046E71}"/>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4" name="テキスト ボックス 143">
          <a:extLst>
            <a:ext uri="{FF2B5EF4-FFF2-40B4-BE49-F238E27FC236}">
              <a16:creationId xmlns:a16="http://schemas.microsoft.com/office/drawing/2014/main" id="{10A231AF-9793-4F0E-89A5-85A7DE188E7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5" name="直線コネクタ 144">
          <a:extLst>
            <a:ext uri="{FF2B5EF4-FFF2-40B4-BE49-F238E27FC236}">
              <a16:creationId xmlns:a16="http://schemas.microsoft.com/office/drawing/2014/main" id="{2E0D5A75-D6C7-4BC5-BE47-FA951C1A1E8C}"/>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6" name="テキスト ボックス 145">
          <a:extLst>
            <a:ext uri="{FF2B5EF4-FFF2-40B4-BE49-F238E27FC236}">
              <a16:creationId xmlns:a16="http://schemas.microsoft.com/office/drawing/2014/main" id="{297BEFBA-D9C3-474C-A9AB-700E22D71E1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7" name="直線コネクタ 146">
          <a:extLst>
            <a:ext uri="{FF2B5EF4-FFF2-40B4-BE49-F238E27FC236}">
              <a16:creationId xmlns:a16="http://schemas.microsoft.com/office/drawing/2014/main" id="{BE760402-8246-4E4F-813D-99460C57CBC6}"/>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8" name="テキスト ボックス 147">
          <a:extLst>
            <a:ext uri="{FF2B5EF4-FFF2-40B4-BE49-F238E27FC236}">
              <a16:creationId xmlns:a16="http://schemas.microsoft.com/office/drawing/2014/main" id="{6091417F-DD4B-4B5F-B66C-4BBD77E778D2}"/>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9" name="直線コネクタ 148">
          <a:extLst>
            <a:ext uri="{FF2B5EF4-FFF2-40B4-BE49-F238E27FC236}">
              <a16:creationId xmlns:a16="http://schemas.microsoft.com/office/drawing/2014/main" id="{61BB278C-5AA0-42A6-84DC-5A9D00DE53A3}"/>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0" name="テキスト ボックス 149">
          <a:extLst>
            <a:ext uri="{FF2B5EF4-FFF2-40B4-BE49-F238E27FC236}">
              <a16:creationId xmlns:a16="http://schemas.microsoft.com/office/drawing/2014/main" id="{F91FB875-9CA5-4868-982E-86D285C0D9C9}"/>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1" name="直線コネクタ 150">
          <a:extLst>
            <a:ext uri="{FF2B5EF4-FFF2-40B4-BE49-F238E27FC236}">
              <a16:creationId xmlns:a16="http://schemas.microsoft.com/office/drawing/2014/main" id="{F918247E-17C6-4468-BF7F-A144E833797E}"/>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2" name="テキスト ボックス 151">
          <a:extLst>
            <a:ext uri="{FF2B5EF4-FFF2-40B4-BE49-F238E27FC236}">
              <a16:creationId xmlns:a16="http://schemas.microsoft.com/office/drawing/2014/main" id="{411E8A94-5AF2-4DB0-A86E-23BA263DE660}"/>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a:extLst>
            <a:ext uri="{FF2B5EF4-FFF2-40B4-BE49-F238E27FC236}">
              <a16:creationId xmlns:a16="http://schemas.microsoft.com/office/drawing/2014/main" id="{304EC337-DA21-4F64-8BE8-55BB472DA87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橋りょう・トンネル】&#10;有形固定資産減価償却率グラフ枠">
          <a:extLst>
            <a:ext uri="{FF2B5EF4-FFF2-40B4-BE49-F238E27FC236}">
              <a16:creationId xmlns:a16="http://schemas.microsoft.com/office/drawing/2014/main" id="{4B6D8C80-E1DB-4EF0-8C54-C0080E10271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55" name="直線コネクタ 154">
          <a:extLst>
            <a:ext uri="{FF2B5EF4-FFF2-40B4-BE49-F238E27FC236}">
              <a16:creationId xmlns:a16="http://schemas.microsoft.com/office/drawing/2014/main" id="{A006071B-36B3-41A5-A826-BA6BC31D6913}"/>
            </a:ext>
          </a:extLst>
        </xdr:cNvPr>
        <xdr:cNvCxnSpPr/>
      </xdr:nvCxnSpPr>
      <xdr:spPr>
        <a:xfrm flipV="1">
          <a:off x="4180840" y="9078595"/>
          <a:ext cx="0" cy="1370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56" name="【橋りょう・トンネル】&#10;有形固定資産減価償却率最小値テキスト">
          <a:extLst>
            <a:ext uri="{FF2B5EF4-FFF2-40B4-BE49-F238E27FC236}">
              <a16:creationId xmlns:a16="http://schemas.microsoft.com/office/drawing/2014/main" id="{E44DCC74-E9E3-44C5-B382-5F9F9860F66D}"/>
            </a:ext>
          </a:extLst>
        </xdr:cNvPr>
        <xdr:cNvSpPr txBox="1"/>
      </xdr:nvSpPr>
      <xdr:spPr>
        <a:xfrm>
          <a:off x="4219575" y="10456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57" name="直線コネクタ 156">
          <a:extLst>
            <a:ext uri="{FF2B5EF4-FFF2-40B4-BE49-F238E27FC236}">
              <a16:creationId xmlns:a16="http://schemas.microsoft.com/office/drawing/2014/main" id="{11E1DA8C-9AED-4016-AB17-2C876762F4D0}"/>
            </a:ext>
          </a:extLst>
        </xdr:cNvPr>
        <xdr:cNvCxnSpPr/>
      </xdr:nvCxnSpPr>
      <xdr:spPr>
        <a:xfrm>
          <a:off x="4105275" y="104494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58" name="【橋りょう・トンネル】&#10;有形固定資産減価償却率最大値テキスト">
          <a:extLst>
            <a:ext uri="{FF2B5EF4-FFF2-40B4-BE49-F238E27FC236}">
              <a16:creationId xmlns:a16="http://schemas.microsoft.com/office/drawing/2014/main" id="{1BC2B716-9792-4157-8043-463AEFFCE72F}"/>
            </a:ext>
          </a:extLst>
        </xdr:cNvPr>
        <xdr:cNvSpPr txBox="1"/>
      </xdr:nvSpPr>
      <xdr:spPr>
        <a:xfrm>
          <a:off x="4219575" y="8856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59" name="直線コネクタ 158">
          <a:extLst>
            <a:ext uri="{FF2B5EF4-FFF2-40B4-BE49-F238E27FC236}">
              <a16:creationId xmlns:a16="http://schemas.microsoft.com/office/drawing/2014/main" id="{182A8536-4DE9-4E81-96A4-DBE2D4826D43}"/>
            </a:ext>
          </a:extLst>
        </xdr:cNvPr>
        <xdr:cNvCxnSpPr/>
      </xdr:nvCxnSpPr>
      <xdr:spPr>
        <a:xfrm>
          <a:off x="4105275" y="90785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60" name="【橋りょう・トンネル】&#10;有形固定資産減価償却率平均値テキスト">
          <a:extLst>
            <a:ext uri="{FF2B5EF4-FFF2-40B4-BE49-F238E27FC236}">
              <a16:creationId xmlns:a16="http://schemas.microsoft.com/office/drawing/2014/main" id="{0713AD5F-06E2-4BD2-A9E4-FA7EFCF4384B}"/>
            </a:ext>
          </a:extLst>
        </xdr:cNvPr>
        <xdr:cNvSpPr txBox="1"/>
      </xdr:nvSpPr>
      <xdr:spPr>
        <a:xfrm>
          <a:off x="4219575" y="98387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61" name="フローチャート: 判断 160">
          <a:extLst>
            <a:ext uri="{FF2B5EF4-FFF2-40B4-BE49-F238E27FC236}">
              <a16:creationId xmlns:a16="http://schemas.microsoft.com/office/drawing/2014/main" id="{A39D4DAA-60C5-44AC-9934-ABF5F011F5EB}"/>
            </a:ext>
          </a:extLst>
        </xdr:cNvPr>
        <xdr:cNvSpPr/>
      </xdr:nvSpPr>
      <xdr:spPr>
        <a:xfrm>
          <a:off x="4124325" y="98603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62" name="フローチャート: 判断 161">
          <a:extLst>
            <a:ext uri="{FF2B5EF4-FFF2-40B4-BE49-F238E27FC236}">
              <a16:creationId xmlns:a16="http://schemas.microsoft.com/office/drawing/2014/main" id="{E981D6FC-F4DC-4BF3-8501-4AB9AB345596}"/>
            </a:ext>
          </a:extLst>
        </xdr:cNvPr>
        <xdr:cNvSpPr/>
      </xdr:nvSpPr>
      <xdr:spPr>
        <a:xfrm>
          <a:off x="3381375" y="98472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63" name="フローチャート: 判断 162">
          <a:extLst>
            <a:ext uri="{FF2B5EF4-FFF2-40B4-BE49-F238E27FC236}">
              <a16:creationId xmlns:a16="http://schemas.microsoft.com/office/drawing/2014/main" id="{F111F07D-C49A-4789-8A5B-45300AE36D91}"/>
            </a:ext>
          </a:extLst>
        </xdr:cNvPr>
        <xdr:cNvSpPr/>
      </xdr:nvSpPr>
      <xdr:spPr>
        <a:xfrm>
          <a:off x="25717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64" name="フローチャート: 判断 163">
          <a:extLst>
            <a:ext uri="{FF2B5EF4-FFF2-40B4-BE49-F238E27FC236}">
              <a16:creationId xmlns:a16="http://schemas.microsoft.com/office/drawing/2014/main" id="{0C15B2D6-DA1A-40C7-ACB7-4B51E3E9A721}"/>
            </a:ext>
          </a:extLst>
        </xdr:cNvPr>
        <xdr:cNvSpPr/>
      </xdr:nvSpPr>
      <xdr:spPr>
        <a:xfrm>
          <a:off x="1781175" y="98276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65" name="フローチャート: 判断 164">
          <a:extLst>
            <a:ext uri="{FF2B5EF4-FFF2-40B4-BE49-F238E27FC236}">
              <a16:creationId xmlns:a16="http://schemas.microsoft.com/office/drawing/2014/main" id="{A48AAFAF-E5F3-479F-942E-91C815C12961}"/>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id="{484AF5D5-E639-48B9-AFA4-9E811251C69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a:extLst>
            <a:ext uri="{FF2B5EF4-FFF2-40B4-BE49-F238E27FC236}">
              <a16:creationId xmlns:a16="http://schemas.microsoft.com/office/drawing/2014/main" id="{4BEBD606-D3A7-4F34-A145-58910DB2488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id="{A3BADE83-09DC-4116-9B31-73C3376F4BA1}"/>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id="{D8BEFFAE-DB2D-41EA-9DA0-EBD83FFDE4E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F18AF409-02C9-426C-A243-DB51CC38A7DA}"/>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169635</xdr:rowOff>
    </xdr:from>
    <xdr:to>
      <xdr:col>10</xdr:col>
      <xdr:colOff>165100</xdr:colOff>
      <xdr:row>60</xdr:row>
      <xdr:rowOff>99785</xdr:rowOff>
    </xdr:to>
    <xdr:sp macro="" textlink="">
      <xdr:nvSpPr>
        <xdr:cNvPr id="171" name="楕円 170">
          <a:extLst>
            <a:ext uri="{FF2B5EF4-FFF2-40B4-BE49-F238E27FC236}">
              <a16:creationId xmlns:a16="http://schemas.microsoft.com/office/drawing/2014/main" id="{FE08133B-8CF8-4045-BA51-5D0C2D1BD478}"/>
            </a:ext>
          </a:extLst>
        </xdr:cNvPr>
        <xdr:cNvSpPr/>
      </xdr:nvSpPr>
      <xdr:spPr>
        <a:xfrm>
          <a:off x="1781175" y="97232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148409</xdr:rowOff>
    </xdr:from>
    <xdr:to>
      <xdr:col>6</xdr:col>
      <xdr:colOff>38100</xdr:colOff>
      <xdr:row>60</xdr:row>
      <xdr:rowOff>78559</xdr:rowOff>
    </xdr:to>
    <xdr:sp macro="" textlink="">
      <xdr:nvSpPr>
        <xdr:cNvPr id="172" name="楕円 171">
          <a:extLst>
            <a:ext uri="{FF2B5EF4-FFF2-40B4-BE49-F238E27FC236}">
              <a16:creationId xmlns:a16="http://schemas.microsoft.com/office/drawing/2014/main" id="{F86B26D0-0BF0-4724-AC41-9D5DEF60BB34}"/>
            </a:ext>
          </a:extLst>
        </xdr:cNvPr>
        <xdr:cNvSpPr/>
      </xdr:nvSpPr>
      <xdr:spPr>
        <a:xfrm>
          <a:off x="981075" y="97083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27759</xdr:rowOff>
    </xdr:from>
    <xdr:to>
      <xdr:col>10</xdr:col>
      <xdr:colOff>114300</xdr:colOff>
      <xdr:row>60</xdr:row>
      <xdr:rowOff>48985</xdr:rowOff>
    </xdr:to>
    <xdr:cxnSp macro="">
      <xdr:nvCxnSpPr>
        <xdr:cNvPr id="173" name="直線コネクタ 172">
          <a:extLst>
            <a:ext uri="{FF2B5EF4-FFF2-40B4-BE49-F238E27FC236}">
              <a16:creationId xmlns:a16="http://schemas.microsoft.com/office/drawing/2014/main" id="{5CEDF47A-1A66-4649-9197-531B5C35A27D}"/>
            </a:ext>
          </a:extLst>
        </xdr:cNvPr>
        <xdr:cNvCxnSpPr/>
      </xdr:nvCxnSpPr>
      <xdr:spPr>
        <a:xfrm>
          <a:off x="1028700" y="9755959"/>
          <a:ext cx="800100" cy="1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74" name="n_1aveValue【橋りょう・トンネル】&#10;有形固定資産減価償却率">
          <a:extLst>
            <a:ext uri="{FF2B5EF4-FFF2-40B4-BE49-F238E27FC236}">
              <a16:creationId xmlns:a16="http://schemas.microsoft.com/office/drawing/2014/main" id="{BD747092-7DD5-4F27-91B9-19AE3EDC4F30}"/>
            </a:ext>
          </a:extLst>
        </xdr:cNvPr>
        <xdr:cNvSpPr txBox="1"/>
      </xdr:nvSpPr>
      <xdr:spPr>
        <a:xfrm>
          <a:off x="3239144" y="963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175" name="n_2aveValue【橋りょう・トンネル】&#10;有形固定資産減価償却率">
          <a:extLst>
            <a:ext uri="{FF2B5EF4-FFF2-40B4-BE49-F238E27FC236}">
              <a16:creationId xmlns:a16="http://schemas.microsoft.com/office/drawing/2014/main" id="{1ACA0651-DD8D-4446-906D-37341C73644B}"/>
            </a:ext>
          </a:extLst>
        </xdr:cNvPr>
        <xdr:cNvSpPr txBox="1"/>
      </xdr:nvSpPr>
      <xdr:spPr>
        <a:xfrm>
          <a:off x="2439044" y="960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20700</xdr:rowOff>
    </xdr:from>
    <xdr:ext cx="405111" cy="259045"/>
    <xdr:sp macro="" textlink="">
      <xdr:nvSpPr>
        <xdr:cNvPr id="176" name="n_3aveValue【橋りょう・トンネル】&#10;有形固定資産減価償却率">
          <a:extLst>
            <a:ext uri="{FF2B5EF4-FFF2-40B4-BE49-F238E27FC236}">
              <a16:creationId xmlns:a16="http://schemas.microsoft.com/office/drawing/2014/main" id="{F181F80D-12DD-4E21-B94C-9FCA02D74D7C}"/>
            </a:ext>
          </a:extLst>
        </xdr:cNvPr>
        <xdr:cNvSpPr txBox="1"/>
      </xdr:nvSpPr>
      <xdr:spPr>
        <a:xfrm>
          <a:off x="1648469" y="990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177" name="n_4aveValue【橋りょう・トンネル】&#10;有形固定資産減価償却率">
          <a:extLst>
            <a:ext uri="{FF2B5EF4-FFF2-40B4-BE49-F238E27FC236}">
              <a16:creationId xmlns:a16="http://schemas.microsoft.com/office/drawing/2014/main" id="{65032CCC-C3F8-4FB6-91EC-57056752FCF9}"/>
            </a:ext>
          </a:extLst>
        </xdr:cNvPr>
        <xdr:cNvSpPr txBox="1"/>
      </xdr:nvSpPr>
      <xdr:spPr>
        <a:xfrm>
          <a:off x="848369" y="9915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116312</xdr:rowOff>
    </xdr:from>
    <xdr:ext cx="405111" cy="259045"/>
    <xdr:sp macro="" textlink="">
      <xdr:nvSpPr>
        <xdr:cNvPr id="178" name="n_3mainValue【橋りょう・トンネル】&#10;有形固定資産減価償却率">
          <a:extLst>
            <a:ext uri="{FF2B5EF4-FFF2-40B4-BE49-F238E27FC236}">
              <a16:creationId xmlns:a16="http://schemas.microsoft.com/office/drawing/2014/main" id="{C14E8AE2-8E16-49C6-8BBE-5FB111789837}"/>
            </a:ext>
          </a:extLst>
        </xdr:cNvPr>
        <xdr:cNvSpPr txBox="1"/>
      </xdr:nvSpPr>
      <xdr:spPr>
        <a:xfrm>
          <a:off x="1648469" y="951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95086</xdr:rowOff>
    </xdr:from>
    <xdr:ext cx="405111" cy="259045"/>
    <xdr:sp macro="" textlink="">
      <xdr:nvSpPr>
        <xdr:cNvPr id="179" name="n_4mainValue【橋りょう・トンネル】&#10;有形固定資産減価償却率">
          <a:extLst>
            <a:ext uri="{FF2B5EF4-FFF2-40B4-BE49-F238E27FC236}">
              <a16:creationId xmlns:a16="http://schemas.microsoft.com/office/drawing/2014/main" id="{F4CE8BF7-24D4-4070-B899-9D4FDEA7019A}"/>
            </a:ext>
          </a:extLst>
        </xdr:cNvPr>
        <xdr:cNvSpPr txBox="1"/>
      </xdr:nvSpPr>
      <xdr:spPr>
        <a:xfrm>
          <a:off x="848369" y="9496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0" name="正方形/長方形 179">
          <a:extLst>
            <a:ext uri="{FF2B5EF4-FFF2-40B4-BE49-F238E27FC236}">
              <a16:creationId xmlns:a16="http://schemas.microsoft.com/office/drawing/2014/main" id="{004DB746-2D29-4518-89D8-BAB0EFEEB5B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1" name="正方形/長方形 180">
          <a:extLst>
            <a:ext uri="{FF2B5EF4-FFF2-40B4-BE49-F238E27FC236}">
              <a16:creationId xmlns:a16="http://schemas.microsoft.com/office/drawing/2014/main" id="{FED6382F-8D6F-4092-B064-3F5D2CECF0E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2" name="正方形/長方形 181">
          <a:extLst>
            <a:ext uri="{FF2B5EF4-FFF2-40B4-BE49-F238E27FC236}">
              <a16:creationId xmlns:a16="http://schemas.microsoft.com/office/drawing/2014/main" id="{C36FF75B-6D8D-4EC7-A70A-8F60E7E9F079}"/>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3" name="正方形/長方形 182">
          <a:extLst>
            <a:ext uri="{FF2B5EF4-FFF2-40B4-BE49-F238E27FC236}">
              <a16:creationId xmlns:a16="http://schemas.microsoft.com/office/drawing/2014/main" id="{4927B9FD-5D2C-42E0-BA6F-DB42E786648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4" name="正方形/長方形 183">
          <a:extLst>
            <a:ext uri="{FF2B5EF4-FFF2-40B4-BE49-F238E27FC236}">
              <a16:creationId xmlns:a16="http://schemas.microsoft.com/office/drawing/2014/main" id="{36AAB7E1-FC8A-4328-B1B2-88E59AD988EB}"/>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5" name="正方形/長方形 184">
          <a:extLst>
            <a:ext uri="{FF2B5EF4-FFF2-40B4-BE49-F238E27FC236}">
              <a16:creationId xmlns:a16="http://schemas.microsoft.com/office/drawing/2014/main" id="{F501B563-A37A-46A4-AB65-E4FDEF753831}"/>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6" name="正方形/長方形 185">
          <a:extLst>
            <a:ext uri="{FF2B5EF4-FFF2-40B4-BE49-F238E27FC236}">
              <a16:creationId xmlns:a16="http://schemas.microsoft.com/office/drawing/2014/main" id="{F5FF4BCA-E87D-440E-B74D-DB78E04A6013}"/>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7" name="正方形/長方形 186">
          <a:extLst>
            <a:ext uri="{FF2B5EF4-FFF2-40B4-BE49-F238E27FC236}">
              <a16:creationId xmlns:a16="http://schemas.microsoft.com/office/drawing/2014/main" id="{C7BC76BB-B855-4AF6-AC13-201C02E1CA7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8" name="テキスト ボックス 187">
          <a:extLst>
            <a:ext uri="{FF2B5EF4-FFF2-40B4-BE49-F238E27FC236}">
              <a16:creationId xmlns:a16="http://schemas.microsoft.com/office/drawing/2014/main" id="{6825A8A7-7002-44B4-BBE9-68818CC72A5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9" name="直線コネクタ 188">
          <a:extLst>
            <a:ext uri="{FF2B5EF4-FFF2-40B4-BE49-F238E27FC236}">
              <a16:creationId xmlns:a16="http://schemas.microsoft.com/office/drawing/2014/main" id="{239EA181-F7CC-4670-8DE4-DE0C8C0E7F40}"/>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0" name="直線コネクタ 189">
          <a:extLst>
            <a:ext uri="{FF2B5EF4-FFF2-40B4-BE49-F238E27FC236}">
              <a16:creationId xmlns:a16="http://schemas.microsoft.com/office/drawing/2014/main" id="{B89DD035-25DD-4FC6-BFB4-EA6AB13414A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1" name="テキスト ボックス 190">
          <a:extLst>
            <a:ext uri="{FF2B5EF4-FFF2-40B4-BE49-F238E27FC236}">
              <a16:creationId xmlns:a16="http://schemas.microsoft.com/office/drawing/2014/main" id="{434B8BB9-AB85-4F0A-94CA-70F718396429}"/>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2" name="直線コネクタ 191">
          <a:extLst>
            <a:ext uri="{FF2B5EF4-FFF2-40B4-BE49-F238E27FC236}">
              <a16:creationId xmlns:a16="http://schemas.microsoft.com/office/drawing/2014/main" id="{D4E6EDE0-516D-4A44-8352-0C9ADF21198F}"/>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93" name="テキスト ボックス 192">
          <a:extLst>
            <a:ext uri="{FF2B5EF4-FFF2-40B4-BE49-F238E27FC236}">
              <a16:creationId xmlns:a16="http://schemas.microsoft.com/office/drawing/2014/main" id="{3E3A00C2-1CC5-445F-B4F0-4346709E55CC}"/>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4" name="直線コネクタ 193">
          <a:extLst>
            <a:ext uri="{FF2B5EF4-FFF2-40B4-BE49-F238E27FC236}">
              <a16:creationId xmlns:a16="http://schemas.microsoft.com/office/drawing/2014/main" id="{73D8D522-4101-4373-8629-2B70F57EF87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95" name="テキスト ボックス 194">
          <a:extLst>
            <a:ext uri="{FF2B5EF4-FFF2-40B4-BE49-F238E27FC236}">
              <a16:creationId xmlns:a16="http://schemas.microsoft.com/office/drawing/2014/main" id="{A0863767-819A-42EB-8092-1FC25830B1DF}"/>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6" name="直線コネクタ 195">
          <a:extLst>
            <a:ext uri="{FF2B5EF4-FFF2-40B4-BE49-F238E27FC236}">
              <a16:creationId xmlns:a16="http://schemas.microsoft.com/office/drawing/2014/main" id="{C6668E53-484F-4FC7-98E9-5EC8F7D990F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97" name="テキスト ボックス 196">
          <a:extLst>
            <a:ext uri="{FF2B5EF4-FFF2-40B4-BE49-F238E27FC236}">
              <a16:creationId xmlns:a16="http://schemas.microsoft.com/office/drawing/2014/main" id="{E616A590-B52B-410F-92C4-3CE2DC633A2A}"/>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8" name="直線コネクタ 197">
          <a:extLst>
            <a:ext uri="{FF2B5EF4-FFF2-40B4-BE49-F238E27FC236}">
              <a16:creationId xmlns:a16="http://schemas.microsoft.com/office/drawing/2014/main" id="{A4141922-BE91-451A-B90C-0A6113A75145}"/>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99" name="テキスト ボックス 198">
          <a:extLst>
            <a:ext uri="{FF2B5EF4-FFF2-40B4-BE49-F238E27FC236}">
              <a16:creationId xmlns:a16="http://schemas.microsoft.com/office/drawing/2014/main" id="{8AD07B72-ABA2-4974-98CD-2A7EFC138311}"/>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0" name="直線コネクタ 199">
          <a:extLst>
            <a:ext uri="{FF2B5EF4-FFF2-40B4-BE49-F238E27FC236}">
              <a16:creationId xmlns:a16="http://schemas.microsoft.com/office/drawing/2014/main" id="{8CF77148-E4EB-4F92-B121-5E2B5DD738A1}"/>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1" name="テキスト ボックス 200">
          <a:extLst>
            <a:ext uri="{FF2B5EF4-FFF2-40B4-BE49-F238E27FC236}">
              <a16:creationId xmlns:a16="http://schemas.microsoft.com/office/drawing/2014/main" id="{0C4EE520-7597-4037-AD2F-C0CFBE05526E}"/>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2" name="【橋りょう・トンネル】&#10;一人当たり有形固定資産（償却資産）額グラフ枠">
          <a:extLst>
            <a:ext uri="{FF2B5EF4-FFF2-40B4-BE49-F238E27FC236}">
              <a16:creationId xmlns:a16="http://schemas.microsoft.com/office/drawing/2014/main" id="{C468A665-0293-481A-B54B-D1B00CCB11A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03" name="直線コネクタ 202">
          <a:extLst>
            <a:ext uri="{FF2B5EF4-FFF2-40B4-BE49-F238E27FC236}">
              <a16:creationId xmlns:a16="http://schemas.microsoft.com/office/drawing/2014/main" id="{E26EA8AD-5523-463B-A02F-0B99F6EE07B0}"/>
            </a:ext>
          </a:extLst>
        </xdr:cNvPr>
        <xdr:cNvCxnSpPr/>
      </xdr:nvCxnSpPr>
      <xdr:spPr>
        <a:xfrm flipV="1">
          <a:off x="9429115" y="9198049"/>
          <a:ext cx="0" cy="1244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04" name="【橋りょう・トンネル】&#10;一人当たり有形固定資産（償却資産）額最小値テキスト">
          <a:extLst>
            <a:ext uri="{FF2B5EF4-FFF2-40B4-BE49-F238E27FC236}">
              <a16:creationId xmlns:a16="http://schemas.microsoft.com/office/drawing/2014/main" id="{4E74453C-07E9-438B-B130-A46F33DCA768}"/>
            </a:ext>
          </a:extLst>
        </xdr:cNvPr>
        <xdr:cNvSpPr txBox="1"/>
      </xdr:nvSpPr>
      <xdr:spPr>
        <a:xfrm>
          <a:off x="9467850" y="1044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05" name="直線コネクタ 204">
          <a:extLst>
            <a:ext uri="{FF2B5EF4-FFF2-40B4-BE49-F238E27FC236}">
              <a16:creationId xmlns:a16="http://schemas.microsoft.com/office/drawing/2014/main" id="{F9D3A1CC-D39B-47F1-AF11-7009C82E2AA9}"/>
            </a:ext>
          </a:extLst>
        </xdr:cNvPr>
        <xdr:cNvCxnSpPr/>
      </xdr:nvCxnSpPr>
      <xdr:spPr>
        <a:xfrm>
          <a:off x="9363075" y="104425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06" name="【橋りょう・トンネル】&#10;一人当たり有形固定資産（償却資産）額最大値テキスト">
          <a:extLst>
            <a:ext uri="{FF2B5EF4-FFF2-40B4-BE49-F238E27FC236}">
              <a16:creationId xmlns:a16="http://schemas.microsoft.com/office/drawing/2014/main" id="{CAC90FF1-9018-4F4A-86FA-BF9E4B335FF6}"/>
            </a:ext>
          </a:extLst>
        </xdr:cNvPr>
        <xdr:cNvSpPr txBox="1"/>
      </xdr:nvSpPr>
      <xdr:spPr>
        <a:xfrm>
          <a:off x="9467850" y="89828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07" name="直線コネクタ 206">
          <a:extLst>
            <a:ext uri="{FF2B5EF4-FFF2-40B4-BE49-F238E27FC236}">
              <a16:creationId xmlns:a16="http://schemas.microsoft.com/office/drawing/2014/main" id="{D6D7A890-10BA-4C19-B5CC-25C5A8528C1D}"/>
            </a:ext>
          </a:extLst>
        </xdr:cNvPr>
        <xdr:cNvCxnSpPr/>
      </xdr:nvCxnSpPr>
      <xdr:spPr>
        <a:xfrm>
          <a:off x="9363075" y="91980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08" name="【橋りょう・トンネル】&#10;一人当たり有形固定資産（償却資産）額平均値テキスト">
          <a:extLst>
            <a:ext uri="{FF2B5EF4-FFF2-40B4-BE49-F238E27FC236}">
              <a16:creationId xmlns:a16="http://schemas.microsoft.com/office/drawing/2014/main" id="{49002E51-8E3F-41A8-A255-615CA1203FC7}"/>
            </a:ext>
          </a:extLst>
        </xdr:cNvPr>
        <xdr:cNvSpPr txBox="1"/>
      </xdr:nvSpPr>
      <xdr:spPr>
        <a:xfrm>
          <a:off x="9467850" y="100565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09" name="フローチャート: 判断 208">
          <a:extLst>
            <a:ext uri="{FF2B5EF4-FFF2-40B4-BE49-F238E27FC236}">
              <a16:creationId xmlns:a16="http://schemas.microsoft.com/office/drawing/2014/main" id="{7CE532BA-9E1D-4856-BB30-F639F4AEC1CF}"/>
            </a:ext>
          </a:extLst>
        </xdr:cNvPr>
        <xdr:cNvSpPr/>
      </xdr:nvSpPr>
      <xdr:spPr>
        <a:xfrm>
          <a:off x="9401175" y="1007812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10" name="フローチャート: 判断 209">
          <a:extLst>
            <a:ext uri="{FF2B5EF4-FFF2-40B4-BE49-F238E27FC236}">
              <a16:creationId xmlns:a16="http://schemas.microsoft.com/office/drawing/2014/main" id="{332BB89B-647A-475A-808C-84E81C25D53A}"/>
            </a:ext>
          </a:extLst>
        </xdr:cNvPr>
        <xdr:cNvSpPr/>
      </xdr:nvSpPr>
      <xdr:spPr>
        <a:xfrm>
          <a:off x="8639175" y="100862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11" name="フローチャート: 判断 210">
          <a:extLst>
            <a:ext uri="{FF2B5EF4-FFF2-40B4-BE49-F238E27FC236}">
              <a16:creationId xmlns:a16="http://schemas.microsoft.com/office/drawing/2014/main" id="{21F94D49-DBBF-42A6-9A14-5735CD0B8930}"/>
            </a:ext>
          </a:extLst>
        </xdr:cNvPr>
        <xdr:cNvSpPr/>
      </xdr:nvSpPr>
      <xdr:spPr>
        <a:xfrm>
          <a:off x="7839075" y="1009475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12" name="フローチャート: 判断 211">
          <a:extLst>
            <a:ext uri="{FF2B5EF4-FFF2-40B4-BE49-F238E27FC236}">
              <a16:creationId xmlns:a16="http://schemas.microsoft.com/office/drawing/2014/main" id="{24FC90E5-AFE1-422E-9927-912582C639AD}"/>
            </a:ext>
          </a:extLst>
        </xdr:cNvPr>
        <xdr:cNvSpPr/>
      </xdr:nvSpPr>
      <xdr:spPr>
        <a:xfrm>
          <a:off x="7029450" y="10112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13" name="フローチャート: 判断 212">
          <a:extLst>
            <a:ext uri="{FF2B5EF4-FFF2-40B4-BE49-F238E27FC236}">
              <a16:creationId xmlns:a16="http://schemas.microsoft.com/office/drawing/2014/main" id="{FEE3B114-AEEE-4DB6-BF36-EEC3009D9E2E}"/>
            </a:ext>
          </a:extLst>
        </xdr:cNvPr>
        <xdr:cNvSpPr/>
      </xdr:nvSpPr>
      <xdr:spPr>
        <a:xfrm>
          <a:off x="6238875" y="1009486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4" name="テキスト ボックス 213">
          <a:extLst>
            <a:ext uri="{FF2B5EF4-FFF2-40B4-BE49-F238E27FC236}">
              <a16:creationId xmlns:a16="http://schemas.microsoft.com/office/drawing/2014/main" id="{1985DC43-26CB-4488-9DE7-03E1491D6B3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5" name="テキスト ボックス 214">
          <a:extLst>
            <a:ext uri="{FF2B5EF4-FFF2-40B4-BE49-F238E27FC236}">
              <a16:creationId xmlns:a16="http://schemas.microsoft.com/office/drawing/2014/main" id="{A5AF5E20-CCE3-4608-92D2-3F59F2015DF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6" name="テキスト ボックス 215">
          <a:extLst>
            <a:ext uri="{FF2B5EF4-FFF2-40B4-BE49-F238E27FC236}">
              <a16:creationId xmlns:a16="http://schemas.microsoft.com/office/drawing/2014/main" id="{516BC7C4-145F-4368-9BD6-0D18AB03F36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7" name="テキスト ボックス 216">
          <a:extLst>
            <a:ext uri="{FF2B5EF4-FFF2-40B4-BE49-F238E27FC236}">
              <a16:creationId xmlns:a16="http://schemas.microsoft.com/office/drawing/2014/main" id="{91DE834E-658C-49E2-969F-2D420A835D2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8" name="テキスト ボックス 217">
          <a:extLst>
            <a:ext uri="{FF2B5EF4-FFF2-40B4-BE49-F238E27FC236}">
              <a16:creationId xmlns:a16="http://schemas.microsoft.com/office/drawing/2014/main" id="{9F1A298F-8BD0-4EB8-B450-34407C5B107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158312</xdr:rowOff>
    </xdr:from>
    <xdr:to>
      <xdr:col>41</xdr:col>
      <xdr:colOff>101600</xdr:colOff>
      <xdr:row>62</xdr:row>
      <xdr:rowOff>88462</xdr:rowOff>
    </xdr:to>
    <xdr:sp macro="" textlink="">
      <xdr:nvSpPr>
        <xdr:cNvPr id="219" name="楕円 218">
          <a:extLst>
            <a:ext uri="{FF2B5EF4-FFF2-40B4-BE49-F238E27FC236}">
              <a16:creationId xmlns:a16="http://schemas.microsoft.com/office/drawing/2014/main" id="{79AE5B73-49B6-4DC4-BC50-EDE7E687342E}"/>
            </a:ext>
          </a:extLst>
        </xdr:cNvPr>
        <xdr:cNvSpPr/>
      </xdr:nvSpPr>
      <xdr:spPr>
        <a:xfrm>
          <a:off x="7029450" y="100484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167694</xdr:rowOff>
    </xdr:from>
    <xdr:to>
      <xdr:col>36</xdr:col>
      <xdr:colOff>165100</xdr:colOff>
      <xdr:row>62</xdr:row>
      <xdr:rowOff>97844</xdr:rowOff>
    </xdr:to>
    <xdr:sp macro="" textlink="">
      <xdr:nvSpPr>
        <xdr:cNvPr id="220" name="楕円 219">
          <a:extLst>
            <a:ext uri="{FF2B5EF4-FFF2-40B4-BE49-F238E27FC236}">
              <a16:creationId xmlns:a16="http://schemas.microsoft.com/office/drawing/2014/main" id="{64340FE4-17A8-45E1-9270-1062794FA4E2}"/>
            </a:ext>
          </a:extLst>
        </xdr:cNvPr>
        <xdr:cNvSpPr/>
      </xdr:nvSpPr>
      <xdr:spPr>
        <a:xfrm>
          <a:off x="6238875" y="100514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37662</xdr:rowOff>
    </xdr:from>
    <xdr:to>
      <xdr:col>41</xdr:col>
      <xdr:colOff>50800</xdr:colOff>
      <xdr:row>62</xdr:row>
      <xdr:rowOff>47044</xdr:rowOff>
    </xdr:to>
    <xdr:cxnSp macro="">
      <xdr:nvCxnSpPr>
        <xdr:cNvPr id="221" name="直線コネクタ 220">
          <a:extLst>
            <a:ext uri="{FF2B5EF4-FFF2-40B4-BE49-F238E27FC236}">
              <a16:creationId xmlns:a16="http://schemas.microsoft.com/office/drawing/2014/main" id="{A77C546D-D292-46F5-AE88-3A082F9BE59D}"/>
            </a:ext>
          </a:extLst>
        </xdr:cNvPr>
        <xdr:cNvCxnSpPr/>
      </xdr:nvCxnSpPr>
      <xdr:spPr>
        <a:xfrm flipV="1">
          <a:off x="6286500" y="10086537"/>
          <a:ext cx="790575" cy="1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22" name="n_1aveValue【橋りょう・トンネル】&#10;一人当たり有形固定資産（償却資産）額">
          <a:extLst>
            <a:ext uri="{FF2B5EF4-FFF2-40B4-BE49-F238E27FC236}">
              <a16:creationId xmlns:a16="http://schemas.microsoft.com/office/drawing/2014/main" id="{CBAD7FF4-0FB7-4487-88F4-E110F8047FD4}"/>
            </a:ext>
          </a:extLst>
        </xdr:cNvPr>
        <xdr:cNvSpPr txBox="1"/>
      </xdr:nvSpPr>
      <xdr:spPr>
        <a:xfrm>
          <a:off x="8399995" y="9880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23" name="n_2aveValue【橋りょう・トンネル】&#10;一人当たり有形固定資産（償却資産）額">
          <a:extLst>
            <a:ext uri="{FF2B5EF4-FFF2-40B4-BE49-F238E27FC236}">
              <a16:creationId xmlns:a16="http://schemas.microsoft.com/office/drawing/2014/main" id="{4D97E76E-1F85-425F-BEE3-D4C019D4165C}"/>
            </a:ext>
          </a:extLst>
        </xdr:cNvPr>
        <xdr:cNvSpPr txBox="1"/>
      </xdr:nvSpPr>
      <xdr:spPr>
        <a:xfrm>
          <a:off x="7609420" y="9889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24" name="n_3aveValue【橋りょう・トンネル】&#10;一人当たり有形固定資産（償却資産）額">
          <a:extLst>
            <a:ext uri="{FF2B5EF4-FFF2-40B4-BE49-F238E27FC236}">
              <a16:creationId xmlns:a16="http://schemas.microsoft.com/office/drawing/2014/main" id="{3F9AE37C-1738-4E4D-B1C7-977347CE5D99}"/>
            </a:ext>
          </a:extLst>
        </xdr:cNvPr>
        <xdr:cNvSpPr txBox="1"/>
      </xdr:nvSpPr>
      <xdr:spPr>
        <a:xfrm>
          <a:off x="6818845" y="10201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141893</xdr:rowOff>
    </xdr:from>
    <xdr:ext cx="599010" cy="259045"/>
    <xdr:sp macro="" textlink="">
      <xdr:nvSpPr>
        <xdr:cNvPr id="225" name="n_4aveValue【橋りょう・トンネル】&#10;一人当たり有形固定資産（償却資産）額">
          <a:extLst>
            <a:ext uri="{FF2B5EF4-FFF2-40B4-BE49-F238E27FC236}">
              <a16:creationId xmlns:a16="http://schemas.microsoft.com/office/drawing/2014/main" id="{60320F57-ED4B-4DB1-B219-9370C170656D}"/>
            </a:ext>
          </a:extLst>
        </xdr:cNvPr>
        <xdr:cNvSpPr txBox="1"/>
      </xdr:nvSpPr>
      <xdr:spPr>
        <a:xfrm>
          <a:off x="6009220" y="10193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104989</xdr:rowOff>
    </xdr:from>
    <xdr:ext cx="690189" cy="259045"/>
    <xdr:sp macro="" textlink="">
      <xdr:nvSpPr>
        <xdr:cNvPr id="226" name="n_3mainValue【橋りょう・トンネル】&#10;一人当たり有形固定資産（償却資産）額">
          <a:extLst>
            <a:ext uri="{FF2B5EF4-FFF2-40B4-BE49-F238E27FC236}">
              <a16:creationId xmlns:a16="http://schemas.microsoft.com/office/drawing/2014/main" id="{16E8D91A-C258-418C-8015-4CFE58F250F4}"/>
            </a:ext>
          </a:extLst>
        </xdr:cNvPr>
        <xdr:cNvSpPr txBox="1"/>
      </xdr:nvSpPr>
      <xdr:spPr>
        <a:xfrm>
          <a:off x="6770080" y="98268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114371</xdr:rowOff>
    </xdr:from>
    <xdr:ext cx="599010" cy="259045"/>
    <xdr:sp macro="" textlink="">
      <xdr:nvSpPr>
        <xdr:cNvPr id="227" name="n_4mainValue【橋りょう・トンネル】&#10;一人当たり有形固定資産（償却資産）額">
          <a:extLst>
            <a:ext uri="{FF2B5EF4-FFF2-40B4-BE49-F238E27FC236}">
              <a16:creationId xmlns:a16="http://schemas.microsoft.com/office/drawing/2014/main" id="{8F4536AA-640C-4D47-8AD4-B489D1D0175E}"/>
            </a:ext>
          </a:extLst>
        </xdr:cNvPr>
        <xdr:cNvSpPr txBox="1"/>
      </xdr:nvSpPr>
      <xdr:spPr>
        <a:xfrm>
          <a:off x="6009220" y="983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8" name="正方形/長方形 227">
          <a:extLst>
            <a:ext uri="{FF2B5EF4-FFF2-40B4-BE49-F238E27FC236}">
              <a16:creationId xmlns:a16="http://schemas.microsoft.com/office/drawing/2014/main" id="{3BB47E70-D5AE-479A-B672-157D53C0031B}"/>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9" name="正方形/長方形 228">
          <a:extLst>
            <a:ext uri="{FF2B5EF4-FFF2-40B4-BE49-F238E27FC236}">
              <a16:creationId xmlns:a16="http://schemas.microsoft.com/office/drawing/2014/main" id="{899BB233-FB89-4422-81A5-504572DAB64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0" name="正方形/長方形 229">
          <a:extLst>
            <a:ext uri="{FF2B5EF4-FFF2-40B4-BE49-F238E27FC236}">
              <a16:creationId xmlns:a16="http://schemas.microsoft.com/office/drawing/2014/main" id="{09522883-7D55-4D4D-AD77-15D8AC5857AC}"/>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1" name="正方形/長方形 230">
          <a:extLst>
            <a:ext uri="{FF2B5EF4-FFF2-40B4-BE49-F238E27FC236}">
              <a16:creationId xmlns:a16="http://schemas.microsoft.com/office/drawing/2014/main" id="{CDF2D133-3910-48F6-BB8A-4E506447008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2" name="正方形/長方形 231">
          <a:extLst>
            <a:ext uri="{FF2B5EF4-FFF2-40B4-BE49-F238E27FC236}">
              <a16:creationId xmlns:a16="http://schemas.microsoft.com/office/drawing/2014/main" id="{DFEDDFAF-660C-4F2E-9C36-1C5ACA2D6183}"/>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3" name="正方形/長方形 232">
          <a:extLst>
            <a:ext uri="{FF2B5EF4-FFF2-40B4-BE49-F238E27FC236}">
              <a16:creationId xmlns:a16="http://schemas.microsoft.com/office/drawing/2014/main" id="{870B45BC-3491-4D8C-833B-E5F2CB7748D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4" name="正方形/長方形 233">
          <a:extLst>
            <a:ext uri="{FF2B5EF4-FFF2-40B4-BE49-F238E27FC236}">
              <a16:creationId xmlns:a16="http://schemas.microsoft.com/office/drawing/2014/main" id="{41C8252C-E3BF-4789-8C29-F213C6607CB4}"/>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5" name="正方形/長方形 234">
          <a:extLst>
            <a:ext uri="{FF2B5EF4-FFF2-40B4-BE49-F238E27FC236}">
              <a16:creationId xmlns:a16="http://schemas.microsoft.com/office/drawing/2014/main" id="{EE8C7671-9039-45D6-9502-ACDF3748689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6" name="テキスト ボックス 235">
          <a:extLst>
            <a:ext uri="{FF2B5EF4-FFF2-40B4-BE49-F238E27FC236}">
              <a16:creationId xmlns:a16="http://schemas.microsoft.com/office/drawing/2014/main" id="{AC3B244A-9F1D-4007-A325-A577AA03CAE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7" name="直線コネクタ 236">
          <a:extLst>
            <a:ext uri="{FF2B5EF4-FFF2-40B4-BE49-F238E27FC236}">
              <a16:creationId xmlns:a16="http://schemas.microsoft.com/office/drawing/2014/main" id="{897893F9-279E-4004-9544-FD7E26C9BBE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38" name="テキスト ボックス 237">
          <a:extLst>
            <a:ext uri="{FF2B5EF4-FFF2-40B4-BE49-F238E27FC236}">
              <a16:creationId xmlns:a16="http://schemas.microsoft.com/office/drawing/2014/main" id="{32CD83F4-58CB-44C0-9114-904C49CF95F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9" name="直線コネクタ 238">
          <a:extLst>
            <a:ext uri="{FF2B5EF4-FFF2-40B4-BE49-F238E27FC236}">
              <a16:creationId xmlns:a16="http://schemas.microsoft.com/office/drawing/2014/main" id="{F930DD23-78D3-4517-8E72-6CFAB5FAE939}"/>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40" name="テキスト ボックス 239">
          <a:extLst>
            <a:ext uri="{FF2B5EF4-FFF2-40B4-BE49-F238E27FC236}">
              <a16:creationId xmlns:a16="http://schemas.microsoft.com/office/drawing/2014/main" id="{7763FE22-9027-4291-B662-FFBA15AED8CA}"/>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1" name="直線コネクタ 240">
          <a:extLst>
            <a:ext uri="{FF2B5EF4-FFF2-40B4-BE49-F238E27FC236}">
              <a16:creationId xmlns:a16="http://schemas.microsoft.com/office/drawing/2014/main" id="{D14E9FB5-9146-4917-A17A-C41A78A15C41}"/>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2" name="テキスト ボックス 241">
          <a:extLst>
            <a:ext uri="{FF2B5EF4-FFF2-40B4-BE49-F238E27FC236}">
              <a16:creationId xmlns:a16="http://schemas.microsoft.com/office/drawing/2014/main" id="{AD7C1053-9FCD-4FB7-BD78-C8D6DD796BB6}"/>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3" name="直線コネクタ 242">
          <a:extLst>
            <a:ext uri="{FF2B5EF4-FFF2-40B4-BE49-F238E27FC236}">
              <a16:creationId xmlns:a16="http://schemas.microsoft.com/office/drawing/2014/main" id="{69BA0658-335E-4ADD-91B2-E0E8E92EC3A5}"/>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4" name="テキスト ボックス 243">
          <a:extLst>
            <a:ext uri="{FF2B5EF4-FFF2-40B4-BE49-F238E27FC236}">
              <a16:creationId xmlns:a16="http://schemas.microsoft.com/office/drawing/2014/main" id="{2A49BF12-B3D0-405F-B4C9-18508886AA2F}"/>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5" name="直線コネクタ 244">
          <a:extLst>
            <a:ext uri="{FF2B5EF4-FFF2-40B4-BE49-F238E27FC236}">
              <a16:creationId xmlns:a16="http://schemas.microsoft.com/office/drawing/2014/main" id="{6B64A2DA-738C-4AC5-8D85-81ACAB8DC9C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6" name="テキスト ボックス 245">
          <a:extLst>
            <a:ext uri="{FF2B5EF4-FFF2-40B4-BE49-F238E27FC236}">
              <a16:creationId xmlns:a16="http://schemas.microsoft.com/office/drawing/2014/main" id="{B788F2CC-6E78-48FE-AB4C-B9B0AC630A67}"/>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7" name="直線コネクタ 246">
          <a:extLst>
            <a:ext uri="{FF2B5EF4-FFF2-40B4-BE49-F238E27FC236}">
              <a16:creationId xmlns:a16="http://schemas.microsoft.com/office/drawing/2014/main" id="{41467EB1-EB0D-4A21-810A-95F9773EF94B}"/>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48" name="テキスト ボックス 247">
          <a:extLst>
            <a:ext uri="{FF2B5EF4-FFF2-40B4-BE49-F238E27FC236}">
              <a16:creationId xmlns:a16="http://schemas.microsoft.com/office/drawing/2014/main" id="{D1147059-4020-4CC0-8730-B9AAE111AD0A}"/>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9" name="直線コネクタ 248">
          <a:extLst>
            <a:ext uri="{FF2B5EF4-FFF2-40B4-BE49-F238E27FC236}">
              <a16:creationId xmlns:a16="http://schemas.microsoft.com/office/drawing/2014/main" id="{EF0B3C6B-FFA6-4208-A920-331F8B13ACF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50" name="テキスト ボックス 249">
          <a:extLst>
            <a:ext uri="{FF2B5EF4-FFF2-40B4-BE49-F238E27FC236}">
              <a16:creationId xmlns:a16="http://schemas.microsoft.com/office/drawing/2014/main" id="{6EDF7E5D-A113-4C9F-B789-956CFD7A9276}"/>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1" name="【公営住宅】&#10;有形固定資産減価償却率グラフ枠">
          <a:extLst>
            <a:ext uri="{FF2B5EF4-FFF2-40B4-BE49-F238E27FC236}">
              <a16:creationId xmlns:a16="http://schemas.microsoft.com/office/drawing/2014/main" id="{3FE2F0F8-677A-4286-B54D-337AF017A92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52" name="直線コネクタ 251">
          <a:extLst>
            <a:ext uri="{FF2B5EF4-FFF2-40B4-BE49-F238E27FC236}">
              <a16:creationId xmlns:a16="http://schemas.microsoft.com/office/drawing/2014/main" id="{A28F595E-A791-4651-85CB-00278DB0CAAE}"/>
            </a:ext>
          </a:extLst>
        </xdr:cNvPr>
        <xdr:cNvCxnSpPr/>
      </xdr:nvCxnSpPr>
      <xdr:spPr>
        <a:xfrm flipV="1">
          <a:off x="4180840" y="1275207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53" name="【公営住宅】&#10;有形固定資産減価償却率最小値テキスト">
          <a:extLst>
            <a:ext uri="{FF2B5EF4-FFF2-40B4-BE49-F238E27FC236}">
              <a16:creationId xmlns:a16="http://schemas.microsoft.com/office/drawing/2014/main" id="{510711A0-E0CF-49D7-8E56-808AB22CE562}"/>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54" name="直線コネクタ 253">
          <a:extLst>
            <a:ext uri="{FF2B5EF4-FFF2-40B4-BE49-F238E27FC236}">
              <a16:creationId xmlns:a16="http://schemas.microsoft.com/office/drawing/2014/main" id="{32D89191-24AD-4060-9A8C-94C56256B330}"/>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55" name="【公営住宅】&#10;有形固定資産減価償却率最大値テキスト">
          <a:extLst>
            <a:ext uri="{FF2B5EF4-FFF2-40B4-BE49-F238E27FC236}">
              <a16:creationId xmlns:a16="http://schemas.microsoft.com/office/drawing/2014/main" id="{630DCF32-984C-42EE-9F01-27C7BE48A675}"/>
            </a:ext>
          </a:extLst>
        </xdr:cNvPr>
        <xdr:cNvSpPr txBox="1"/>
      </xdr:nvSpPr>
      <xdr:spPr>
        <a:xfrm>
          <a:off x="4219575" y="1253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56" name="直線コネクタ 255">
          <a:extLst>
            <a:ext uri="{FF2B5EF4-FFF2-40B4-BE49-F238E27FC236}">
              <a16:creationId xmlns:a16="http://schemas.microsoft.com/office/drawing/2014/main" id="{D262E0DD-134F-4540-B28E-A7E2B2A9E205}"/>
            </a:ext>
          </a:extLst>
        </xdr:cNvPr>
        <xdr:cNvCxnSpPr/>
      </xdr:nvCxnSpPr>
      <xdr:spPr>
        <a:xfrm>
          <a:off x="4105275" y="12752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146702</xdr:rowOff>
    </xdr:from>
    <xdr:ext cx="405111" cy="259045"/>
    <xdr:sp macro="" textlink="">
      <xdr:nvSpPr>
        <xdr:cNvPr id="257" name="【公営住宅】&#10;有形固定資産減価償却率平均値テキスト">
          <a:extLst>
            <a:ext uri="{FF2B5EF4-FFF2-40B4-BE49-F238E27FC236}">
              <a16:creationId xmlns:a16="http://schemas.microsoft.com/office/drawing/2014/main" id="{18741C28-87DB-4401-B392-DB7A0223FCCD}"/>
            </a:ext>
          </a:extLst>
        </xdr:cNvPr>
        <xdr:cNvSpPr txBox="1"/>
      </xdr:nvSpPr>
      <xdr:spPr>
        <a:xfrm>
          <a:off x="4219575" y="13430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58" name="フローチャート: 判断 257">
          <a:extLst>
            <a:ext uri="{FF2B5EF4-FFF2-40B4-BE49-F238E27FC236}">
              <a16:creationId xmlns:a16="http://schemas.microsoft.com/office/drawing/2014/main" id="{FECE7231-A7FA-4E88-829D-E5D7F6E532E8}"/>
            </a:ext>
          </a:extLst>
        </xdr:cNvPr>
        <xdr:cNvSpPr/>
      </xdr:nvSpPr>
      <xdr:spPr>
        <a:xfrm>
          <a:off x="4124325" y="134461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59" name="フローチャート: 判断 258">
          <a:extLst>
            <a:ext uri="{FF2B5EF4-FFF2-40B4-BE49-F238E27FC236}">
              <a16:creationId xmlns:a16="http://schemas.microsoft.com/office/drawing/2014/main" id="{BEE3E788-8243-49B0-A150-EA598C86D518}"/>
            </a:ext>
          </a:extLst>
        </xdr:cNvPr>
        <xdr:cNvSpPr/>
      </xdr:nvSpPr>
      <xdr:spPr>
        <a:xfrm>
          <a:off x="3381375" y="13419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60" name="フローチャート: 判断 259">
          <a:extLst>
            <a:ext uri="{FF2B5EF4-FFF2-40B4-BE49-F238E27FC236}">
              <a16:creationId xmlns:a16="http://schemas.microsoft.com/office/drawing/2014/main" id="{C1216520-251E-44F9-9DAC-ECC4EFDA6E71}"/>
            </a:ext>
          </a:extLst>
        </xdr:cNvPr>
        <xdr:cNvSpPr/>
      </xdr:nvSpPr>
      <xdr:spPr>
        <a:xfrm>
          <a:off x="2571750" y="134105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61" name="フローチャート: 判断 260">
          <a:extLst>
            <a:ext uri="{FF2B5EF4-FFF2-40B4-BE49-F238E27FC236}">
              <a16:creationId xmlns:a16="http://schemas.microsoft.com/office/drawing/2014/main" id="{6847595E-5E18-420B-A0A7-F4810E3E7DF4}"/>
            </a:ext>
          </a:extLst>
        </xdr:cNvPr>
        <xdr:cNvSpPr/>
      </xdr:nvSpPr>
      <xdr:spPr>
        <a:xfrm>
          <a:off x="1781175" y="133915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62" name="フローチャート: 判断 261">
          <a:extLst>
            <a:ext uri="{FF2B5EF4-FFF2-40B4-BE49-F238E27FC236}">
              <a16:creationId xmlns:a16="http://schemas.microsoft.com/office/drawing/2014/main" id="{3E0BD655-05D2-4EC6-9FDD-1D85F25D7A10}"/>
            </a:ext>
          </a:extLst>
        </xdr:cNvPr>
        <xdr:cNvSpPr/>
      </xdr:nvSpPr>
      <xdr:spPr>
        <a:xfrm>
          <a:off x="981075" y="133642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BE8A5A4A-AE2D-4FDE-8F03-061BBEC9355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id="{745327BF-A066-4462-9D7C-86616A261785}"/>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118BE402-6302-46E6-A315-C7B21F359FB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FB9C562F-3BCB-471C-B5C5-3EA76CCF106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7925A213-310E-41B8-A981-20B928A4C956}"/>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83</xdr:row>
      <xdr:rowOff>154939</xdr:rowOff>
    </xdr:from>
    <xdr:to>
      <xdr:col>10</xdr:col>
      <xdr:colOff>165100</xdr:colOff>
      <xdr:row>84</xdr:row>
      <xdr:rowOff>85089</xdr:rowOff>
    </xdr:to>
    <xdr:sp macro="" textlink="">
      <xdr:nvSpPr>
        <xdr:cNvPr id="268" name="楕円 267">
          <a:extLst>
            <a:ext uri="{FF2B5EF4-FFF2-40B4-BE49-F238E27FC236}">
              <a16:creationId xmlns:a16="http://schemas.microsoft.com/office/drawing/2014/main" id="{9E6C5E97-B30F-4435-95C9-976AD3F8EC03}"/>
            </a:ext>
          </a:extLst>
        </xdr:cNvPr>
        <xdr:cNvSpPr/>
      </xdr:nvSpPr>
      <xdr:spPr>
        <a:xfrm>
          <a:off x="1781175" y="136042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114936</xdr:rowOff>
    </xdr:from>
    <xdr:to>
      <xdr:col>6</xdr:col>
      <xdr:colOff>38100</xdr:colOff>
      <xdr:row>84</xdr:row>
      <xdr:rowOff>45086</xdr:rowOff>
    </xdr:to>
    <xdr:sp macro="" textlink="">
      <xdr:nvSpPr>
        <xdr:cNvPr id="269" name="楕円 268">
          <a:extLst>
            <a:ext uri="{FF2B5EF4-FFF2-40B4-BE49-F238E27FC236}">
              <a16:creationId xmlns:a16="http://schemas.microsoft.com/office/drawing/2014/main" id="{5A7A62DF-7D03-4792-BB2F-34B8A0769B31}"/>
            </a:ext>
          </a:extLst>
        </xdr:cNvPr>
        <xdr:cNvSpPr/>
      </xdr:nvSpPr>
      <xdr:spPr>
        <a:xfrm>
          <a:off x="981075" y="135642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165736</xdr:rowOff>
    </xdr:from>
    <xdr:to>
      <xdr:col>10</xdr:col>
      <xdr:colOff>114300</xdr:colOff>
      <xdr:row>84</xdr:row>
      <xdr:rowOff>34289</xdr:rowOff>
    </xdr:to>
    <xdr:cxnSp macro="">
      <xdr:nvCxnSpPr>
        <xdr:cNvPr id="270" name="直線コネクタ 269">
          <a:extLst>
            <a:ext uri="{FF2B5EF4-FFF2-40B4-BE49-F238E27FC236}">
              <a16:creationId xmlns:a16="http://schemas.microsoft.com/office/drawing/2014/main" id="{E6B828E0-C505-4027-8F3C-4B5022585458}"/>
            </a:ext>
          </a:extLst>
        </xdr:cNvPr>
        <xdr:cNvCxnSpPr/>
      </xdr:nvCxnSpPr>
      <xdr:spPr>
        <a:xfrm>
          <a:off x="1028700" y="13611861"/>
          <a:ext cx="8001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271" name="n_1aveValue【公営住宅】&#10;有形固定資産減価償却率">
          <a:extLst>
            <a:ext uri="{FF2B5EF4-FFF2-40B4-BE49-F238E27FC236}">
              <a16:creationId xmlns:a16="http://schemas.microsoft.com/office/drawing/2014/main" id="{EA2D7B71-0EB7-423E-BD60-7CB513B5B9BA}"/>
            </a:ext>
          </a:extLst>
        </xdr:cNvPr>
        <xdr:cNvSpPr txBox="1"/>
      </xdr:nvSpPr>
      <xdr:spPr>
        <a:xfrm>
          <a:off x="32391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272" name="n_2aveValue【公営住宅】&#10;有形固定資産減価償却率">
          <a:extLst>
            <a:ext uri="{FF2B5EF4-FFF2-40B4-BE49-F238E27FC236}">
              <a16:creationId xmlns:a16="http://schemas.microsoft.com/office/drawing/2014/main" id="{F594B9D5-1F3F-4B32-A566-11B19B0EED50}"/>
            </a:ext>
          </a:extLst>
        </xdr:cNvPr>
        <xdr:cNvSpPr txBox="1"/>
      </xdr:nvSpPr>
      <xdr:spPr>
        <a:xfrm>
          <a:off x="2439044"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273" name="n_3aveValue【公営住宅】&#10;有形固定資産減価償却率">
          <a:extLst>
            <a:ext uri="{FF2B5EF4-FFF2-40B4-BE49-F238E27FC236}">
              <a16:creationId xmlns:a16="http://schemas.microsoft.com/office/drawing/2014/main" id="{C9EFB87E-D0AA-458F-9EF2-A0D28AA79D27}"/>
            </a:ext>
          </a:extLst>
        </xdr:cNvPr>
        <xdr:cNvSpPr txBox="1"/>
      </xdr:nvSpPr>
      <xdr:spPr>
        <a:xfrm>
          <a:off x="1648469" y="1317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274" name="n_4aveValue【公営住宅】&#10;有形固定資産減価償却率">
          <a:extLst>
            <a:ext uri="{FF2B5EF4-FFF2-40B4-BE49-F238E27FC236}">
              <a16:creationId xmlns:a16="http://schemas.microsoft.com/office/drawing/2014/main" id="{03E8D08F-4ADB-407C-B2CC-ED4ED016E747}"/>
            </a:ext>
          </a:extLst>
        </xdr:cNvPr>
        <xdr:cNvSpPr txBox="1"/>
      </xdr:nvSpPr>
      <xdr:spPr>
        <a:xfrm>
          <a:off x="848369"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76216</xdr:rowOff>
    </xdr:from>
    <xdr:ext cx="405111" cy="259045"/>
    <xdr:sp macro="" textlink="">
      <xdr:nvSpPr>
        <xdr:cNvPr id="275" name="n_3mainValue【公営住宅】&#10;有形固定資産減価償却率">
          <a:extLst>
            <a:ext uri="{FF2B5EF4-FFF2-40B4-BE49-F238E27FC236}">
              <a16:creationId xmlns:a16="http://schemas.microsoft.com/office/drawing/2014/main" id="{03F4ED5E-B5CB-4199-AEC4-5A9781D8953E}"/>
            </a:ext>
          </a:extLst>
        </xdr:cNvPr>
        <xdr:cNvSpPr txBox="1"/>
      </xdr:nvSpPr>
      <xdr:spPr>
        <a:xfrm>
          <a:off x="1648469" y="13687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36213</xdr:rowOff>
    </xdr:from>
    <xdr:ext cx="405111" cy="259045"/>
    <xdr:sp macro="" textlink="">
      <xdr:nvSpPr>
        <xdr:cNvPr id="276" name="n_4mainValue【公営住宅】&#10;有形固定資産減価償却率">
          <a:extLst>
            <a:ext uri="{FF2B5EF4-FFF2-40B4-BE49-F238E27FC236}">
              <a16:creationId xmlns:a16="http://schemas.microsoft.com/office/drawing/2014/main" id="{F0A7E6CB-D5E4-4AFC-B4E1-0A3984F81EF8}"/>
            </a:ext>
          </a:extLst>
        </xdr:cNvPr>
        <xdr:cNvSpPr txBox="1"/>
      </xdr:nvSpPr>
      <xdr:spPr>
        <a:xfrm>
          <a:off x="848369" y="13647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7" name="正方形/長方形 276">
          <a:extLst>
            <a:ext uri="{FF2B5EF4-FFF2-40B4-BE49-F238E27FC236}">
              <a16:creationId xmlns:a16="http://schemas.microsoft.com/office/drawing/2014/main" id="{AFBC0AB8-8548-41D6-80CE-873F3678B2B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8" name="正方形/長方形 277">
          <a:extLst>
            <a:ext uri="{FF2B5EF4-FFF2-40B4-BE49-F238E27FC236}">
              <a16:creationId xmlns:a16="http://schemas.microsoft.com/office/drawing/2014/main" id="{D0B67E3C-78C6-4243-A38E-0E9DDF53215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9" name="正方形/長方形 278">
          <a:extLst>
            <a:ext uri="{FF2B5EF4-FFF2-40B4-BE49-F238E27FC236}">
              <a16:creationId xmlns:a16="http://schemas.microsoft.com/office/drawing/2014/main" id="{1E8B4F0A-A7E7-4C87-968D-9558A5A2048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0" name="正方形/長方形 279">
          <a:extLst>
            <a:ext uri="{FF2B5EF4-FFF2-40B4-BE49-F238E27FC236}">
              <a16:creationId xmlns:a16="http://schemas.microsoft.com/office/drawing/2014/main" id="{779BB478-AE15-4DE7-9F12-917196928FC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1" name="正方形/長方形 280">
          <a:extLst>
            <a:ext uri="{FF2B5EF4-FFF2-40B4-BE49-F238E27FC236}">
              <a16:creationId xmlns:a16="http://schemas.microsoft.com/office/drawing/2014/main" id="{7E63F625-2239-4F29-A629-63A3493AB14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2" name="正方形/長方形 281">
          <a:extLst>
            <a:ext uri="{FF2B5EF4-FFF2-40B4-BE49-F238E27FC236}">
              <a16:creationId xmlns:a16="http://schemas.microsoft.com/office/drawing/2014/main" id="{C65523E4-EE2D-4EF1-BCF6-A0D1B66F51C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3" name="正方形/長方形 282">
          <a:extLst>
            <a:ext uri="{FF2B5EF4-FFF2-40B4-BE49-F238E27FC236}">
              <a16:creationId xmlns:a16="http://schemas.microsoft.com/office/drawing/2014/main" id="{3F4CAE33-C052-4D9D-AC1F-6018A3632FC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4" name="正方形/長方形 283">
          <a:extLst>
            <a:ext uri="{FF2B5EF4-FFF2-40B4-BE49-F238E27FC236}">
              <a16:creationId xmlns:a16="http://schemas.microsoft.com/office/drawing/2014/main" id="{B2A50A77-E3EE-4AA5-911E-61692A58EB5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5" name="テキスト ボックス 284">
          <a:extLst>
            <a:ext uri="{FF2B5EF4-FFF2-40B4-BE49-F238E27FC236}">
              <a16:creationId xmlns:a16="http://schemas.microsoft.com/office/drawing/2014/main" id="{4B01FE69-A5F8-41E9-97F0-5D1A9941285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6" name="直線コネクタ 285">
          <a:extLst>
            <a:ext uri="{FF2B5EF4-FFF2-40B4-BE49-F238E27FC236}">
              <a16:creationId xmlns:a16="http://schemas.microsoft.com/office/drawing/2014/main" id="{63F350A2-20D2-4041-97BC-C9E5C0B5E8B4}"/>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87" name="直線コネクタ 286">
          <a:extLst>
            <a:ext uri="{FF2B5EF4-FFF2-40B4-BE49-F238E27FC236}">
              <a16:creationId xmlns:a16="http://schemas.microsoft.com/office/drawing/2014/main" id="{C9A72E0F-D8B3-4348-81EE-0B24B201A44F}"/>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88" name="テキスト ボックス 287">
          <a:extLst>
            <a:ext uri="{FF2B5EF4-FFF2-40B4-BE49-F238E27FC236}">
              <a16:creationId xmlns:a16="http://schemas.microsoft.com/office/drawing/2014/main" id="{ED387BB2-6ABC-46A1-BED4-7993A9F96DFB}"/>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9" name="直線コネクタ 288">
          <a:extLst>
            <a:ext uri="{FF2B5EF4-FFF2-40B4-BE49-F238E27FC236}">
              <a16:creationId xmlns:a16="http://schemas.microsoft.com/office/drawing/2014/main" id="{43C3B532-C071-4143-AD96-FDA664086402}"/>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90" name="テキスト ボックス 289">
          <a:extLst>
            <a:ext uri="{FF2B5EF4-FFF2-40B4-BE49-F238E27FC236}">
              <a16:creationId xmlns:a16="http://schemas.microsoft.com/office/drawing/2014/main" id="{69B1CF3A-8837-4F9F-8B54-4F00686EED50}"/>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91" name="直線コネクタ 290">
          <a:extLst>
            <a:ext uri="{FF2B5EF4-FFF2-40B4-BE49-F238E27FC236}">
              <a16:creationId xmlns:a16="http://schemas.microsoft.com/office/drawing/2014/main" id="{99EC89E0-F14C-4DF9-8474-8247D4C130D1}"/>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292" name="テキスト ボックス 291">
          <a:extLst>
            <a:ext uri="{FF2B5EF4-FFF2-40B4-BE49-F238E27FC236}">
              <a16:creationId xmlns:a16="http://schemas.microsoft.com/office/drawing/2014/main" id="{F61E4712-463C-4536-A60E-BA20038561FA}"/>
            </a:ext>
          </a:extLst>
        </xdr:cNvPr>
        <xdr:cNvSpPr txBox="1"/>
      </xdr:nvSpPr>
      <xdr:spPr>
        <a:xfrm>
          <a:off x="5478976" y="12646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3" name="直線コネクタ 292">
          <a:extLst>
            <a:ext uri="{FF2B5EF4-FFF2-40B4-BE49-F238E27FC236}">
              <a16:creationId xmlns:a16="http://schemas.microsoft.com/office/drawing/2014/main" id="{40A7AB03-3D4C-4802-947C-1790667EDF9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94" name="テキスト ボックス 293">
          <a:extLst>
            <a:ext uri="{FF2B5EF4-FFF2-40B4-BE49-F238E27FC236}">
              <a16:creationId xmlns:a16="http://schemas.microsoft.com/office/drawing/2014/main" id="{A8685E86-90AA-43E7-895E-55A5000F8E1C}"/>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5" name="【公営住宅】&#10;一人当たり面積グラフ枠">
          <a:extLst>
            <a:ext uri="{FF2B5EF4-FFF2-40B4-BE49-F238E27FC236}">
              <a16:creationId xmlns:a16="http://schemas.microsoft.com/office/drawing/2014/main" id="{474E1505-60D5-42AC-B46F-9B064D2ABEA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296" name="直線コネクタ 295">
          <a:extLst>
            <a:ext uri="{FF2B5EF4-FFF2-40B4-BE49-F238E27FC236}">
              <a16:creationId xmlns:a16="http://schemas.microsoft.com/office/drawing/2014/main" id="{4E48D368-56A3-432C-B116-814BCA376EFE}"/>
            </a:ext>
          </a:extLst>
        </xdr:cNvPr>
        <xdr:cNvCxnSpPr/>
      </xdr:nvCxnSpPr>
      <xdr:spPr>
        <a:xfrm flipV="1">
          <a:off x="9429115" y="12766554"/>
          <a:ext cx="0" cy="1089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297" name="【公営住宅】&#10;一人当たり面積最小値テキスト">
          <a:extLst>
            <a:ext uri="{FF2B5EF4-FFF2-40B4-BE49-F238E27FC236}">
              <a16:creationId xmlns:a16="http://schemas.microsoft.com/office/drawing/2014/main" id="{391611FF-D7AF-4F78-91DD-EBF50016DEB3}"/>
            </a:ext>
          </a:extLst>
        </xdr:cNvPr>
        <xdr:cNvSpPr txBox="1"/>
      </xdr:nvSpPr>
      <xdr:spPr>
        <a:xfrm>
          <a:off x="9467850" y="13859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298" name="直線コネクタ 297">
          <a:extLst>
            <a:ext uri="{FF2B5EF4-FFF2-40B4-BE49-F238E27FC236}">
              <a16:creationId xmlns:a16="http://schemas.microsoft.com/office/drawing/2014/main" id="{E8B69242-19EF-4CE3-A8EA-C0477A11C333}"/>
            </a:ext>
          </a:extLst>
        </xdr:cNvPr>
        <xdr:cNvCxnSpPr/>
      </xdr:nvCxnSpPr>
      <xdr:spPr>
        <a:xfrm>
          <a:off x="9363075" y="138559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299" name="【公営住宅】&#10;一人当たり面積最大値テキスト">
          <a:extLst>
            <a:ext uri="{FF2B5EF4-FFF2-40B4-BE49-F238E27FC236}">
              <a16:creationId xmlns:a16="http://schemas.microsoft.com/office/drawing/2014/main" id="{6B4A39C5-356C-4AFC-9B71-EB5CA5DE3238}"/>
            </a:ext>
          </a:extLst>
        </xdr:cNvPr>
        <xdr:cNvSpPr txBox="1"/>
      </xdr:nvSpPr>
      <xdr:spPr>
        <a:xfrm>
          <a:off x="9467850" y="1255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00" name="直線コネクタ 299">
          <a:extLst>
            <a:ext uri="{FF2B5EF4-FFF2-40B4-BE49-F238E27FC236}">
              <a16:creationId xmlns:a16="http://schemas.microsoft.com/office/drawing/2014/main" id="{B39BFE30-E55E-4C0B-85CD-7C27CA9EFB86}"/>
            </a:ext>
          </a:extLst>
        </xdr:cNvPr>
        <xdr:cNvCxnSpPr/>
      </xdr:nvCxnSpPr>
      <xdr:spPr>
        <a:xfrm>
          <a:off x="9363075" y="127665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01" name="【公営住宅】&#10;一人当たり面積平均値テキスト">
          <a:extLst>
            <a:ext uri="{FF2B5EF4-FFF2-40B4-BE49-F238E27FC236}">
              <a16:creationId xmlns:a16="http://schemas.microsoft.com/office/drawing/2014/main" id="{F7E67800-B466-4B74-A3A8-88E8FCA67BC8}"/>
            </a:ext>
          </a:extLst>
        </xdr:cNvPr>
        <xdr:cNvSpPr txBox="1"/>
      </xdr:nvSpPr>
      <xdr:spPr>
        <a:xfrm>
          <a:off x="9467850" y="136107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02" name="フローチャート: 判断 301">
          <a:extLst>
            <a:ext uri="{FF2B5EF4-FFF2-40B4-BE49-F238E27FC236}">
              <a16:creationId xmlns:a16="http://schemas.microsoft.com/office/drawing/2014/main" id="{2C06207A-C2AE-42FF-B7D5-46E87F304E5A}"/>
            </a:ext>
          </a:extLst>
        </xdr:cNvPr>
        <xdr:cNvSpPr/>
      </xdr:nvSpPr>
      <xdr:spPr>
        <a:xfrm>
          <a:off x="9401175" y="1362278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03" name="フローチャート: 判断 302">
          <a:extLst>
            <a:ext uri="{FF2B5EF4-FFF2-40B4-BE49-F238E27FC236}">
              <a16:creationId xmlns:a16="http://schemas.microsoft.com/office/drawing/2014/main" id="{0F80DC29-3AFA-47A0-A502-7A737329AB68}"/>
            </a:ext>
          </a:extLst>
        </xdr:cNvPr>
        <xdr:cNvSpPr/>
      </xdr:nvSpPr>
      <xdr:spPr>
        <a:xfrm>
          <a:off x="8639175" y="13640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04" name="フローチャート: 判断 303">
          <a:extLst>
            <a:ext uri="{FF2B5EF4-FFF2-40B4-BE49-F238E27FC236}">
              <a16:creationId xmlns:a16="http://schemas.microsoft.com/office/drawing/2014/main" id="{A6C4C074-4377-4369-8D96-A418DBA88AD1}"/>
            </a:ext>
          </a:extLst>
        </xdr:cNvPr>
        <xdr:cNvSpPr/>
      </xdr:nvSpPr>
      <xdr:spPr>
        <a:xfrm>
          <a:off x="7839075" y="136419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05" name="フローチャート: 判断 304">
          <a:extLst>
            <a:ext uri="{FF2B5EF4-FFF2-40B4-BE49-F238E27FC236}">
              <a16:creationId xmlns:a16="http://schemas.microsoft.com/office/drawing/2014/main" id="{B39DF66B-02D5-4C0F-A691-FBA13FD6BF80}"/>
            </a:ext>
          </a:extLst>
        </xdr:cNvPr>
        <xdr:cNvSpPr/>
      </xdr:nvSpPr>
      <xdr:spPr>
        <a:xfrm>
          <a:off x="7029450" y="13659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06" name="フローチャート: 判断 305">
          <a:extLst>
            <a:ext uri="{FF2B5EF4-FFF2-40B4-BE49-F238E27FC236}">
              <a16:creationId xmlns:a16="http://schemas.microsoft.com/office/drawing/2014/main" id="{F527D984-991D-4A4B-B51D-831CBA9521D7}"/>
            </a:ext>
          </a:extLst>
        </xdr:cNvPr>
        <xdr:cNvSpPr/>
      </xdr:nvSpPr>
      <xdr:spPr>
        <a:xfrm>
          <a:off x="6238875" y="136675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EEA4C1EF-D7CD-4673-8A69-0BDF20590FF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F4B844A9-FF95-469B-9DEC-B449D7C2082D}"/>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9" name="テキスト ボックス 308">
          <a:extLst>
            <a:ext uri="{FF2B5EF4-FFF2-40B4-BE49-F238E27FC236}">
              <a16:creationId xmlns:a16="http://schemas.microsoft.com/office/drawing/2014/main" id="{7641FF42-FF50-4914-8BC9-46829F66ACE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0" name="テキスト ボックス 309">
          <a:extLst>
            <a:ext uri="{FF2B5EF4-FFF2-40B4-BE49-F238E27FC236}">
              <a16:creationId xmlns:a16="http://schemas.microsoft.com/office/drawing/2014/main" id="{27282D2A-A962-4182-9138-6CE2E264DA5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1" name="テキスト ボックス 310">
          <a:extLst>
            <a:ext uri="{FF2B5EF4-FFF2-40B4-BE49-F238E27FC236}">
              <a16:creationId xmlns:a16="http://schemas.microsoft.com/office/drawing/2014/main" id="{F07178BA-DD3F-413D-A879-AB194506097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85</xdr:row>
      <xdr:rowOff>5017</xdr:rowOff>
    </xdr:from>
    <xdr:to>
      <xdr:col>41</xdr:col>
      <xdr:colOff>101600</xdr:colOff>
      <xdr:row>85</xdr:row>
      <xdr:rowOff>106617</xdr:rowOff>
    </xdr:to>
    <xdr:sp macro="" textlink="">
      <xdr:nvSpPr>
        <xdr:cNvPr id="312" name="楕円 311">
          <a:extLst>
            <a:ext uri="{FF2B5EF4-FFF2-40B4-BE49-F238E27FC236}">
              <a16:creationId xmlns:a16="http://schemas.microsoft.com/office/drawing/2014/main" id="{C32ED96F-364D-4034-AAF6-EFF554F7A13B}"/>
            </a:ext>
          </a:extLst>
        </xdr:cNvPr>
        <xdr:cNvSpPr/>
      </xdr:nvSpPr>
      <xdr:spPr>
        <a:xfrm>
          <a:off x="7029450" y="137813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5587</xdr:rowOff>
    </xdr:from>
    <xdr:to>
      <xdr:col>36</xdr:col>
      <xdr:colOff>165100</xdr:colOff>
      <xdr:row>85</xdr:row>
      <xdr:rowOff>107187</xdr:rowOff>
    </xdr:to>
    <xdr:sp macro="" textlink="">
      <xdr:nvSpPr>
        <xdr:cNvPr id="313" name="楕円 312">
          <a:extLst>
            <a:ext uri="{FF2B5EF4-FFF2-40B4-BE49-F238E27FC236}">
              <a16:creationId xmlns:a16="http://schemas.microsoft.com/office/drawing/2014/main" id="{46352EC0-2923-4891-8E3C-3F653F441FF6}"/>
            </a:ext>
          </a:extLst>
        </xdr:cNvPr>
        <xdr:cNvSpPr/>
      </xdr:nvSpPr>
      <xdr:spPr>
        <a:xfrm>
          <a:off x="6238875" y="137819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55817</xdr:rowOff>
    </xdr:from>
    <xdr:to>
      <xdr:col>41</xdr:col>
      <xdr:colOff>50800</xdr:colOff>
      <xdr:row>85</xdr:row>
      <xdr:rowOff>56387</xdr:rowOff>
    </xdr:to>
    <xdr:cxnSp macro="">
      <xdr:nvCxnSpPr>
        <xdr:cNvPr id="314" name="直線コネクタ 313">
          <a:extLst>
            <a:ext uri="{FF2B5EF4-FFF2-40B4-BE49-F238E27FC236}">
              <a16:creationId xmlns:a16="http://schemas.microsoft.com/office/drawing/2014/main" id="{DB3CDC4C-91BA-4B19-92C9-182D09D8190F}"/>
            </a:ext>
          </a:extLst>
        </xdr:cNvPr>
        <xdr:cNvCxnSpPr/>
      </xdr:nvCxnSpPr>
      <xdr:spPr>
        <a:xfrm flipV="1">
          <a:off x="6286500" y="13828967"/>
          <a:ext cx="790575"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15" name="n_1aveValue【公営住宅】&#10;一人当たり面積">
          <a:extLst>
            <a:ext uri="{FF2B5EF4-FFF2-40B4-BE49-F238E27FC236}">
              <a16:creationId xmlns:a16="http://schemas.microsoft.com/office/drawing/2014/main" id="{1C42DAFB-6301-4004-ACD8-96F86CE4B4E2}"/>
            </a:ext>
          </a:extLst>
        </xdr:cNvPr>
        <xdr:cNvSpPr txBox="1"/>
      </xdr:nvSpPr>
      <xdr:spPr>
        <a:xfrm>
          <a:off x="8458277" y="1342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16" name="n_2aveValue【公営住宅】&#10;一人当たり面積">
          <a:extLst>
            <a:ext uri="{FF2B5EF4-FFF2-40B4-BE49-F238E27FC236}">
              <a16:creationId xmlns:a16="http://schemas.microsoft.com/office/drawing/2014/main" id="{E515CEA9-CEE4-4DBD-9133-9474522A9DCD}"/>
            </a:ext>
          </a:extLst>
        </xdr:cNvPr>
        <xdr:cNvSpPr txBox="1"/>
      </xdr:nvSpPr>
      <xdr:spPr>
        <a:xfrm>
          <a:off x="7677227" y="13439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17" name="n_3aveValue【公営住宅】&#10;一人当たり面積">
          <a:extLst>
            <a:ext uri="{FF2B5EF4-FFF2-40B4-BE49-F238E27FC236}">
              <a16:creationId xmlns:a16="http://schemas.microsoft.com/office/drawing/2014/main" id="{2F9DD8BD-161A-417F-A780-4D974255308B}"/>
            </a:ext>
          </a:extLst>
        </xdr:cNvPr>
        <xdr:cNvSpPr txBox="1"/>
      </xdr:nvSpPr>
      <xdr:spPr>
        <a:xfrm>
          <a:off x="6867602" y="1344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18" name="n_4aveValue【公営住宅】&#10;一人当たり面積">
          <a:extLst>
            <a:ext uri="{FF2B5EF4-FFF2-40B4-BE49-F238E27FC236}">
              <a16:creationId xmlns:a16="http://schemas.microsoft.com/office/drawing/2014/main" id="{195BC468-432E-4EA8-8F14-D60BDED3CACD}"/>
            </a:ext>
          </a:extLst>
        </xdr:cNvPr>
        <xdr:cNvSpPr txBox="1"/>
      </xdr:nvSpPr>
      <xdr:spPr>
        <a:xfrm>
          <a:off x="6067502" y="1345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97744</xdr:rowOff>
    </xdr:from>
    <xdr:ext cx="469744" cy="259045"/>
    <xdr:sp macro="" textlink="">
      <xdr:nvSpPr>
        <xdr:cNvPr id="319" name="n_3mainValue【公営住宅】&#10;一人当たり面積">
          <a:extLst>
            <a:ext uri="{FF2B5EF4-FFF2-40B4-BE49-F238E27FC236}">
              <a16:creationId xmlns:a16="http://schemas.microsoft.com/office/drawing/2014/main" id="{50FA0A36-AF98-4483-B6D1-21CDCFA59AA6}"/>
            </a:ext>
          </a:extLst>
        </xdr:cNvPr>
        <xdr:cNvSpPr txBox="1"/>
      </xdr:nvSpPr>
      <xdr:spPr>
        <a:xfrm>
          <a:off x="6867602" y="1387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98314</xdr:rowOff>
    </xdr:from>
    <xdr:ext cx="469744" cy="259045"/>
    <xdr:sp macro="" textlink="">
      <xdr:nvSpPr>
        <xdr:cNvPr id="320" name="n_4mainValue【公営住宅】&#10;一人当たり面積">
          <a:extLst>
            <a:ext uri="{FF2B5EF4-FFF2-40B4-BE49-F238E27FC236}">
              <a16:creationId xmlns:a16="http://schemas.microsoft.com/office/drawing/2014/main" id="{BE0D1C92-E4BD-4B35-AC84-830D23943BCE}"/>
            </a:ext>
          </a:extLst>
        </xdr:cNvPr>
        <xdr:cNvSpPr txBox="1"/>
      </xdr:nvSpPr>
      <xdr:spPr>
        <a:xfrm>
          <a:off x="6067502" y="13871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1" name="正方形/長方形 320">
          <a:extLst>
            <a:ext uri="{FF2B5EF4-FFF2-40B4-BE49-F238E27FC236}">
              <a16:creationId xmlns:a16="http://schemas.microsoft.com/office/drawing/2014/main" id="{49A4B9C5-E3B6-4E18-A9F8-10E34C2570D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2" name="正方形/長方形 321">
          <a:extLst>
            <a:ext uri="{FF2B5EF4-FFF2-40B4-BE49-F238E27FC236}">
              <a16:creationId xmlns:a16="http://schemas.microsoft.com/office/drawing/2014/main" id="{E925F9B5-5CC0-49D6-8DA4-5A982F82BEB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3" name="正方形/長方形 322">
          <a:extLst>
            <a:ext uri="{FF2B5EF4-FFF2-40B4-BE49-F238E27FC236}">
              <a16:creationId xmlns:a16="http://schemas.microsoft.com/office/drawing/2014/main" id="{70C41093-3E1B-411E-B94D-F5B853FEED1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4" name="正方形/長方形 323">
          <a:extLst>
            <a:ext uri="{FF2B5EF4-FFF2-40B4-BE49-F238E27FC236}">
              <a16:creationId xmlns:a16="http://schemas.microsoft.com/office/drawing/2014/main" id="{D670398F-4625-4EE1-99FB-FFAB45EBF4B4}"/>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5" name="正方形/長方形 324">
          <a:extLst>
            <a:ext uri="{FF2B5EF4-FFF2-40B4-BE49-F238E27FC236}">
              <a16:creationId xmlns:a16="http://schemas.microsoft.com/office/drawing/2014/main" id="{AA2624DE-D9F9-4510-8322-D8C660A7727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6" name="正方形/長方形 325">
          <a:extLst>
            <a:ext uri="{FF2B5EF4-FFF2-40B4-BE49-F238E27FC236}">
              <a16:creationId xmlns:a16="http://schemas.microsoft.com/office/drawing/2014/main" id="{4BD7F233-EBFA-42BC-AC5F-C24F738FED13}"/>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7" name="正方形/長方形 326">
          <a:extLst>
            <a:ext uri="{FF2B5EF4-FFF2-40B4-BE49-F238E27FC236}">
              <a16:creationId xmlns:a16="http://schemas.microsoft.com/office/drawing/2014/main" id="{3CB697C8-B322-4636-89F5-3ACF74556331}"/>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8" name="正方形/長方形 327">
          <a:extLst>
            <a:ext uri="{FF2B5EF4-FFF2-40B4-BE49-F238E27FC236}">
              <a16:creationId xmlns:a16="http://schemas.microsoft.com/office/drawing/2014/main" id="{1F504A6D-B307-4E3F-8011-F2D46CFC3EA6}"/>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9" name="正方形/長方形 328">
          <a:extLst>
            <a:ext uri="{FF2B5EF4-FFF2-40B4-BE49-F238E27FC236}">
              <a16:creationId xmlns:a16="http://schemas.microsoft.com/office/drawing/2014/main" id="{883918E9-DBFD-4EC3-AF11-0CD770D34B1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0" name="正方形/長方形 329">
          <a:extLst>
            <a:ext uri="{FF2B5EF4-FFF2-40B4-BE49-F238E27FC236}">
              <a16:creationId xmlns:a16="http://schemas.microsoft.com/office/drawing/2014/main" id="{5E837F8F-14BE-41AA-B13E-5F77AA553FB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1" name="正方形/長方形 330">
          <a:extLst>
            <a:ext uri="{FF2B5EF4-FFF2-40B4-BE49-F238E27FC236}">
              <a16:creationId xmlns:a16="http://schemas.microsoft.com/office/drawing/2014/main" id="{9C95CB6E-F0CB-44D9-81C5-1D50C62FA0C2}"/>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2" name="正方形/長方形 331">
          <a:extLst>
            <a:ext uri="{FF2B5EF4-FFF2-40B4-BE49-F238E27FC236}">
              <a16:creationId xmlns:a16="http://schemas.microsoft.com/office/drawing/2014/main" id="{A1B5B6B5-1DC1-4202-AB3A-95FD9E0E842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3" name="正方形/長方形 332">
          <a:extLst>
            <a:ext uri="{FF2B5EF4-FFF2-40B4-BE49-F238E27FC236}">
              <a16:creationId xmlns:a16="http://schemas.microsoft.com/office/drawing/2014/main" id="{3D739771-1DB5-4BFB-B78C-BB1EC367358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4" name="正方形/長方形 333">
          <a:extLst>
            <a:ext uri="{FF2B5EF4-FFF2-40B4-BE49-F238E27FC236}">
              <a16:creationId xmlns:a16="http://schemas.microsoft.com/office/drawing/2014/main" id="{A886E8DE-2779-419C-ADE5-3B54B9D474F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5" name="正方形/長方形 334">
          <a:extLst>
            <a:ext uri="{FF2B5EF4-FFF2-40B4-BE49-F238E27FC236}">
              <a16:creationId xmlns:a16="http://schemas.microsoft.com/office/drawing/2014/main" id="{D5CD539E-13DB-489E-A4EA-8723B204583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6" name="正方形/長方形 335">
          <a:extLst>
            <a:ext uri="{FF2B5EF4-FFF2-40B4-BE49-F238E27FC236}">
              <a16:creationId xmlns:a16="http://schemas.microsoft.com/office/drawing/2014/main" id="{1C2D0E65-13C2-4654-B24A-C5E096E76D95}"/>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7" name="正方形/長方形 336">
          <a:extLst>
            <a:ext uri="{FF2B5EF4-FFF2-40B4-BE49-F238E27FC236}">
              <a16:creationId xmlns:a16="http://schemas.microsoft.com/office/drawing/2014/main" id="{7791FB7B-4A15-42FC-869B-0D499F4F95F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8" name="正方形/長方形 337">
          <a:extLst>
            <a:ext uri="{FF2B5EF4-FFF2-40B4-BE49-F238E27FC236}">
              <a16:creationId xmlns:a16="http://schemas.microsoft.com/office/drawing/2014/main" id="{CE45A0BC-ECF7-4067-B1E5-B8E9B495B49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9" name="正方形/長方形 338">
          <a:extLst>
            <a:ext uri="{FF2B5EF4-FFF2-40B4-BE49-F238E27FC236}">
              <a16:creationId xmlns:a16="http://schemas.microsoft.com/office/drawing/2014/main" id="{19807E59-CE13-41F3-B212-39FD1A9952D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0" name="正方形/長方形 339">
          <a:extLst>
            <a:ext uri="{FF2B5EF4-FFF2-40B4-BE49-F238E27FC236}">
              <a16:creationId xmlns:a16="http://schemas.microsoft.com/office/drawing/2014/main" id="{46388A2B-2D47-4EAE-B177-EA937BEA1E5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1" name="正方形/長方形 340">
          <a:extLst>
            <a:ext uri="{FF2B5EF4-FFF2-40B4-BE49-F238E27FC236}">
              <a16:creationId xmlns:a16="http://schemas.microsoft.com/office/drawing/2014/main" id="{DE8CFD79-DD91-4F75-AE7E-2B456CD4F0AE}"/>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2" name="正方形/長方形 341">
          <a:extLst>
            <a:ext uri="{FF2B5EF4-FFF2-40B4-BE49-F238E27FC236}">
              <a16:creationId xmlns:a16="http://schemas.microsoft.com/office/drawing/2014/main" id="{4270951B-BC23-4806-912A-B376D63697B7}"/>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3" name="正方形/長方形 342">
          <a:extLst>
            <a:ext uri="{FF2B5EF4-FFF2-40B4-BE49-F238E27FC236}">
              <a16:creationId xmlns:a16="http://schemas.microsoft.com/office/drawing/2014/main" id="{CF0FB906-A28F-4F7D-827E-9432BB4C173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4" name="正方形/長方形 343">
          <a:extLst>
            <a:ext uri="{FF2B5EF4-FFF2-40B4-BE49-F238E27FC236}">
              <a16:creationId xmlns:a16="http://schemas.microsoft.com/office/drawing/2014/main" id="{E1E4BDED-9F71-4521-BB78-BA2708C9A827}"/>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5" name="テキスト ボックス 344">
          <a:extLst>
            <a:ext uri="{FF2B5EF4-FFF2-40B4-BE49-F238E27FC236}">
              <a16:creationId xmlns:a16="http://schemas.microsoft.com/office/drawing/2014/main" id="{B4CDD6D8-DA85-431E-9E62-B38C07B51CD7}"/>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6" name="直線コネクタ 345">
          <a:extLst>
            <a:ext uri="{FF2B5EF4-FFF2-40B4-BE49-F238E27FC236}">
              <a16:creationId xmlns:a16="http://schemas.microsoft.com/office/drawing/2014/main" id="{3FC36040-9D4F-4A68-B43A-51B26EF92BAF}"/>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47" name="テキスト ボックス 346">
          <a:extLst>
            <a:ext uri="{FF2B5EF4-FFF2-40B4-BE49-F238E27FC236}">
              <a16:creationId xmlns:a16="http://schemas.microsoft.com/office/drawing/2014/main" id="{57ABF98F-9000-4167-A06A-9350C9095A0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8" name="直線コネクタ 347">
          <a:extLst>
            <a:ext uri="{FF2B5EF4-FFF2-40B4-BE49-F238E27FC236}">
              <a16:creationId xmlns:a16="http://schemas.microsoft.com/office/drawing/2014/main" id="{95F60FF4-7239-4BFA-83F5-3E4DCCF7538E}"/>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49" name="テキスト ボックス 348">
          <a:extLst>
            <a:ext uri="{FF2B5EF4-FFF2-40B4-BE49-F238E27FC236}">
              <a16:creationId xmlns:a16="http://schemas.microsoft.com/office/drawing/2014/main" id="{E66FB131-14FE-4846-A2E8-4037B6AF6158}"/>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0" name="直線コネクタ 349">
          <a:extLst>
            <a:ext uri="{FF2B5EF4-FFF2-40B4-BE49-F238E27FC236}">
              <a16:creationId xmlns:a16="http://schemas.microsoft.com/office/drawing/2014/main" id="{C353C17B-E03B-47DD-97A0-0EE05C57E4B4}"/>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51" name="テキスト ボックス 350">
          <a:extLst>
            <a:ext uri="{FF2B5EF4-FFF2-40B4-BE49-F238E27FC236}">
              <a16:creationId xmlns:a16="http://schemas.microsoft.com/office/drawing/2014/main" id="{43700EF9-4BB7-425D-A7E3-A6BF470E4EF2}"/>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52" name="直線コネクタ 351">
          <a:extLst>
            <a:ext uri="{FF2B5EF4-FFF2-40B4-BE49-F238E27FC236}">
              <a16:creationId xmlns:a16="http://schemas.microsoft.com/office/drawing/2014/main" id="{F0374303-882C-46D3-A551-550305ECF222}"/>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53" name="テキスト ボックス 352">
          <a:extLst>
            <a:ext uri="{FF2B5EF4-FFF2-40B4-BE49-F238E27FC236}">
              <a16:creationId xmlns:a16="http://schemas.microsoft.com/office/drawing/2014/main" id="{4FF5F2C3-021C-4895-BBA6-8C9C22BEEAAB}"/>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54" name="直線コネクタ 353">
          <a:extLst>
            <a:ext uri="{FF2B5EF4-FFF2-40B4-BE49-F238E27FC236}">
              <a16:creationId xmlns:a16="http://schemas.microsoft.com/office/drawing/2014/main" id="{994BBA99-5733-49AE-876E-47271223C3E0}"/>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55" name="テキスト ボックス 354">
          <a:extLst>
            <a:ext uri="{FF2B5EF4-FFF2-40B4-BE49-F238E27FC236}">
              <a16:creationId xmlns:a16="http://schemas.microsoft.com/office/drawing/2014/main" id="{3FE540F7-E2F6-49EF-A694-C1430B3C1E2B}"/>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56" name="直線コネクタ 355">
          <a:extLst>
            <a:ext uri="{FF2B5EF4-FFF2-40B4-BE49-F238E27FC236}">
              <a16:creationId xmlns:a16="http://schemas.microsoft.com/office/drawing/2014/main" id="{0FB4E42B-3B37-44ED-A719-03523DE06030}"/>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57" name="テキスト ボックス 356">
          <a:extLst>
            <a:ext uri="{FF2B5EF4-FFF2-40B4-BE49-F238E27FC236}">
              <a16:creationId xmlns:a16="http://schemas.microsoft.com/office/drawing/2014/main" id="{15BB52A1-81EB-4011-B698-740E7690CD36}"/>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8" name="直線コネクタ 357">
          <a:extLst>
            <a:ext uri="{FF2B5EF4-FFF2-40B4-BE49-F238E27FC236}">
              <a16:creationId xmlns:a16="http://schemas.microsoft.com/office/drawing/2014/main" id="{1854B836-FF88-4B4E-A76A-3C3B77F60B52}"/>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59" name="テキスト ボックス 358">
          <a:extLst>
            <a:ext uri="{FF2B5EF4-FFF2-40B4-BE49-F238E27FC236}">
              <a16:creationId xmlns:a16="http://schemas.microsoft.com/office/drawing/2014/main" id="{CD08F3F1-BD19-4607-9F25-DCDEF22C836F}"/>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0" name="【認定こども園・幼稚園・保育所】&#10;有形固定資産減価償却率グラフ枠">
          <a:extLst>
            <a:ext uri="{FF2B5EF4-FFF2-40B4-BE49-F238E27FC236}">
              <a16:creationId xmlns:a16="http://schemas.microsoft.com/office/drawing/2014/main" id="{286125F1-48D0-49D5-A6C5-8BFE5581093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361" name="直線コネクタ 360">
          <a:extLst>
            <a:ext uri="{FF2B5EF4-FFF2-40B4-BE49-F238E27FC236}">
              <a16:creationId xmlns:a16="http://schemas.microsoft.com/office/drawing/2014/main" id="{D5F9E33B-43D1-4746-9638-EB5CFA91850A}"/>
            </a:ext>
          </a:extLst>
        </xdr:cNvPr>
        <xdr:cNvCxnSpPr/>
      </xdr:nvCxnSpPr>
      <xdr:spPr>
        <a:xfrm flipV="1">
          <a:off x="14696439" y="5401310"/>
          <a:ext cx="0" cy="1447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62" name="【認定こども園・幼稚園・保育所】&#10;有形固定資産減価償却率最小値テキスト">
          <a:extLst>
            <a:ext uri="{FF2B5EF4-FFF2-40B4-BE49-F238E27FC236}">
              <a16:creationId xmlns:a16="http://schemas.microsoft.com/office/drawing/2014/main" id="{3C1E8BDB-8939-4F43-9E48-A0372BDA9896}"/>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63" name="直線コネクタ 362">
          <a:extLst>
            <a:ext uri="{FF2B5EF4-FFF2-40B4-BE49-F238E27FC236}">
              <a16:creationId xmlns:a16="http://schemas.microsoft.com/office/drawing/2014/main" id="{7B7A7453-57E5-417C-AD59-B91CBC0CAC27}"/>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364" name="【認定こども園・幼稚園・保育所】&#10;有形固定資産減価償却率最大値テキスト">
          <a:extLst>
            <a:ext uri="{FF2B5EF4-FFF2-40B4-BE49-F238E27FC236}">
              <a16:creationId xmlns:a16="http://schemas.microsoft.com/office/drawing/2014/main" id="{946AE873-D2E9-41FD-B618-CB17E268FCAA}"/>
            </a:ext>
          </a:extLst>
        </xdr:cNvPr>
        <xdr:cNvSpPr txBox="1"/>
      </xdr:nvSpPr>
      <xdr:spPr>
        <a:xfrm>
          <a:off x="14735175" y="518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365" name="直線コネクタ 364">
          <a:extLst>
            <a:ext uri="{FF2B5EF4-FFF2-40B4-BE49-F238E27FC236}">
              <a16:creationId xmlns:a16="http://schemas.microsoft.com/office/drawing/2014/main" id="{B19E9F45-ADD9-4E73-B15F-9F8F29E3C0C0}"/>
            </a:ext>
          </a:extLst>
        </xdr:cNvPr>
        <xdr:cNvCxnSpPr/>
      </xdr:nvCxnSpPr>
      <xdr:spPr>
        <a:xfrm>
          <a:off x="14611350" y="54013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152417</xdr:rowOff>
    </xdr:from>
    <xdr:ext cx="405111" cy="259045"/>
    <xdr:sp macro="" textlink="">
      <xdr:nvSpPr>
        <xdr:cNvPr id="366" name="【認定こども園・幼稚園・保育所】&#10;有形固定資産減価償却率平均値テキスト">
          <a:extLst>
            <a:ext uri="{FF2B5EF4-FFF2-40B4-BE49-F238E27FC236}">
              <a16:creationId xmlns:a16="http://schemas.microsoft.com/office/drawing/2014/main" id="{1964A27D-33E5-4453-B517-7C1D7AB3DFFD}"/>
            </a:ext>
          </a:extLst>
        </xdr:cNvPr>
        <xdr:cNvSpPr txBox="1"/>
      </xdr:nvSpPr>
      <xdr:spPr>
        <a:xfrm>
          <a:off x="14735175" y="5991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367" name="フローチャート: 判断 366">
          <a:extLst>
            <a:ext uri="{FF2B5EF4-FFF2-40B4-BE49-F238E27FC236}">
              <a16:creationId xmlns:a16="http://schemas.microsoft.com/office/drawing/2014/main" id="{DA2AF682-6B06-466C-AD9D-783FA426D9BC}"/>
            </a:ext>
          </a:extLst>
        </xdr:cNvPr>
        <xdr:cNvSpPr/>
      </xdr:nvSpPr>
      <xdr:spPr>
        <a:xfrm>
          <a:off x="14649450" y="6003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68" name="フローチャート: 判断 367">
          <a:extLst>
            <a:ext uri="{FF2B5EF4-FFF2-40B4-BE49-F238E27FC236}">
              <a16:creationId xmlns:a16="http://schemas.microsoft.com/office/drawing/2014/main" id="{EE726F3B-4E9E-49D2-B9E5-8228BB936E4E}"/>
            </a:ext>
          </a:extLst>
        </xdr:cNvPr>
        <xdr:cNvSpPr/>
      </xdr:nvSpPr>
      <xdr:spPr>
        <a:xfrm>
          <a:off x="13887450" y="5943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369" name="フローチャート: 判断 368">
          <a:extLst>
            <a:ext uri="{FF2B5EF4-FFF2-40B4-BE49-F238E27FC236}">
              <a16:creationId xmlns:a16="http://schemas.microsoft.com/office/drawing/2014/main" id="{7CEE7E18-CCC4-43E0-AB21-06B7D2BFF30E}"/>
            </a:ext>
          </a:extLst>
        </xdr:cNvPr>
        <xdr:cNvSpPr/>
      </xdr:nvSpPr>
      <xdr:spPr>
        <a:xfrm>
          <a:off x="13096875" y="58947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370" name="フローチャート: 判断 369">
          <a:extLst>
            <a:ext uri="{FF2B5EF4-FFF2-40B4-BE49-F238E27FC236}">
              <a16:creationId xmlns:a16="http://schemas.microsoft.com/office/drawing/2014/main" id="{C173C65F-CFBD-4087-87D5-2231207AD6E2}"/>
            </a:ext>
          </a:extLst>
        </xdr:cNvPr>
        <xdr:cNvSpPr/>
      </xdr:nvSpPr>
      <xdr:spPr>
        <a:xfrm>
          <a:off x="12296775" y="58845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371" name="フローチャート: 判断 370">
          <a:extLst>
            <a:ext uri="{FF2B5EF4-FFF2-40B4-BE49-F238E27FC236}">
              <a16:creationId xmlns:a16="http://schemas.microsoft.com/office/drawing/2014/main" id="{618763BB-C5E6-4906-B3A4-35FEFEAB00ED}"/>
            </a:ext>
          </a:extLst>
        </xdr:cNvPr>
        <xdr:cNvSpPr/>
      </xdr:nvSpPr>
      <xdr:spPr>
        <a:xfrm>
          <a:off x="11487150" y="58566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2" name="テキスト ボックス 371">
          <a:extLst>
            <a:ext uri="{FF2B5EF4-FFF2-40B4-BE49-F238E27FC236}">
              <a16:creationId xmlns:a16="http://schemas.microsoft.com/office/drawing/2014/main" id="{C887DA37-65E4-4477-9281-C35CFF420BB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3" name="テキスト ボックス 372">
          <a:extLst>
            <a:ext uri="{FF2B5EF4-FFF2-40B4-BE49-F238E27FC236}">
              <a16:creationId xmlns:a16="http://schemas.microsoft.com/office/drawing/2014/main" id="{4A3DD40E-5BD9-4DEF-BE9D-24A381CBA9E1}"/>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4" name="テキスト ボックス 373">
          <a:extLst>
            <a:ext uri="{FF2B5EF4-FFF2-40B4-BE49-F238E27FC236}">
              <a16:creationId xmlns:a16="http://schemas.microsoft.com/office/drawing/2014/main" id="{ECB0F48F-5702-43AB-82B7-A84386FBC44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5" name="テキスト ボックス 374">
          <a:extLst>
            <a:ext uri="{FF2B5EF4-FFF2-40B4-BE49-F238E27FC236}">
              <a16:creationId xmlns:a16="http://schemas.microsoft.com/office/drawing/2014/main" id="{1B8429FB-2290-43AE-B967-97C56C03BA31}"/>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6" name="テキスト ボックス 375">
          <a:extLst>
            <a:ext uri="{FF2B5EF4-FFF2-40B4-BE49-F238E27FC236}">
              <a16:creationId xmlns:a16="http://schemas.microsoft.com/office/drawing/2014/main" id="{28124881-94CC-443F-8920-C4493515CB14}"/>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113030</xdr:rowOff>
    </xdr:from>
    <xdr:to>
      <xdr:col>72</xdr:col>
      <xdr:colOff>38100</xdr:colOff>
      <xdr:row>37</xdr:row>
      <xdr:rowOff>43180</xdr:rowOff>
    </xdr:to>
    <xdr:sp macro="" textlink="">
      <xdr:nvSpPr>
        <xdr:cNvPr id="377" name="楕円 376">
          <a:extLst>
            <a:ext uri="{FF2B5EF4-FFF2-40B4-BE49-F238E27FC236}">
              <a16:creationId xmlns:a16="http://schemas.microsoft.com/office/drawing/2014/main" id="{2F13D051-F340-40D0-B6F9-66D417A8F0DE}"/>
            </a:ext>
          </a:extLst>
        </xdr:cNvPr>
        <xdr:cNvSpPr/>
      </xdr:nvSpPr>
      <xdr:spPr>
        <a:xfrm>
          <a:off x="12296775" y="59518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378" name="楕円 377">
          <a:extLst>
            <a:ext uri="{FF2B5EF4-FFF2-40B4-BE49-F238E27FC236}">
              <a16:creationId xmlns:a16="http://schemas.microsoft.com/office/drawing/2014/main" id="{4D7E8A97-8D92-428F-8595-7CBB863F7D5B}"/>
            </a:ext>
          </a:extLst>
        </xdr:cNvPr>
        <xdr:cNvSpPr/>
      </xdr:nvSpPr>
      <xdr:spPr>
        <a:xfrm>
          <a:off x="11487150" y="59607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163830</xdr:rowOff>
    </xdr:from>
    <xdr:to>
      <xdr:col>71</xdr:col>
      <xdr:colOff>177800</xdr:colOff>
      <xdr:row>36</xdr:row>
      <xdr:rowOff>169545</xdr:rowOff>
    </xdr:to>
    <xdr:cxnSp macro="">
      <xdr:nvCxnSpPr>
        <xdr:cNvPr id="379" name="直線コネクタ 378">
          <a:extLst>
            <a:ext uri="{FF2B5EF4-FFF2-40B4-BE49-F238E27FC236}">
              <a16:creationId xmlns:a16="http://schemas.microsoft.com/office/drawing/2014/main" id="{D0FD0111-49C5-4DB8-800E-46E73F7E408E}"/>
            </a:ext>
          </a:extLst>
        </xdr:cNvPr>
        <xdr:cNvCxnSpPr/>
      </xdr:nvCxnSpPr>
      <xdr:spPr>
        <a:xfrm flipV="1">
          <a:off x="11534775" y="599948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80" name="n_1aveValue【認定こども園・幼稚園・保育所】&#10;有形固定資産減価償却率">
          <a:extLst>
            <a:ext uri="{FF2B5EF4-FFF2-40B4-BE49-F238E27FC236}">
              <a16:creationId xmlns:a16="http://schemas.microsoft.com/office/drawing/2014/main" id="{9E75415F-F2DF-4E77-AE42-C006BC6ABDFF}"/>
            </a:ext>
          </a:extLst>
        </xdr:cNvPr>
        <xdr:cNvSpPr txBox="1"/>
      </xdr:nvSpPr>
      <xdr:spPr>
        <a:xfrm>
          <a:off x="13745219"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381" name="n_2aveValue【認定こども園・幼稚園・保育所】&#10;有形固定資産減価償却率">
          <a:extLst>
            <a:ext uri="{FF2B5EF4-FFF2-40B4-BE49-F238E27FC236}">
              <a16:creationId xmlns:a16="http://schemas.microsoft.com/office/drawing/2014/main" id="{B4274163-4953-405B-B5BA-E34DDF12B4E1}"/>
            </a:ext>
          </a:extLst>
        </xdr:cNvPr>
        <xdr:cNvSpPr txBox="1"/>
      </xdr:nvSpPr>
      <xdr:spPr>
        <a:xfrm>
          <a:off x="12964169" y="56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382" name="n_3aveValue【認定こども園・幼稚園・保育所】&#10;有形固定資産減価償却率">
          <a:extLst>
            <a:ext uri="{FF2B5EF4-FFF2-40B4-BE49-F238E27FC236}">
              <a16:creationId xmlns:a16="http://schemas.microsoft.com/office/drawing/2014/main" id="{081F0B89-B4BA-457F-9536-3BCBCE420788}"/>
            </a:ext>
          </a:extLst>
        </xdr:cNvPr>
        <xdr:cNvSpPr txBox="1"/>
      </xdr:nvSpPr>
      <xdr:spPr>
        <a:xfrm>
          <a:off x="12164069" y="567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383" name="n_4aveValue【認定こども園・幼稚園・保育所】&#10;有形固定資産減価償却率">
          <a:extLst>
            <a:ext uri="{FF2B5EF4-FFF2-40B4-BE49-F238E27FC236}">
              <a16:creationId xmlns:a16="http://schemas.microsoft.com/office/drawing/2014/main" id="{9D96B7EB-90E9-4AB0-AD06-DCF3E1DE06D6}"/>
            </a:ext>
          </a:extLst>
        </xdr:cNvPr>
        <xdr:cNvSpPr txBox="1"/>
      </xdr:nvSpPr>
      <xdr:spPr>
        <a:xfrm>
          <a:off x="11354444" y="56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34307</xdr:rowOff>
    </xdr:from>
    <xdr:ext cx="405111" cy="259045"/>
    <xdr:sp macro="" textlink="">
      <xdr:nvSpPr>
        <xdr:cNvPr id="384" name="n_3mainValue【認定こども園・幼稚園・保育所】&#10;有形固定資産減価償却率">
          <a:extLst>
            <a:ext uri="{FF2B5EF4-FFF2-40B4-BE49-F238E27FC236}">
              <a16:creationId xmlns:a16="http://schemas.microsoft.com/office/drawing/2014/main" id="{84BC9A41-A4B2-4468-BC2B-B0FBBB301974}"/>
            </a:ext>
          </a:extLst>
        </xdr:cNvPr>
        <xdr:cNvSpPr txBox="1"/>
      </xdr:nvSpPr>
      <xdr:spPr>
        <a:xfrm>
          <a:off x="12164069"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40022</xdr:rowOff>
    </xdr:from>
    <xdr:ext cx="405111" cy="259045"/>
    <xdr:sp macro="" textlink="">
      <xdr:nvSpPr>
        <xdr:cNvPr id="385" name="n_4mainValue【認定こども園・幼稚園・保育所】&#10;有形固定資産減価償却率">
          <a:extLst>
            <a:ext uri="{FF2B5EF4-FFF2-40B4-BE49-F238E27FC236}">
              <a16:creationId xmlns:a16="http://schemas.microsoft.com/office/drawing/2014/main" id="{92585E68-8721-465B-9056-AC0BFF33DCB3}"/>
            </a:ext>
          </a:extLst>
        </xdr:cNvPr>
        <xdr:cNvSpPr txBox="1"/>
      </xdr:nvSpPr>
      <xdr:spPr>
        <a:xfrm>
          <a:off x="11354444" y="604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6" name="正方形/長方形 385">
          <a:extLst>
            <a:ext uri="{FF2B5EF4-FFF2-40B4-BE49-F238E27FC236}">
              <a16:creationId xmlns:a16="http://schemas.microsoft.com/office/drawing/2014/main" id="{CA98EECB-8DB6-4DFB-8655-0DBD90F512A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7" name="正方形/長方形 386">
          <a:extLst>
            <a:ext uri="{FF2B5EF4-FFF2-40B4-BE49-F238E27FC236}">
              <a16:creationId xmlns:a16="http://schemas.microsoft.com/office/drawing/2014/main" id="{73517483-8FA9-498C-9F6A-E71CE37033C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8" name="正方形/長方形 387">
          <a:extLst>
            <a:ext uri="{FF2B5EF4-FFF2-40B4-BE49-F238E27FC236}">
              <a16:creationId xmlns:a16="http://schemas.microsoft.com/office/drawing/2014/main" id="{8D0C4E59-FA41-40B1-B68B-F8D2F4D1D3E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9" name="正方形/長方形 388">
          <a:extLst>
            <a:ext uri="{FF2B5EF4-FFF2-40B4-BE49-F238E27FC236}">
              <a16:creationId xmlns:a16="http://schemas.microsoft.com/office/drawing/2014/main" id="{9159714A-40E2-4F6B-98B1-FD9EFFE69D52}"/>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0" name="正方形/長方形 389">
          <a:extLst>
            <a:ext uri="{FF2B5EF4-FFF2-40B4-BE49-F238E27FC236}">
              <a16:creationId xmlns:a16="http://schemas.microsoft.com/office/drawing/2014/main" id="{5E1F9CF0-3970-4EB1-9F38-7EC72557AD91}"/>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1" name="正方形/長方形 390">
          <a:extLst>
            <a:ext uri="{FF2B5EF4-FFF2-40B4-BE49-F238E27FC236}">
              <a16:creationId xmlns:a16="http://schemas.microsoft.com/office/drawing/2014/main" id="{C0F42F5F-FC09-4A63-879E-F4747FAF2597}"/>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2" name="正方形/長方形 391">
          <a:extLst>
            <a:ext uri="{FF2B5EF4-FFF2-40B4-BE49-F238E27FC236}">
              <a16:creationId xmlns:a16="http://schemas.microsoft.com/office/drawing/2014/main" id="{521686F2-71A1-4174-B54E-1A1AD1CB948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3" name="正方形/長方形 392">
          <a:extLst>
            <a:ext uri="{FF2B5EF4-FFF2-40B4-BE49-F238E27FC236}">
              <a16:creationId xmlns:a16="http://schemas.microsoft.com/office/drawing/2014/main" id="{1C8B72EA-AFA3-41E6-9BE9-0FCF41C383FB}"/>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4" name="テキスト ボックス 393">
          <a:extLst>
            <a:ext uri="{FF2B5EF4-FFF2-40B4-BE49-F238E27FC236}">
              <a16:creationId xmlns:a16="http://schemas.microsoft.com/office/drawing/2014/main" id="{7D1D390E-6DB4-4CD5-BC6B-EE8301FCB76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5" name="直線コネクタ 394">
          <a:extLst>
            <a:ext uri="{FF2B5EF4-FFF2-40B4-BE49-F238E27FC236}">
              <a16:creationId xmlns:a16="http://schemas.microsoft.com/office/drawing/2014/main" id="{D3268F94-0B5F-45B7-B285-B492357CA73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96" name="直線コネクタ 395">
          <a:extLst>
            <a:ext uri="{FF2B5EF4-FFF2-40B4-BE49-F238E27FC236}">
              <a16:creationId xmlns:a16="http://schemas.microsoft.com/office/drawing/2014/main" id="{7CA4E97F-97E2-43C3-A73B-022CDB050D5B}"/>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97" name="テキスト ボックス 396">
          <a:extLst>
            <a:ext uri="{FF2B5EF4-FFF2-40B4-BE49-F238E27FC236}">
              <a16:creationId xmlns:a16="http://schemas.microsoft.com/office/drawing/2014/main" id="{B459343E-3A47-4CF1-B849-307B7BE33725}"/>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98" name="直線コネクタ 397">
          <a:extLst>
            <a:ext uri="{FF2B5EF4-FFF2-40B4-BE49-F238E27FC236}">
              <a16:creationId xmlns:a16="http://schemas.microsoft.com/office/drawing/2014/main" id="{3444ECFF-9C11-4970-B1CC-5CA93B795880}"/>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99" name="テキスト ボックス 398">
          <a:extLst>
            <a:ext uri="{FF2B5EF4-FFF2-40B4-BE49-F238E27FC236}">
              <a16:creationId xmlns:a16="http://schemas.microsoft.com/office/drawing/2014/main" id="{45BB61A0-7E64-4D77-9ADF-ED7E7098C9C0}"/>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00" name="直線コネクタ 399">
          <a:extLst>
            <a:ext uri="{FF2B5EF4-FFF2-40B4-BE49-F238E27FC236}">
              <a16:creationId xmlns:a16="http://schemas.microsoft.com/office/drawing/2014/main" id="{20D62D88-A16E-474B-A313-6F60EAB0C4E4}"/>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01" name="テキスト ボックス 400">
          <a:extLst>
            <a:ext uri="{FF2B5EF4-FFF2-40B4-BE49-F238E27FC236}">
              <a16:creationId xmlns:a16="http://schemas.microsoft.com/office/drawing/2014/main" id="{A4F48A43-37BE-440E-B419-9580C448A44C}"/>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02" name="直線コネクタ 401">
          <a:extLst>
            <a:ext uri="{FF2B5EF4-FFF2-40B4-BE49-F238E27FC236}">
              <a16:creationId xmlns:a16="http://schemas.microsoft.com/office/drawing/2014/main" id="{864915BC-469C-451C-B0B1-7AE0540DCED5}"/>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03" name="テキスト ボックス 402">
          <a:extLst>
            <a:ext uri="{FF2B5EF4-FFF2-40B4-BE49-F238E27FC236}">
              <a16:creationId xmlns:a16="http://schemas.microsoft.com/office/drawing/2014/main" id="{0CD248D9-6380-4827-98A4-46FD6B68409F}"/>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04" name="直線コネクタ 403">
          <a:extLst>
            <a:ext uri="{FF2B5EF4-FFF2-40B4-BE49-F238E27FC236}">
              <a16:creationId xmlns:a16="http://schemas.microsoft.com/office/drawing/2014/main" id="{A1795C3F-FAC0-4405-8C29-827CAE0C9FEA}"/>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05" name="テキスト ボックス 404">
          <a:extLst>
            <a:ext uri="{FF2B5EF4-FFF2-40B4-BE49-F238E27FC236}">
              <a16:creationId xmlns:a16="http://schemas.microsoft.com/office/drawing/2014/main" id="{66F8C32F-7A14-4BD0-848C-C9CB44E747BE}"/>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6" name="直線コネクタ 405">
          <a:extLst>
            <a:ext uri="{FF2B5EF4-FFF2-40B4-BE49-F238E27FC236}">
              <a16:creationId xmlns:a16="http://schemas.microsoft.com/office/drawing/2014/main" id="{EC590279-A307-4087-B4DA-49098A74E3C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07" name="テキスト ボックス 406">
          <a:extLst>
            <a:ext uri="{FF2B5EF4-FFF2-40B4-BE49-F238E27FC236}">
              <a16:creationId xmlns:a16="http://schemas.microsoft.com/office/drawing/2014/main" id="{3F62FC6A-3C12-4978-B9CB-0C580FD8567F}"/>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8" name="【認定こども園・幼稚園・保育所】&#10;一人当たり面積グラフ枠">
          <a:extLst>
            <a:ext uri="{FF2B5EF4-FFF2-40B4-BE49-F238E27FC236}">
              <a16:creationId xmlns:a16="http://schemas.microsoft.com/office/drawing/2014/main" id="{14E30611-5BB8-4614-9079-828E78843873}"/>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09" name="直線コネクタ 408">
          <a:extLst>
            <a:ext uri="{FF2B5EF4-FFF2-40B4-BE49-F238E27FC236}">
              <a16:creationId xmlns:a16="http://schemas.microsoft.com/office/drawing/2014/main" id="{34E746FE-BEA4-4F87-96EF-941766ABACAD}"/>
            </a:ext>
          </a:extLst>
        </xdr:cNvPr>
        <xdr:cNvCxnSpPr/>
      </xdr:nvCxnSpPr>
      <xdr:spPr>
        <a:xfrm flipV="1">
          <a:off x="19954239" y="5621528"/>
          <a:ext cx="0" cy="120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10" name="【認定こども園・幼稚園・保育所】&#10;一人当たり面積最小値テキスト">
          <a:extLst>
            <a:ext uri="{FF2B5EF4-FFF2-40B4-BE49-F238E27FC236}">
              <a16:creationId xmlns:a16="http://schemas.microsoft.com/office/drawing/2014/main" id="{7AC7307A-25AB-4737-A7BF-F5406D794A9E}"/>
            </a:ext>
          </a:extLst>
        </xdr:cNvPr>
        <xdr:cNvSpPr txBox="1"/>
      </xdr:nvSpPr>
      <xdr:spPr>
        <a:xfrm>
          <a:off x="19992975"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11" name="直線コネクタ 410">
          <a:extLst>
            <a:ext uri="{FF2B5EF4-FFF2-40B4-BE49-F238E27FC236}">
              <a16:creationId xmlns:a16="http://schemas.microsoft.com/office/drawing/2014/main" id="{82B884D9-844E-472D-81DC-2CB44847CFBF}"/>
            </a:ext>
          </a:extLst>
        </xdr:cNvPr>
        <xdr:cNvCxnSpPr/>
      </xdr:nvCxnSpPr>
      <xdr:spPr>
        <a:xfrm>
          <a:off x="19878675" y="6829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12" name="【認定こども園・幼稚園・保育所】&#10;一人当たり面積最大値テキスト">
          <a:extLst>
            <a:ext uri="{FF2B5EF4-FFF2-40B4-BE49-F238E27FC236}">
              <a16:creationId xmlns:a16="http://schemas.microsoft.com/office/drawing/2014/main" id="{128B07A6-8C83-43BC-B165-0B30EDE4CE06}"/>
            </a:ext>
          </a:extLst>
        </xdr:cNvPr>
        <xdr:cNvSpPr txBox="1"/>
      </xdr:nvSpPr>
      <xdr:spPr>
        <a:xfrm>
          <a:off x="19992975" y="540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13" name="直線コネクタ 412">
          <a:extLst>
            <a:ext uri="{FF2B5EF4-FFF2-40B4-BE49-F238E27FC236}">
              <a16:creationId xmlns:a16="http://schemas.microsoft.com/office/drawing/2014/main" id="{EF7588B6-B5E0-4C8D-B236-0A3C3E26CEC8}"/>
            </a:ext>
          </a:extLst>
        </xdr:cNvPr>
        <xdr:cNvCxnSpPr/>
      </xdr:nvCxnSpPr>
      <xdr:spPr>
        <a:xfrm>
          <a:off x="19878675" y="56215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14" name="【認定こども園・幼稚園・保育所】&#10;一人当たり面積平均値テキスト">
          <a:extLst>
            <a:ext uri="{FF2B5EF4-FFF2-40B4-BE49-F238E27FC236}">
              <a16:creationId xmlns:a16="http://schemas.microsoft.com/office/drawing/2014/main" id="{F1837F85-9B56-451A-AB61-6D865756C48E}"/>
            </a:ext>
          </a:extLst>
        </xdr:cNvPr>
        <xdr:cNvSpPr txBox="1"/>
      </xdr:nvSpPr>
      <xdr:spPr>
        <a:xfrm>
          <a:off x="19992975" y="6517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15" name="フローチャート: 判断 414">
          <a:extLst>
            <a:ext uri="{FF2B5EF4-FFF2-40B4-BE49-F238E27FC236}">
              <a16:creationId xmlns:a16="http://schemas.microsoft.com/office/drawing/2014/main" id="{4C12D302-8E47-492D-8086-B5BF4D818D7F}"/>
            </a:ext>
          </a:extLst>
        </xdr:cNvPr>
        <xdr:cNvSpPr/>
      </xdr:nvSpPr>
      <xdr:spPr>
        <a:xfrm>
          <a:off x="19897725" y="6542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16" name="フローチャート: 判断 415">
          <a:extLst>
            <a:ext uri="{FF2B5EF4-FFF2-40B4-BE49-F238E27FC236}">
              <a16:creationId xmlns:a16="http://schemas.microsoft.com/office/drawing/2014/main" id="{5C02119F-6975-4118-A184-0BA155284F31}"/>
            </a:ext>
          </a:extLst>
        </xdr:cNvPr>
        <xdr:cNvSpPr/>
      </xdr:nvSpPr>
      <xdr:spPr>
        <a:xfrm>
          <a:off x="191547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17" name="フローチャート: 判断 416">
          <a:extLst>
            <a:ext uri="{FF2B5EF4-FFF2-40B4-BE49-F238E27FC236}">
              <a16:creationId xmlns:a16="http://schemas.microsoft.com/office/drawing/2014/main" id="{E4DC1515-1A75-42BD-AD29-3824B299AA1B}"/>
            </a:ext>
          </a:extLst>
        </xdr:cNvPr>
        <xdr:cNvSpPr/>
      </xdr:nvSpPr>
      <xdr:spPr>
        <a:xfrm>
          <a:off x="18345150" y="65524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18" name="フローチャート: 判断 417">
          <a:extLst>
            <a:ext uri="{FF2B5EF4-FFF2-40B4-BE49-F238E27FC236}">
              <a16:creationId xmlns:a16="http://schemas.microsoft.com/office/drawing/2014/main" id="{03A3C1A4-8771-4AED-9D0B-6702A97C3EC8}"/>
            </a:ext>
          </a:extLst>
        </xdr:cNvPr>
        <xdr:cNvSpPr/>
      </xdr:nvSpPr>
      <xdr:spPr>
        <a:xfrm>
          <a:off x="17554575" y="6553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19" name="フローチャート: 判断 418">
          <a:extLst>
            <a:ext uri="{FF2B5EF4-FFF2-40B4-BE49-F238E27FC236}">
              <a16:creationId xmlns:a16="http://schemas.microsoft.com/office/drawing/2014/main" id="{EA8A50B2-F921-475D-BFBB-6D25B7779B1D}"/>
            </a:ext>
          </a:extLst>
        </xdr:cNvPr>
        <xdr:cNvSpPr/>
      </xdr:nvSpPr>
      <xdr:spPr>
        <a:xfrm>
          <a:off x="16754475" y="6561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582376D6-9C73-49A9-A90C-56F2DFEB769F}"/>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A277A8FC-03E5-4698-B419-3FA9CB5A60C1}"/>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3611816B-A4A3-4CE8-907D-94DE005B877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D5990D52-A33E-4BF0-8D5E-C57376EA55CD}"/>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5CAA2E6C-7EC6-4B12-B9FC-4D6C95A6241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121412</xdr:rowOff>
    </xdr:from>
    <xdr:to>
      <xdr:col>102</xdr:col>
      <xdr:colOff>165100</xdr:colOff>
      <xdr:row>40</xdr:row>
      <xdr:rowOff>51562</xdr:rowOff>
    </xdr:to>
    <xdr:sp macro="" textlink="">
      <xdr:nvSpPr>
        <xdr:cNvPr id="425" name="楕円 424">
          <a:extLst>
            <a:ext uri="{FF2B5EF4-FFF2-40B4-BE49-F238E27FC236}">
              <a16:creationId xmlns:a16="http://schemas.microsoft.com/office/drawing/2014/main" id="{D0CBBCF3-1B16-46FB-B01B-1D93D2792096}"/>
            </a:ext>
          </a:extLst>
        </xdr:cNvPr>
        <xdr:cNvSpPr/>
      </xdr:nvSpPr>
      <xdr:spPr>
        <a:xfrm>
          <a:off x="17554575" y="64491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76454</xdr:rowOff>
    </xdr:from>
    <xdr:to>
      <xdr:col>98</xdr:col>
      <xdr:colOff>38100</xdr:colOff>
      <xdr:row>40</xdr:row>
      <xdr:rowOff>6604</xdr:rowOff>
    </xdr:to>
    <xdr:sp macro="" textlink="">
      <xdr:nvSpPr>
        <xdr:cNvPr id="426" name="楕円 425">
          <a:extLst>
            <a:ext uri="{FF2B5EF4-FFF2-40B4-BE49-F238E27FC236}">
              <a16:creationId xmlns:a16="http://schemas.microsoft.com/office/drawing/2014/main" id="{DB5599FD-190E-4E7D-BC06-A4436693797C}"/>
            </a:ext>
          </a:extLst>
        </xdr:cNvPr>
        <xdr:cNvSpPr/>
      </xdr:nvSpPr>
      <xdr:spPr>
        <a:xfrm>
          <a:off x="16754475" y="64010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127254</xdr:rowOff>
    </xdr:from>
    <xdr:to>
      <xdr:col>102</xdr:col>
      <xdr:colOff>114300</xdr:colOff>
      <xdr:row>40</xdr:row>
      <xdr:rowOff>762</xdr:rowOff>
    </xdr:to>
    <xdr:cxnSp macro="">
      <xdr:nvCxnSpPr>
        <xdr:cNvPr id="427" name="直線コネクタ 426">
          <a:extLst>
            <a:ext uri="{FF2B5EF4-FFF2-40B4-BE49-F238E27FC236}">
              <a16:creationId xmlns:a16="http://schemas.microsoft.com/office/drawing/2014/main" id="{04418F69-CE38-4D1F-8105-7FA65984618F}"/>
            </a:ext>
          </a:extLst>
        </xdr:cNvPr>
        <xdr:cNvCxnSpPr/>
      </xdr:nvCxnSpPr>
      <xdr:spPr>
        <a:xfrm>
          <a:off x="16802100" y="6448679"/>
          <a:ext cx="8001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28" name="n_1aveValue【認定こども園・幼稚園・保育所】&#10;一人当たり面積">
          <a:extLst>
            <a:ext uri="{FF2B5EF4-FFF2-40B4-BE49-F238E27FC236}">
              <a16:creationId xmlns:a16="http://schemas.microsoft.com/office/drawing/2014/main" id="{6C4B87EB-C80C-4058-85F4-555265D142FB}"/>
            </a:ext>
          </a:extLst>
        </xdr:cNvPr>
        <xdr:cNvSpPr txBox="1"/>
      </xdr:nvSpPr>
      <xdr:spPr>
        <a:xfrm>
          <a:off x="18983402" y="633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429" name="n_2aveValue【認定こども園・幼稚園・保育所】&#10;一人当たり面積">
          <a:extLst>
            <a:ext uri="{FF2B5EF4-FFF2-40B4-BE49-F238E27FC236}">
              <a16:creationId xmlns:a16="http://schemas.microsoft.com/office/drawing/2014/main" id="{2E7F4F9D-70CC-4172-BFCA-9BB40181766C}"/>
            </a:ext>
          </a:extLst>
        </xdr:cNvPr>
        <xdr:cNvSpPr txBox="1"/>
      </xdr:nvSpPr>
      <xdr:spPr>
        <a:xfrm>
          <a:off x="18183302" y="633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430" name="n_3aveValue【認定こども園・幼稚園・保育所】&#10;一人当たり面積">
          <a:extLst>
            <a:ext uri="{FF2B5EF4-FFF2-40B4-BE49-F238E27FC236}">
              <a16:creationId xmlns:a16="http://schemas.microsoft.com/office/drawing/2014/main" id="{191A9DDD-434F-4878-B7A8-C59BAEB201FA}"/>
            </a:ext>
          </a:extLst>
        </xdr:cNvPr>
        <xdr:cNvSpPr txBox="1"/>
      </xdr:nvSpPr>
      <xdr:spPr>
        <a:xfrm>
          <a:off x="17383202" y="6646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431" name="n_4aveValue【認定こども園・幼稚園・保育所】&#10;一人当たり面積">
          <a:extLst>
            <a:ext uri="{FF2B5EF4-FFF2-40B4-BE49-F238E27FC236}">
              <a16:creationId xmlns:a16="http://schemas.microsoft.com/office/drawing/2014/main" id="{FB498ED8-B9C9-44EC-9DEA-17E50C9DB26C}"/>
            </a:ext>
          </a:extLst>
        </xdr:cNvPr>
        <xdr:cNvSpPr txBox="1"/>
      </xdr:nvSpPr>
      <xdr:spPr>
        <a:xfrm>
          <a:off x="16592627"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68089</xdr:rowOff>
    </xdr:from>
    <xdr:ext cx="469744" cy="259045"/>
    <xdr:sp macro="" textlink="">
      <xdr:nvSpPr>
        <xdr:cNvPr id="432" name="n_3mainValue【認定こども園・幼稚園・保育所】&#10;一人当たり面積">
          <a:extLst>
            <a:ext uri="{FF2B5EF4-FFF2-40B4-BE49-F238E27FC236}">
              <a16:creationId xmlns:a16="http://schemas.microsoft.com/office/drawing/2014/main" id="{88115BE6-5026-4965-8373-7F36EB7CC133}"/>
            </a:ext>
          </a:extLst>
        </xdr:cNvPr>
        <xdr:cNvSpPr txBox="1"/>
      </xdr:nvSpPr>
      <xdr:spPr>
        <a:xfrm>
          <a:off x="17383202" y="622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23131</xdr:rowOff>
    </xdr:from>
    <xdr:ext cx="469744" cy="259045"/>
    <xdr:sp macro="" textlink="">
      <xdr:nvSpPr>
        <xdr:cNvPr id="433" name="n_4mainValue【認定こども園・幼稚園・保育所】&#10;一人当たり面積">
          <a:extLst>
            <a:ext uri="{FF2B5EF4-FFF2-40B4-BE49-F238E27FC236}">
              <a16:creationId xmlns:a16="http://schemas.microsoft.com/office/drawing/2014/main" id="{934E3ACF-F0E4-439D-A6CC-A15A7B581E7D}"/>
            </a:ext>
          </a:extLst>
        </xdr:cNvPr>
        <xdr:cNvSpPr txBox="1"/>
      </xdr:nvSpPr>
      <xdr:spPr>
        <a:xfrm>
          <a:off x="16592627" y="618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34" name="正方形/長方形 433">
          <a:extLst>
            <a:ext uri="{FF2B5EF4-FFF2-40B4-BE49-F238E27FC236}">
              <a16:creationId xmlns:a16="http://schemas.microsoft.com/office/drawing/2014/main" id="{9D44C943-738F-4131-9465-F0900D7B4E7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5" name="正方形/長方形 434">
          <a:extLst>
            <a:ext uri="{FF2B5EF4-FFF2-40B4-BE49-F238E27FC236}">
              <a16:creationId xmlns:a16="http://schemas.microsoft.com/office/drawing/2014/main" id="{AE77CA55-6E86-4351-8451-235F16F4F06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6" name="正方形/長方形 435">
          <a:extLst>
            <a:ext uri="{FF2B5EF4-FFF2-40B4-BE49-F238E27FC236}">
              <a16:creationId xmlns:a16="http://schemas.microsoft.com/office/drawing/2014/main" id="{77319356-7A61-412F-8470-87A78B5A413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7" name="正方形/長方形 436">
          <a:extLst>
            <a:ext uri="{FF2B5EF4-FFF2-40B4-BE49-F238E27FC236}">
              <a16:creationId xmlns:a16="http://schemas.microsoft.com/office/drawing/2014/main" id="{2E3C83C4-DFF3-40DC-B8B7-AEE6BBD0C4B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8" name="正方形/長方形 437">
          <a:extLst>
            <a:ext uri="{FF2B5EF4-FFF2-40B4-BE49-F238E27FC236}">
              <a16:creationId xmlns:a16="http://schemas.microsoft.com/office/drawing/2014/main" id="{3D4A73F5-8F34-4CC0-93D2-C1200DACFD6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9" name="正方形/長方形 438">
          <a:extLst>
            <a:ext uri="{FF2B5EF4-FFF2-40B4-BE49-F238E27FC236}">
              <a16:creationId xmlns:a16="http://schemas.microsoft.com/office/drawing/2014/main" id="{3689EFA6-A1EB-4261-9ADC-2A1EFF4CA3D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0" name="正方形/長方形 439">
          <a:extLst>
            <a:ext uri="{FF2B5EF4-FFF2-40B4-BE49-F238E27FC236}">
              <a16:creationId xmlns:a16="http://schemas.microsoft.com/office/drawing/2014/main" id="{9442A80B-0535-4F12-8F33-23397101958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41" name="正方形/長方形 440">
          <a:extLst>
            <a:ext uri="{FF2B5EF4-FFF2-40B4-BE49-F238E27FC236}">
              <a16:creationId xmlns:a16="http://schemas.microsoft.com/office/drawing/2014/main" id="{D9A8727C-EE58-41CD-934B-3505D12CC0B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42" name="テキスト ボックス 441">
          <a:extLst>
            <a:ext uri="{FF2B5EF4-FFF2-40B4-BE49-F238E27FC236}">
              <a16:creationId xmlns:a16="http://schemas.microsoft.com/office/drawing/2014/main" id="{B470A820-1D0C-4EE7-8360-A8AC10707B6D}"/>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43" name="直線コネクタ 442">
          <a:extLst>
            <a:ext uri="{FF2B5EF4-FFF2-40B4-BE49-F238E27FC236}">
              <a16:creationId xmlns:a16="http://schemas.microsoft.com/office/drawing/2014/main" id="{C40C6FDA-FE2F-489B-B9B9-2DCE3EF5138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44" name="テキスト ボックス 443">
          <a:extLst>
            <a:ext uri="{FF2B5EF4-FFF2-40B4-BE49-F238E27FC236}">
              <a16:creationId xmlns:a16="http://schemas.microsoft.com/office/drawing/2014/main" id="{31B23B6E-A166-4189-A48D-944F747B6D55}"/>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45" name="直線コネクタ 444">
          <a:extLst>
            <a:ext uri="{FF2B5EF4-FFF2-40B4-BE49-F238E27FC236}">
              <a16:creationId xmlns:a16="http://schemas.microsoft.com/office/drawing/2014/main" id="{925AB7BF-D56A-49CB-AF33-FA80254C3BA1}"/>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46" name="テキスト ボックス 445">
          <a:extLst>
            <a:ext uri="{FF2B5EF4-FFF2-40B4-BE49-F238E27FC236}">
              <a16:creationId xmlns:a16="http://schemas.microsoft.com/office/drawing/2014/main" id="{E4B6C5EB-F283-4EEF-94C6-9904D8545955}"/>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47" name="直線コネクタ 446">
          <a:extLst>
            <a:ext uri="{FF2B5EF4-FFF2-40B4-BE49-F238E27FC236}">
              <a16:creationId xmlns:a16="http://schemas.microsoft.com/office/drawing/2014/main" id="{0587A703-EDE2-4C48-AA4F-70D83AC113B3}"/>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48" name="テキスト ボックス 447">
          <a:extLst>
            <a:ext uri="{FF2B5EF4-FFF2-40B4-BE49-F238E27FC236}">
              <a16:creationId xmlns:a16="http://schemas.microsoft.com/office/drawing/2014/main" id="{7E700722-1094-4B8B-9A51-CAFAF2CF5B85}"/>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49" name="直線コネクタ 448">
          <a:extLst>
            <a:ext uri="{FF2B5EF4-FFF2-40B4-BE49-F238E27FC236}">
              <a16:creationId xmlns:a16="http://schemas.microsoft.com/office/drawing/2014/main" id="{9B32EE68-92D5-498F-A8BD-C2E13644F7CF}"/>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0" name="テキスト ボックス 449">
          <a:extLst>
            <a:ext uri="{FF2B5EF4-FFF2-40B4-BE49-F238E27FC236}">
              <a16:creationId xmlns:a16="http://schemas.microsoft.com/office/drawing/2014/main" id="{F0BDAE7C-5E5A-413D-88CB-1FF31F4A52F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51" name="直線コネクタ 450">
          <a:extLst>
            <a:ext uri="{FF2B5EF4-FFF2-40B4-BE49-F238E27FC236}">
              <a16:creationId xmlns:a16="http://schemas.microsoft.com/office/drawing/2014/main" id="{3AB2C27D-61F4-4DB8-A2B1-C90242C3145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52" name="テキスト ボックス 451">
          <a:extLst>
            <a:ext uri="{FF2B5EF4-FFF2-40B4-BE49-F238E27FC236}">
              <a16:creationId xmlns:a16="http://schemas.microsoft.com/office/drawing/2014/main" id="{E4F966FB-4B7A-4A80-A44A-2274991EF699}"/>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53" name="直線コネクタ 452">
          <a:extLst>
            <a:ext uri="{FF2B5EF4-FFF2-40B4-BE49-F238E27FC236}">
              <a16:creationId xmlns:a16="http://schemas.microsoft.com/office/drawing/2014/main" id="{2B79AB61-B5D7-42D4-AAF8-8FC3C19C6488}"/>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54" name="テキスト ボックス 453">
          <a:extLst>
            <a:ext uri="{FF2B5EF4-FFF2-40B4-BE49-F238E27FC236}">
              <a16:creationId xmlns:a16="http://schemas.microsoft.com/office/drawing/2014/main" id="{52802397-2FD4-4244-9461-2665677C74D6}"/>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5" name="直線コネクタ 454">
          <a:extLst>
            <a:ext uri="{FF2B5EF4-FFF2-40B4-BE49-F238E27FC236}">
              <a16:creationId xmlns:a16="http://schemas.microsoft.com/office/drawing/2014/main" id="{D8124F91-0B04-48FB-8942-0B6FC056CC2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56" name="テキスト ボックス 455">
          <a:extLst>
            <a:ext uri="{FF2B5EF4-FFF2-40B4-BE49-F238E27FC236}">
              <a16:creationId xmlns:a16="http://schemas.microsoft.com/office/drawing/2014/main" id="{FE55F5D6-CD65-4A45-A8BE-4A0B603AC95F}"/>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7" name="【学校施設】&#10;有形固定資産減価償却率グラフ枠">
          <a:extLst>
            <a:ext uri="{FF2B5EF4-FFF2-40B4-BE49-F238E27FC236}">
              <a16:creationId xmlns:a16="http://schemas.microsoft.com/office/drawing/2014/main" id="{26DADFE9-EC56-4195-9214-9F3E3E08F5A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458" name="直線コネクタ 457">
          <a:extLst>
            <a:ext uri="{FF2B5EF4-FFF2-40B4-BE49-F238E27FC236}">
              <a16:creationId xmlns:a16="http://schemas.microsoft.com/office/drawing/2014/main" id="{35958F95-4625-4F85-A25A-93328965058D}"/>
            </a:ext>
          </a:extLst>
        </xdr:cNvPr>
        <xdr:cNvCxnSpPr/>
      </xdr:nvCxnSpPr>
      <xdr:spPr>
        <a:xfrm flipV="1">
          <a:off x="14696439" y="9076055"/>
          <a:ext cx="0" cy="1372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59" name="【学校施設】&#10;有形固定資産減価償却率最小値テキスト">
          <a:extLst>
            <a:ext uri="{FF2B5EF4-FFF2-40B4-BE49-F238E27FC236}">
              <a16:creationId xmlns:a16="http://schemas.microsoft.com/office/drawing/2014/main" id="{D903E86B-A767-4C5D-B22D-B0AE8422888F}"/>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60" name="直線コネクタ 459">
          <a:extLst>
            <a:ext uri="{FF2B5EF4-FFF2-40B4-BE49-F238E27FC236}">
              <a16:creationId xmlns:a16="http://schemas.microsoft.com/office/drawing/2014/main" id="{CDACDE06-F435-4E92-899D-30489A712979}"/>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461" name="【学校施設】&#10;有形固定資産減価償却率最大値テキスト">
          <a:extLst>
            <a:ext uri="{FF2B5EF4-FFF2-40B4-BE49-F238E27FC236}">
              <a16:creationId xmlns:a16="http://schemas.microsoft.com/office/drawing/2014/main" id="{5ABDABC1-D5AA-493A-BA74-006B35665A54}"/>
            </a:ext>
          </a:extLst>
        </xdr:cNvPr>
        <xdr:cNvSpPr txBox="1"/>
      </xdr:nvSpPr>
      <xdr:spPr>
        <a:xfrm>
          <a:off x="14735175" y="886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462" name="直線コネクタ 461">
          <a:extLst>
            <a:ext uri="{FF2B5EF4-FFF2-40B4-BE49-F238E27FC236}">
              <a16:creationId xmlns:a16="http://schemas.microsoft.com/office/drawing/2014/main" id="{6A9CD8A9-1E7C-4FE8-89EF-E4A2A98463FF}"/>
            </a:ext>
          </a:extLst>
        </xdr:cNvPr>
        <xdr:cNvCxnSpPr/>
      </xdr:nvCxnSpPr>
      <xdr:spPr>
        <a:xfrm>
          <a:off x="14611350" y="9076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38117</xdr:rowOff>
    </xdr:from>
    <xdr:ext cx="405111" cy="259045"/>
    <xdr:sp macro="" textlink="">
      <xdr:nvSpPr>
        <xdr:cNvPr id="463" name="【学校施設】&#10;有形固定資産減価償却率平均値テキスト">
          <a:extLst>
            <a:ext uri="{FF2B5EF4-FFF2-40B4-BE49-F238E27FC236}">
              <a16:creationId xmlns:a16="http://schemas.microsoft.com/office/drawing/2014/main" id="{48EBAF86-E81F-4649-8915-8243DB96CF12}"/>
            </a:ext>
          </a:extLst>
        </xdr:cNvPr>
        <xdr:cNvSpPr txBox="1"/>
      </xdr:nvSpPr>
      <xdr:spPr>
        <a:xfrm>
          <a:off x="14735175" y="97631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464" name="フローチャート: 判断 463">
          <a:extLst>
            <a:ext uri="{FF2B5EF4-FFF2-40B4-BE49-F238E27FC236}">
              <a16:creationId xmlns:a16="http://schemas.microsoft.com/office/drawing/2014/main" id="{BF8AEC95-D537-4AF4-B96C-40F2B818A8A4}"/>
            </a:ext>
          </a:extLst>
        </xdr:cNvPr>
        <xdr:cNvSpPr/>
      </xdr:nvSpPr>
      <xdr:spPr>
        <a:xfrm>
          <a:off x="14649450" y="9784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465" name="フローチャート: 判断 464">
          <a:extLst>
            <a:ext uri="{FF2B5EF4-FFF2-40B4-BE49-F238E27FC236}">
              <a16:creationId xmlns:a16="http://schemas.microsoft.com/office/drawing/2014/main" id="{0510060E-136F-41E2-B460-29C72EBF531C}"/>
            </a:ext>
          </a:extLst>
        </xdr:cNvPr>
        <xdr:cNvSpPr/>
      </xdr:nvSpPr>
      <xdr:spPr>
        <a:xfrm>
          <a:off x="13887450" y="97536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466" name="フローチャート: 判断 465">
          <a:extLst>
            <a:ext uri="{FF2B5EF4-FFF2-40B4-BE49-F238E27FC236}">
              <a16:creationId xmlns:a16="http://schemas.microsoft.com/office/drawing/2014/main" id="{BDE9CF08-FF14-4682-B5F5-4D4947295D43}"/>
            </a:ext>
          </a:extLst>
        </xdr:cNvPr>
        <xdr:cNvSpPr/>
      </xdr:nvSpPr>
      <xdr:spPr>
        <a:xfrm>
          <a:off x="13096875" y="97326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467" name="フローチャート: 判断 466">
          <a:extLst>
            <a:ext uri="{FF2B5EF4-FFF2-40B4-BE49-F238E27FC236}">
              <a16:creationId xmlns:a16="http://schemas.microsoft.com/office/drawing/2014/main" id="{97101B42-61A5-4007-874C-89153C53F225}"/>
            </a:ext>
          </a:extLst>
        </xdr:cNvPr>
        <xdr:cNvSpPr/>
      </xdr:nvSpPr>
      <xdr:spPr>
        <a:xfrm>
          <a:off x="12296775" y="97237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468" name="フローチャート: 判断 467">
          <a:extLst>
            <a:ext uri="{FF2B5EF4-FFF2-40B4-BE49-F238E27FC236}">
              <a16:creationId xmlns:a16="http://schemas.microsoft.com/office/drawing/2014/main" id="{D8B614E1-14FA-47FB-8CEB-CAEFA5CB2EED}"/>
            </a:ext>
          </a:extLst>
        </xdr:cNvPr>
        <xdr:cNvSpPr/>
      </xdr:nvSpPr>
      <xdr:spPr>
        <a:xfrm>
          <a:off x="11487150" y="9695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9" name="テキスト ボックス 468">
          <a:extLst>
            <a:ext uri="{FF2B5EF4-FFF2-40B4-BE49-F238E27FC236}">
              <a16:creationId xmlns:a16="http://schemas.microsoft.com/office/drawing/2014/main" id="{81324931-0E18-4A18-846B-919BBAAF4B30}"/>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0" name="テキスト ボックス 469">
          <a:extLst>
            <a:ext uri="{FF2B5EF4-FFF2-40B4-BE49-F238E27FC236}">
              <a16:creationId xmlns:a16="http://schemas.microsoft.com/office/drawing/2014/main" id="{2BD10A1A-918C-4D29-99AA-4BBED42C8CF7}"/>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1" name="テキスト ボックス 470">
          <a:extLst>
            <a:ext uri="{FF2B5EF4-FFF2-40B4-BE49-F238E27FC236}">
              <a16:creationId xmlns:a16="http://schemas.microsoft.com/office/drawing/2014/main" id="{76B13A50-EA68-4968-890D-8B7A95E9D0AA}"/>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72" name="テキスト ボックス 471">
          <a:extLst>
            <a:ext uri="{FF2B5EF4-FFF2-40B4-BE49-F238E27FC236}">
              <a16:creationId xmlns:a16="http://schemas.microsoft.com/office/drawing/2014/main" id="{432557A2-0874-4256-8766-DC8D822772D3}"/>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73" name="テキスト ボックス 472">
          <a:extLst>
            <a:ext uri="{FF2B5EF4-FFF2-40B4-BE49-F238E27FC236}">
              <a16:creationId xmlns:a16="http://schemas.microsoft.com/office/drawing/2014/main" id="{345E673F-065F-4D5D-AC14-A19DE4C03E27}"/>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71120</xdr:rowOff>
    </xdr:from>
    <xdr:to>
      <xdr:col>72</xdr:col>
      <xdr:colOff>38100</xdr:colOff>
      <xdr:row>58</xdr:row>
      <xdr:rowOff>1270</xdr:rowOff>
    </xdr:to>
    <xdr:sp macro="" textlink="">
      <xdr:nvSpPr>
        <xdr:cNvPr id="474" name="楕円 473">
          <a:extLst>
            <a:ext uri="{FF2B5EF4-FFF2-40B4-BE49-F238E27FC236}">
              <a16:creationId xmlns:a16="http://schemas.microsoft.com/office/drawing/2014/main" id="{38D4D86D-7F08-4054-A676-EBA8608E9EF1}"/>
            </a:ext>
          </a:extLst>
        </xdr:cNvPr>
        <xdr:cNvSpPr/>
      </xdr:nvSpPr>
      <xdr:spPr>
        <a:xfrm>
          <a:off x="12296775" y="93071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31115</xdr:rowOff>
    </xdr:from>
    <xdr:to>
      <xdr:col>67</xdr:col>
      <xdr:colOff>101600</xdr:colOff>
      <xdr:row>57</xdr:row>
      <xdr:rowOff>132715</xdr:rowOff>
    </xdr:to>
    <xdr:sp macro="" textlink="">
      <xdr:nvSpPr>
        <xdr:cNvPr id="475" name="楕円 474">
          <a:extLst>
            <a:ext uri="{FF2B5EF4-FFF2-40B4-BE49-F238E27FC236}">
              <a16:creationId xmlns:a16="http://schemas.microsoft.com/office/drawing/2014/main" id="{78108341-6A3C-4458-86DC-98BA3F355ADC}"/>
            </a:ext>
          </a:extLst>
        </xdr:cNvPr>
        <xdr:cNvSpPr/>
      </xdr:nvSpPr>
      <xdr:spPr>
        <a:xfrm>
          <a:off x="11487150" y="92671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81915</xdr:rowOff>
    </xdr:from>
    <xdr:to>
      <xdr:col>71</xdr:col>
      <xdr:colOff>177800</xdr:colOff>
      <xdr:row>57</xdr:row>
      <xdr:rowOff>121920</xdr:rowOff>
    </xdr:to>
    <xdr:cxnSp macro="">
      <xdr:nvCxnSpPr>
        <xdr:cNvPr id="476" name="直線コネクタ 475">
          <a:extLst>
            <a:ext uri="{FF2B5EF4-FFF2-40B4-BE49-F238E27FC236}">
              <a16:creationId xmlns:a16="http://schemas.microsoft.com/office/drawing/2014/main" id="{7F6E17E6-6648-4227-A9BD-54F76BA6F10F}"/>
            </a:ext>
          </a:extLst>
        </xdr:cNvPr>
        <xdr:cNvCxnSpPr/>
      </xdr:nvCxnSpPr>
      <xdr:spPr>
        <a:xfrm>
          <a:off x="11534775" y="9324340"/>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477" name="n_1aveValue【学校施設】&#10;有形固定資産減価償却率">
          <a:extLst>
            <a:ext uri="{FF2B5EF4-FFF2-40B4-BE49-F238E27FC236}">
              <a16:creationId xmlns:a16="http://schemas.microsoft.com/office/drawing/2014/main" id="{44B85D3D-BA8E-4364-A911-8860F51D6122}"/>
            </a:ext>
          </a:extLst>
        </xdr:cNvPr>
        <xdr:cNvSpPr txBox="1"/>
      </xdr:nvSpPr>
      <xdr:spPr>
        <a:xfrm>
          <a:off x="13745219" y="954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478" name="n_2aveValue【学校施設】&#10;有形固定資産減価償却率">
          <a:extLst>
            <a:ext uri="{FF2B5EF4-FFF2-40B4-BE49-F238E27FC236}">
              <a16:creationId xmlns:a16="http://schemas.microsoft.com/office/drawing/2014/main" id="{6013E0C9-9B21-412D-A8EE-7D55B662DCAA}"/>
            </a:ext>
          </a:extLst>
        </xdr:cNvPr>
        <xdr:cNvSpPr txBox="1"/>
      </xdr:nvSpPr>
      <xdr:spPr>
        <a:xfrm>
          <a:off x="129641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91457</xdr:rowOff>
    </xdr:from>
    <xdr:ext cx="405111" cy="259045"/>
    <xdr:sp macro="" textlink="">
      <xdr:nvSpPr>
        <xdr:cNvPr id="479" name="n_3aveValue【学校施設】&#10;有形固定資産減価償却率">
          <a:extLst>
            <a:ext uri="{FF2B5EF4-FFF2-40B4-BE49-F238E27FC236}">
              <a16:creationId xmlns:a16="http://schemas.microsoft.com/office/drawing/2014/main" id="{B88A7F33-7187-428D-9786-7CA1A0F42710}"/>
            </a:ext>
          </a:extLst>
        </xdr:cNvPr>
        <xdr:cNvSpPr txBox="1"/>
      </xdr:nvSpPr>
      <xdr:spPr>
        <a:xfrm>
          <a:off x="12164069"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53357</xdr:rowOff>
    </xdr:from>
    <xdr:ext cx="405111" cy="259045"/>
    <xdr:sp macro="" textlink="">
      <xdr:nvSpPr>
        <xdr:cNvPr id="480" name="n_4aveValue【学校施設】&#10;有形固定資産減価償却率">
          <a:extLst>
            <a:ext uri="{FF2B5EF4-FFF2-40B4-BE49-F238E27FC236}">
              <a16:creationId xmlns:a16="http://schemas.microsoft.com/office/drawing/2014/main" id="{9932E12A-3488-4369-965D-61C4ACAA8C8B}"/>
            </a:ext>
          </a:extLst>
        </xdr:cNvPr>
        <xdr:cNvSpPr txBox="1"/>
      </xdr:nvSpPr>
      <xdr:spPr>
        <a:xfrm>
          <a:off x="1135444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17797</xdr:rowOff>
    </xdr:from>
    <xdr:ext cx="405111" cy="259045"/>
    <xdr:sp macro="" textlink="">
      <xdr:nvSpPr>
        <xdr:cNvPr id="481" name="n_3mainValue【学校施設】&#10;有形固定資産減価償却率">
          <a:extLst>
            <a:ext uri="{FF2B5EF4-FFF2-40B4-BE49-F238E27FC236}">
              <a16:creationId xmlns:a16="http://schemas.microsoft.com/office/drawing/2014/main" id="{9FCDD90E-12D7-4218-83E9-BD998137A9E9}"/>
            </a:ext>
          </a:extLst>
        </xdr:cNvPr>
        <xdr:cNvSpPr txBox="1"/>
      </xdr:nvSpPr>
      <xdr:spPr>
        <a:xfrm>
          <a:off x="12164069" y="909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149242</xdr:rowOff>
    </xdr:from>
    <xdr:ext cx="405111" cy="259045"/>
    <xdr:sp macro="" textlink="">
      <xdr:nvSpPr>
        <xdr:cNvPr id="482" name="n_4mainValue【学校施設】&#10;有形固定資産減価償却率">
          <a:extLst>
            <a:ext uri="{FF2B5EF4-FFF2-40B4-BE49-F238E27FC236}">
              <a16:creationId xmlns:a16="http://schemas.microsoft.com/office/drawing/2014/main" id="{562F69F0-226A-4AF5-94E5-102D91A0999D}"/>
            </a:ext>
          </a:extLst>
        </xdr:cNvPr>
        <xdr:cNvSpPr txBox="1"/>
      </xdr:nvSpPr>
      <xdr:spPr>
        <a:xfrm>
          <a:off x="11354444" y="906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83" name="正方形/長方形 482">
          <a:extLst>
            <a:ext uri="{FF2B5EF4-FFF2-40B4-BE49-F238E27FC236}">
              <a16:creationId xmlns:a16="http://schemas.microsoft.com/office/drawing/2014/main" id="{04B4F698-8AA5-438F-8148-D0EB3E38E19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4" name="正方形/長方形 483">
          <a:extLst>
            <a:ext uri="{FF2B5EF4-FFF2-40B4-BE49-F238E27FC236}">
              <a16:creationId xmlns:a16="http://schemas.microsoft.com/office/drawing/2014/main" id="{7DDC7A02-6652-48A5-8E11-A31847BDD87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5" name="正方形/長方形 484">
          <a:extLst>
            <a:ext uri="{FF2B5EF4-FFF2-40B4-BE49-F238E27FC236}">
              <a16:creationId xmlns:a16="http://schemas.microsoft.com/office/drawing/2014/main" id="{5071B387-337F-4354-9718-4E9D0FD59FB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6" name="正方形/長方形 485">
          <a:extLst>
            <a:ext uri="{FF2B5EF4-FFF2-40B4-BE49-F238E27FC236}">
              <a16:creationId xmlns:a16="http://schemas.microsoft.com/office/drawing/2014/main" id="{E1AE2E01-96C9-4E1C-9965-284C13C5366D}"/>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7" name="正方形/長方形 486">
          <a:extLst>
            <a:ext uri="{FF2B5EF4-FFF2-40B4-BE49-F238E27FC236}">
              <a16:creationId xmlns:a16="http://schemas.microsoft.com/office/drawing/2014/main" id="{4B729083-67CC-4395-821E-FC0D90FE444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8" name="正方形/長方形 487">
          <a:extLst>
            <a:ext uri="{FF2B5EF4-FFF2-40B4-BE49-F238E27FC236}">
              <a16:creationId xmlns:a16="http://schemas.microsoft.com/office/drawing/2014/main" id="{28B89F02-F6B9-4BF1-AEAF-14AC9777DF4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9" name="正方形/長方形 488">
          <a:extLst>
            <a:ext uri="{FF2B5EF4-FFF2-40B4-BE49-F238E27FC236}">
              <a16:creationId xmlns:a16="http://schemas.microsoft.com/office/drawing/2014/main" id="{46E1F70F-3BE4-4482-A0B3-A76E62A9D37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0" name="正方形/長方形 489">
          <a:extLst>
            <a:ext uri="{FF2B5EF4-FFF2-40B4-BE49-F238E27FC236}">
              <a16:creationId xmlns:a16="http://schemas.microsoft.com/office/drawing/2014/main" id="{A60FD908-CE4B-440B-9E79-98ACAB18AF42}"/>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91" name="テキスト ボックス 490">
          <a:extLst>
            <a:ext uri="{FF2B5EF4-FFF2-40B4-BE49-F238E27FC236}">
              <a16:creationId xmlns:a16="http://schemas.microsoft.com/office/drawing/2014/main" id="{6B8D1A99-D313-4023-990E-09820B117F89}"/>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92" name="直線コネクタ 491">
          <a:extLst>
            <a:ext uri="{FF2B5EF4-FFF2-40B4-BE49-F238E27FC236}">
              <a16:creationId xmlns:a16="http://schemas.microsoft.com/office/drawing/2014/main" id="{1A7930AD-ACB4-4E0E-A67A-AA7806CEA53E}"/>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93" name="直線コネクタ 492">
          <a:extLst>
            <a:ext uri="{FF2B5EF4-FFF2-40B4-BE49-F238E27FC236}">
              <a16:creationId xmlns:a16="http://schemas.microsoft.com/office/drawing/2014/main" id="{5854EE81-49B8-402B-B341-B9EEFDB4D828}"/>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94" name="テキスト ボックス 493">
          <a:extLst>
            <a:ext uri="{FF2B5EF4-FFF2-40B4-BE49-F238E27FC236}">
              <a16:creationId xmlns:a16="http://schemas.microsoft.com/office/drawing/2014/main" id="{7A182AA0-DCE2-4205-9F25-66F055ADBA26}"/>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95" name="直線コネクタ 494">
          <a:extLst>
            <a:ext uri="{FF2B5EF4-FFF2-40B4-BE49-F238E27FC236}">
              <a16:creationId xmlns:a16="http://schemas.microsoft.com/office/drawing/2014/main" id="{F3CD3E4B-13A0-43C3-B9F2-7570146FBF8E}"/>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96" name="テキスト ボックス 495">
          <a:extLst>
            <a:ext uri="{FF2B5EF4-FFF2-40B4-BE49-F238E27FC236}">
              <a16:creationId xmlns:a16="http://schemas.microsoft.com/office/drawing/2014/main" id="{FFB91FC4-083D-417C-B753-98E08D1B9BCC}"/>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97" name="直線コネクタ 496">
          <a:extLst>
            <a:ext uri="{FF2B5EF4-FFF2-40B4-BE49-F238E27FC236}">
              <a16:creationId xmlns:a16="http://schemas.microsoft.com/office/drawing/2014/main" id="{CD8FA4C2-B37A-410E-B36C-B69E44DC0CA9}"/>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98" name="テキスト ボックス 497">
          <a:extLst>
            <a:ext uri="{FF2B5EF4-FFF2-40B4-BE49-F238E27FC236}">
              <a16:creationId xmlns:a16="http://schemas.microsoft.com/office/drawing/2014/main" id="{9FF64184-EE5F-429C-B662-F7C5269829AE}"/>
            </a:ext>
          </a:extLst>
        </xdr:cNvPr>
        <xdr:cNvSpPr txBox="1"/>
      </xdr:nvSpPr>
      <xdr:spPr>
        <a:xfrm>
          <a:off x="15985051" y="958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9" name="直線コネクタ 498">
          <a:extLst>
            <a:ext uri="{FF2B5EF4-FFF2-40B4-BE49-F238E27FC236}">
              <a16:creationId xmlns:a16="http://schemas.microsoft.com/office/drawing/2014/main" id="{C0952D62-8142-4B5F-B367-26994801BCE4}"/>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00" name="テキスト ボックス 499">
          <a:extLst>
            <a:ext uri="{FF2B5EF4-FFF2-40B4-BE49-F238E27FC236}">
              <a16:creationId xmlns:a16="http://schemas.microsoft.com/office/drawing/2014/main" id="{5CEBBE8E-553C-48FE-A83B-1B437D932165}"/>
            </a:ext>
          </a:extLst>
        </xdr:cNvPr>
        <xdr:cNvSpPr txBox="1"/>
      </xdr:nvSpPr>
      <xdr:spPr>
        <a:xfrm>
          <a:off x="15985051" y="9236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01" name="直線コネクタ 500">
          <a:extLst>
            <a:ext uri="{FF2B5EF4-FFF2-40B4-BE49-F238E27FC236}">
              <a16:creationId xmlns:a16="http://schemas.microsoft.com/office/drawing/2014/main" id="{30C5409D-403F-4670-BC3F-B0809A15D5AF}"/>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02" name="テキスト ボックス 501">
          <a:extLst>
            <a:ext uri="{FF2B5EF4-FFF2-40B4-BE49-F238E27FC236}">
              <a16:creationId xmlns:a16="http://schemas.microsoft.com/office/drawing/2014/main" id="{634495BC-E284-46A5-AC7E-ACAE73B8FC13}"/>
            </a:ext>
          </a:extLst>
        </xdr:cNvPr>
        <xdr:cNvSpPr txBox="1"/>
      </xdr:nvSpPr>
      <xdr:spPr>
        <a:xfrm>
          <a:off x="1598505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03" name="直線コネクタ 502">
          <a:extLst>
            <a:ext uri="{FF2B5EF4-FFF2-40B4-BE49-F238E27FC236}">
              <a16:creationId xmlns:a16="http://schemas.microsoft.com/office/drawing/2014/main" id="{E5FBE35F-5AEA-4215-A377-1745829FDCD8}"/>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04" name="テキスト ボックス 503">
          <a:extLst>
            <a:ext uri="{FF2B5EF4-FFF2-40B4-BE49-F238E27FC236}">
              <a16:creationId xmlns:a16="http://schemas.microsoft.com/office/drawing/2014/main" id="{17559A2C-C985-49C1-B5E2-71D65604FD6A}"/>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5" name="【学校施設】&#10;一人当たり面積グラフ枠">
          <a:extLst>
            <a:ext uri="{FF2B5EF4-FFF2-40B4-BE49-F238E27FC236}">
              <a16:creationId xmlns:a16="http://schemas.microsoft.com/office/drawing/2014/main" id="{32100804-FD93-458D-978B-7AF1B4D2C62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06" name="直線コネクタ 505">
          <a:extLst>
            <a:ext uri="{FF2B5EF4-FFF2-40B4-BE49-F238E27FC236}">
              <a16:creationId xmlns:a16="http://schemas.microsoft.com/office/drawing/2014/main" id="{3CAE3BD8-B2ED-42FD-B7C5-42F89ECD3139}"/>
            </a:ext>
          </a:extLst>
        </xdr:cNvPr>
        <xdr:cNvCxnSpPr/>
      </xdr:nvCxnSpPr>
      <xdr:spPr>
        <a:xfrm flipV="1">
          <a:off x="19954239" y="9037727"/>
          <a:ext cx="0" cy="1299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07" name="【学校施設】&#10;一人当たり面積最小値テキスト">
          <a:extLst>
            <a:ext uri="{FF2B5EF4-FFF2-40B4-BE49-F238E27FC236}">
              <a16:creationId xmlns:a16="http://schemas.microsoft.com/office/drawing/2014/main" id="{69608C34-3729-43DA-918B-E777F30DDD91}"/>
            </a:ext>
          </a:extLst>
        </xdr:cNvPr>
        <xdr:cNvSpPr txBox="1"/>
      </xdr:nvSpPr>
      <xdr:spPr>
        <a:xfrm>
          <a:off x="19992975" y="1034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08" name="直線コネクタ 507">
          <a:extLst>
            <a:ext uri="{FF2B5EF4-FFF2-40B4-BE49-F238E27FC236}">
              <a16:creationId xmlns:a16="http://schemas.microsoft.com/office/drawing/2014/main" id="{2838A27E-17EB-41D0-95FA-74045DAB3D3E}"/>
            </a:ext>
          </a:extLst>
        </xdr:cNvPr>
        <xdr:cNvCxnSpPr/>
      </xdr:nvCxnSpPr>
      <xdr:spPr>
        <a:xfrm>
          <a:off x="19878675" y="10336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09" name="【学校施設】&#10;一人当たり面積最大値テキスト">
          <a:extLst>
            <a:ext uri="{FF2B5EF4-FFF2-40B4-BE49-F238E27FC236}">
              <a16:creationId xmlns:a16="http://schemas.microsoft.com/office/drawing/2014/main" id="{49E028F4-0F9B-4C8E-9BA1-4768AF8244B4}"/>
            </a:ext>
          </a:extLst>
        </xdr:cNvPr>
        <xdr:cNvSpPr txBox="1"/>
      </xdr:nvSpPr>
      <xdr:spPr>
        <a:xfrm>
          <a:off x="19992975" y="882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10" name="直線コネクタ 509">
          <a:extLst>
            <a:ext uri="{FF2B5EF4-FFF2-40B4-BE49-F238E27FC236}">
              <a16:creationId xmlns:a16="http://schemas.microsoft.com/office/drawing/2014/main" id="{00D2A7AF-F1C0-43AB-A7A2-BE9B8B770264}"/>
            </a:ext>
          </a:extLst>
        </xdr:cNvPr>
        <xdr:cNvCxnSpPr/>
      </xdr:nvCxnSpPr>
      <xdr:spPr>
        <a:xfrm>
          <a:off x="19878675" y="90377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511" name="【学校施設】&#10;一人当たり面積平均値テキスト">
          <a:extLst>
            <a:ext uri="{FF2B5EF4-FFF2-40B4-BE49-F238E27FC236}">
              <a16:creationId xmlns:a16="http://schemas.microsoft.com/office/drawing/2014/main" id="{B3B9A5DA-8374-4AC3-A5C3-39D63934D821}"/>
            </a:ext>
          </a:extLst>
        </xdr:cNvPr>
        <xdr:cNvSpPr txBox="1"/>
      </xdr:nvSpPr>
      <xdr:spPr>
        <a:xfrm>
          <a:off x="19992975" y="10113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12" name="フローチャート: 判断 511">
          <a:extLst>
            <a:ext uri="{FF2B5EF4-FFF2-40B4-BE49-F238E27FC236}">
              <a16:creationId xmlns:a16="http://schemas.microsoft.com/office/drawing/2014/main" id="{FF816F29-0494-4ABF-B4A0-978981F7AB0B}"/>
            </a:ext>
          </a:extLst>
        </xdr:cNvPr>
        <xdr:cNvSpPr/>
      </xdr:nvSpPr>
      <xdr:spPr>
        <a:xfrm>
          <a:off x="19897725" y="101350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13" name="フローチャート: 判断 512">
          <a:extLst>
            <a:ext uri="{FF2B5EF4-FFF2-40B4-BE49-F238E27FC236}">
              <a16:creationId xmlns:a16="http://schemas.microsoft.com/office/drawing/2014/main" id="{83B18824-9BA5-4593-AED5-6258BF7691E1}"/>
            </a:ext>
          </a:extLst>
        </xdr:cNvPr>
        <xdr:cNvSpPr/>
      </xdr:nvSpPr>
      <xdr:spPr>
        <a:xfrm>
          <a:off x="19154775" y="101440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14" name="フローチャート: 判断 513">
          <a:extLst>
            <a:ext uri="{FF2B5EF4-FFF2-40B4-BE49-F238E27FC236}">
              <a16:creationId xmlns:a16="http://schemas.microsoft.com/office/drawing/2014/main" id="{FBF846C8-D151-4094-9413-5508E44811FF}"/>
            </a:ext>
          </a:extLst>
        </xdr:cNvPr>
        <xdr:cNvSpPr/>
      </xdr:nvSpPr>
      <xdr:spPr>
        <a:xfrm>
          <a:off x="18345150" y="101506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15" name="フローチャート: 判断 514">
          <a:extLst>
            <a:ext uri="{FF2B5EF4-FFF2-40B4-BE49-F238E27FC236}">
              <a16:creationId xmlns:a16="http://schemas.microsoft.com/office/drawing/2014/main" id="{51852838-CA4A-49BB-B512-D48D34CDD938}"/>
            </a:ext>
          </a:extLst>
        </xdr:cNvPr>
        <xdr:cNvSpPr/>
      </xdr:nvSpPr>
      <xdr:spPr>
        <a:xfrm>
          <a:off x="17554575" y="101623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16" name="フローチャート: 判断 515">
          <a:extLst>
            <a:ext uri="{FF2B5EF4-FFF2-40B4-BE49-F238E27FC236}">
              <a16:creationId xmlns:a16="http://schemas.microsoft.com/office/drawing/2014/main" id="{7A68E595-C9A7-4342-84D1-6B122EC3CC1C}"/>
            </a:ext>
          </a:extLst>
        </xdr:cNvPr>
        <xdr:cNvSpPr/>
      </xdr:nvSpPr>
      <xdr:spPr>
        <a:xfrm>
          <a:off x="16754475" y="101714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D08333DB-242D-4B0E-B650-6CC57128202B}"/>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54104044-9956-4355-A6C6-A306111511C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7F95EF32-F571-4F27-99B3-3683F3D698C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id="{08CFF3E3-FCCD-408E-8635-128F0421CF7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id="{A5D43FB7-1FF8-4548-983A-29C2873FB7D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159055</xdr:rowOff>
    </xdr:from>
    <xdr:to>
      <xdr:col>102</xdr:col>
      <xdr:colOff>165100</xdr:colOff>
      <xdr:row>63</xdr:row>
      <xdr:rowOff>89205</xdr:rowOff>
    </xdr:to>
    <xdr:sp macro="" textlink="">
      <xdr:nvSpPr>
        <xdr:cNvPr id="522" name="楕円 521">
          <a:extLst>
            <a:ext uri="{FF2B5EF4-FFF2-40B4-BE49-F238E27FC236}">
              <a16:creationId xmlns:a16="http://schemas.microsoft.com/office/drawing/2014/main" id="{9DF4A907-3CB5-4D38-BE38-B5C6D67D04D3}"/>
            </a:ext>
          </a:extLst>
        </xdr:cNvPr>
        <xdr:cNvSpPr/>
      </xdr:nvSpPr>
      <xdr:spPr>
        <a:xfrm>
          <a:off x="17554575" y="1021110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162027</xdr:rowOff>
    </xdr:from>
    <xdr:to>
      <xdr:col>98</xdr:col>
      <xdr:colOff>38100</xdr:colOff>
      <xdr:row>63</xdr:row>
      <xdr:rowOff>92177</xdr:rowOff>
    </xdr:to>
    <xdr:sp macro="" textlink="">
      <xdr:nvSpPr>
        <xdr:cNvPr id="523" name="楕円 522">
          <a:extLst>
            <a:ext uri="{FF2B5EF4-FFF2-40B4-BE49-F238E27FC236}">
              <a16:creationId xmlns:a16="http://schemas.microsoft.com/office/drawing/2014/main" id="{1814CD65-C465-4703-AC30-4EA5D3A128B3}"/>
            </a:ext>
          </a:extLst>
        </xdr:cNvPr>
        <xdr:cNvSpPr/>
      </xdr:nvSpPr>
      <xdr:spPr>
        <a:xfrm>
          <a:off x="16754475" y="102077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38405</xdr:rowOff>
    </xdr:from>
    <xdr:to>
      <xdr:col>102</xdr:col>
      <xdr:colOff>114300</xdr:colOff>
      <xdr:row>63</xdr:row>
      <xdr:rowOff>41377</xdr:rowOff>
    </xdr:to>
    <xdr:cxnSp macro="">
      <xdr:nvCxnSpPr>
        <xdr:cNvPr id="524" name="直線コネクタ 523">
          <a:extLst>
            <a:ext uri="{FF2B5EF4-FFF2-40B4-BE49-F238E27FC236}">
              <a16:creationId xmlns:a16="http://schemas.microsoft.com/office/drawing/2014/main" id="{7AC0369D-9EEF-43F8-9F30-7BB37C57BD57}"/>
            </a:ext>
          </a:extLst>
        </xdr:cNvPr>
        <xdr:cNvCxnSpPr/>
      </xdr:nvCxnSpPr>
      <xdr:spPr>
        <a:xfrm flipV="1">
          <a:off x="16802100" y="10249205"/>
          <a:ext cx="800100" cy="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525" name="n_1aveValue【学校施設】&#10;一人当たり面積">
          <a:extLst>
            <a:ext uri="{FF2B5EF4-FFF2-40B4-BE49-F238E27FC236}">
              <a16:creationId xmlns:a16="http://schemas.microsoft.com/office/drawing/2014/main" id="{4F6D1F95-CC4F-499B-81AD-5A2C8BD72E6B}"/>
            </a:ext>
          </a:extLst>
        </xdr:cNvPr>
        <xdr:cNvSpPr txBox="1"/>
      </xdr:nvSpPr>
      <xdr:spPr>
        <a:xfrm>
          <a:off x="18983402" y="993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526" name="n_2aveValue【学校施設】&#10;一人当たり面積">
          <a:extLst>
            <a:ext uri="{FF2B5EF4-FFF2-40B4-BE49-F238E27FC236}">
              <a16:creationId xmlns:a16="http://schemas.microsoft.com/office/drawing/2014/main" id="{0A313804-85A2-4699-B167-42B93FCB2915}"/>
            </a:ext>
          </a:extLst>
        </xdr:cNvPr>
        <xdr:cNvSpPr txBox="1"/>
      </xdr:nvSpPr>
      <xdr:spPr>
        <a:xfrm>
          <a:off x="18183302" y="993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527" name="n_3aveValue【学校施設】&#10;一人当たり面積">
          <a:extLst>
            <a:ext uri="{FF2B5EF4-FFF2-40B4-BE49-F238E27FC236}">
              <a16:creationId xmlns:a16="http://schemas.microsoft.com/office/drawing/2014/main" id="{F4602A1B-5D59-4B98-AE31-1EC3EB43D6F0}"/>
            </a:ext>
          </a:extLst>
        </xdr:cNvPr>
        <xdr:cNvSpPr txBox="1"/>
      </xdr:nvSpPr>
      <xdr:spPr>
        <a:xfrm>
          <a:off x="17383202" y="994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528" name="n_4aveValue【学校施設】&#10;一人当たり面積">
          <a:extLst>
            <a:ext uri="{FF2B5EF4-FFF2-40B4-BE49-F238E27FC236}">
              <a16:creationId xmlns:a16="http://schemas.microsoft.com/office/drawing/2014/main" id="{60F3E50F-0BB7-4C3D-A618-094A45175DD7}"/>
            </a:ext>
          </a:extLst>
        </xdr:cNvPr>
        <xdr:cNvSpPr txBox="1"/>
      </xdr:nvSpPr>
      <xdr:spPr>
        <a:xfrm>
          <a:off x="16592627" y="9956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80332</xdr:rowOff>
    </xdr:from>
    <xdr:ext cx="469744" cy="259045"/>
    <xdr:sp macro="" textlink="">
      <xdr:nvSpPr>
        <xdr:cNvPr id="529" name="n_3mainValue【学校施設】&#10;一人当たり面積">
          <a:extLst>
            <a:ext uri="{FF2B5EF4-FFF2-40B4-BE49-F238E27FC236}">
              <a16:creationId xmlns:a16="http://schemas.microsoft.com/office/drawing/2014/main" id="{6CD0E4A5-0533-4C70-AEF2-BD8F7291BEA1}"/>
            </a:ext>
          </a:extLst>
        </xdr:cNvPr>
        <xdr:cNvSpPr txBox="1"/>
      </xdr:nvSpPr>
      <xdr:spPr>
        <a:xfrm>
          <a:off x="17383202" y="102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83304</xdr:rowOff>
    </xdr:from>
    <xdr:ext cx="469744" cy="259045"/>
    <xdr:sp macro="" textlink="">
      <xdr:nvSpPr>
        <xdr:cNvPr id="530" name="n_4mainValue【学校施設】&#10;一人当たり面積">
          <a:extLst>
            <a:ext uri="{FF2B5EF4-FFF2-40B4-BE49-F238E27FC236}">
              <a16:creationId xmlns:a16="http://schemas.microsoft.com/office/drawing/2014/main" id="{FA7A01D7-E029-4D6C-9CA3-E9FA86FA2E3B}"/>
            </a:ext>
          </a:extLst>
        </xdr:cNvPr>
        <xdr:cNvSpPr txBox="1"/>
      </xdr:nvSpPr>
      <xdr:spPr>
        <a:xfrm>
          <a:off x="16592627" y="1029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52D7219C-345B-42E5-94F4-1CBC0F1B830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3CE9EF6B-9827-4DC9-BA83-99E6218A3E1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ED033320-5D9B-4D58-BF3B-964752AA860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47A37A4F-6624-452A-868D-DFA16D703B71}"/>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26FCE598-99E0-48BC-817F-3C89500994A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6D7480E6-13BD-4A2D-A0F9-E49FD8B6E04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7DEC41CE-EAC6-4066-87EF-60D9D21F4A01}"/>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42E4CC93-8FED-4BBA-962D-724D58AF2547}"/>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9" name="正方形/長方形 538">
          <a:extLst>
            <a:ext uri="{FF2B5EF4-FFF2-40B4-BE49-F238E27FC236}">
              <a16:creationId xmlns:a16="http://schemas.microsoft.com/office/drawing/2014/main" id="{3462ED16-2936-4307-8121-09A76AE60B8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0" name="正方形/長方形 539">
          <a:extLst>
            <a:ext uri="{FF2B5EF4-FFF2-40B4-BE49-F238E27FC236}">
              <a16:creationId xmlns:a16="http://schemas.microsoft.com/office/drawing/2014/main" id="{232E82F4-8436-47E7-8FF0-6C16EBDAEC8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1" name="正方形/長方形 540">
          <a:extLst>
            <a:ext uri="{FF2B5EF4-FFF2-40B4-BE49-F238E27FC236}">
              <a16:creationId xmlns:a16="http://schemas.microsoft.com/office/drawing/2014/main" id="{64B0195B-9E07-4744-B98D-DDD210BA2F1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2" name="正方形/長方形 541">
          <a:extLst>
            <a:ext uri="{FF2B5EF4-FFF2-40B4-BE49-F238E27FC236}">
              <a16:creationId xmlns:a16="http://schemas.microsoft.com/office/drawing/2014/main" id="{ACB784B1-CCC8-4B3B-83A7-BCF97E0116CA}"/>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3" name="正方形/長方形 542">
          <a:extLst>
            <a:ext uri="{FF2B5EF4-FFF2-40B4-BE49-F238E27FC236}">
              <a16:creationId xmlns:a16="http://schemas.microsoft.com/office/drawing/2014/main" id="{8D813D34-4AE6-4EBE-9539-D119B867C0A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4" name="正方形/長方形 543">
          <a:extLst>
            <a:ext uri="{FF2B5EF4-FFF2-40B4-BE49-F238E27FC236}">
              <a16:creationId xmlns:a16="http://schemas.microsoft.com/office/drawing/2014/main" id="{ADFABBDE-2BF0-44F8-A49C-E81BC639794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5" name="正方形/長方形 544">
          <a:extLst>
            <a:ext uri="{FF2B5EF4-FFF2-40B4-BE49-F238E27FC236}">
              <a16:creationId xmlns:a16="http://schemas.microsoft.com/office/drawing/2014/main" id="{5B62D848-1DC6-4847-A881-9DE12AA8EB5C}"/>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6" name="正方形/長方形 545">
          <a:extLst>
            <a:ext uri="{FF2B5EF4-FFF2-40B4-BE49-F238E27FC236}">
              <a16:creationId xmlns:a16="http://schemas.microsoft.com/office/drawing/2014/main" id="{6F427594-3659-4A50-B15B-B483B79EC9F1}"/>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7" name="正方形/長方形 546">
          <a:extLst>
            <a:ext uri="{FF2B5EF4-FFF2-40B4-BE49-F238E27FC236}">
              <a16:creationId xmlns:a16="http://schemas.microsoft.com/office/drawing/2014/main" id="{F5DDD2D5-805E-4745-8302-AD1E9149C02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8" name="正方形/長方形 547">
          <a:extLst>
            <a:ext uri="{FF2B5EF4-FFF2-40B4-BE49-F238E27FC236}">
              <a16:creationId xmlns:a16="http://schemas.microsoft.com/office/drawing/2014/main" id="{07F831D7-8252-4EBE-98BD-2867CE34275B}"/>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9" name="正方形/長方形 548">
          <a:extLst>
            <a:ext uri="{FF2B5EF4-FFF2-40B4-BE49-F238E27FC236}">
              <a16:creationId xmlns:a16="http://schemas.microsoft.com/office/drawing/2014/main" id="{34830691-6B12-45C0-A34C-B46CA36EBFB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0" name="正方形/長方形 549">
          <a:extLst>
            <a:ext uri="{FF2B5EF4-FFF2-40B4-BE49-F238E27FC236}">
              <a16:creationId xmlns:a16="http://schemas.microsoft.com/office/drawing/2014/main" id="{EE67C3BC-9855-4EE6-97B0-CC2003F004C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1" name="正方形/長方形 550">
          <a:extLst>
            <a:ext uri="{FF2B5EF4-FFF2-40B4-BE49-F238E27FC236}">
              <a16:creationId xmlns:a16="http://schemas.microsoft.com/office/drawing/2014/main" id="{43186547-47D5-4580-BBE4-891B14858AA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2" name="正方形/長方形 551">
          <a:extLst>
            <a:ext uri="{FF2B5EF4-FFF2-40B4-BE49-F238E27FC236}">
              <a16:creationId xmlns:a16="http://schemas.microsoft.com/office/drawing/2014/main" id="{526C268D-5391-496C-A976-C8E8F7437296}"/>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3" name="正方形/長方形 552">
          <a:extLst>
            <a:ext uri="{FF2B5EF4-FFF2-40B4-BE49-F238E27FC236}">
              <a16:creationId xmlns:a16="http://schemas.microsoft.com/office/drawing/2014/main" id="{C03B5356-5F60-46D0-B7AC-56DDFB4F8CE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4" name="正方形/長方形 553">
          <a:extLst>
            <a:ext uri="{FF2B5EF4-FFF2-40B4-BE49-F238E27FC236}">
              <a16:creationId xmlns:a16="http://schemas.microsoft.com/office/drawing/2014/main" id="{3774B854-B628-455D-B589-B9D81B9CDB3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5" name="テキスト ボックス 554">
          <a:extLst>
            <a:ext uri="{FF2B5EF4-FFF2-40B4-BE49-F238E27FC236}">
              <a16:creationId xmlns:a16="http://schemas.microsoft.com/office/drawing/2014/main" id="{8B00ED71-3968-4684-BA8E-E06635A9FED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6" name="直線コネクタ 555">
          <a:extLst>
            <a:ext uri="{FF2B5EF4-FFF2-40B4-BE49-F238E27FC236}">
              <a16:creationId xmlns:a16="http://schemas.microsoft.com/office/drawing/2014/main" id="{791415A0-AA08-426F-B94A-102C1B70872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7" name="テキスト ボックス 556">
          <a:extLst>
            <a:ext uri="{FF2B5EF4-FFF2-40B4-BE49-F238E27FC236}">
              <a16:creationId xmlns:a16="http://schemas.microsoft.com/office/drawing/2014/main" id="{77C98A6E-7DD3-423D-8A54-BE331815726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8" name="直線コネクタ 557">
          <a:extLst>
            <a:ext uri="{FF2B5EF4-FFF2-40B4-BE49-F238E27FC236}">
              <a16:creationId xmlns:a16="http://schemas.microsoft.com/office/drawing/2014/main" id="{28A08412-7B09-4801-8A12-39FCF40EF204}"/>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9" name="テキスト ボックス 558">
          <a:extLst>
            <a:ext uri="{FF2B5EF4-FFF2-40B4-BE49-F238E27FC236}">
              <a16:creationId xmlns:a16="http://schemas.microsoft.com/office/drawing/2014/main" id="{1E2177F6-46E3-4810-86CB-391BDA28D756}"/>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0" name="直線コネクタ 559">
          <a:extLst>
            <a:ext uri="{FF2B5EF4-FFF2-40B4-BE49-F238E27FC236}">
              <a16:creationId xmlns:a16="http://schemas.microsoft.com/office/drawing/2014/main" id="{43F8CE2C-E70A-42EA-82A8-8EE5A3B5E9D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1" name="テキスト ボックス 560">
          <a:extLst>
            <a:ext uri="{FF2B5EF4-FFF2-40B4-BE49-F238E27FC236}">
              <a16:creationId xmlns:a16="http://schemas.microsoft.com/office/drawing/2014/main" id="{40D3906E-8DD9-4E15-925C-97E6842CB512}"/>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2" name="直線コネクタ 561">
          <a:extLst>
            <a:ext uri="{FF2B5EF4-FFF2-40B4-BE49-F238E27FC236}">
              <a16:creationId xmlns:a16="http://schemas.microsoft.com/office/drawing/2014/main" id="{2396E69E-7765-41C6-BBE3-251224EE9E4B}"/>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3" name="テキスト ボックス 562">
          <a:extLst>
            <a:ext uri="{FF2B5EF4-FFF2-40B4-BE49-F238E27FC236}">
              <a16:creationId xmlns:a16="http://schemas.microsoft.com/office/drawing/2014/main" id="{4CB18896-ADBC-4AFA-97CC-4614FA6C3D95}"/>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4" name="直線コネクタ 563">
          <a:extLst>
            <a:ext uri="{FF2B5EF4-FFF2-40B4-BE49-F238E27FC236}">
              <a16:creationId xmlns:a16="http://schemas.microsoft.com/office/drawing/2014/main" id="{01903C50-B2E2-4688-8F65-691F6A425A4A}"/>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5" name="テキスト ボックス 564">
          <a:extLst>
            <a:ext uri="{FF2B5EF4-FFF2-40B4-BE49-F238E27FC236}">
              <a16:creationId xmlns:a16="http://schemas.microsoft.com/office/drawing/2014/main" id="{808B68BD-9CA2-43BD-B311-63289FF07341}"/>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6" name="直線コネクタ 565">
          <a:extLst>
            <a:ext uri="{FF2B5EF4-FFF2-40B4-BE49-F238E27FC236}">
              <a16:creationId xmlns:a16="http://schemas.microsoft.com/office/drawing/2014/main" id="{17C806A2-35A7-4CEA-BC29-6B40C959F1A0}"/>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7" name="テキスト ボックス 566">
          <a:extLst>
            <a:ext uri="{FF2B5EF4-FFF2-40B4-BE49-F238E27FC236}">
              <a16:creationId xmlns:a16="http://schemas.microsoft.com/office/drawing/2014/main" id="{329F5972-BB8F-4126-AF00-365DDBEA09ED}"/>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8" name="直線コネクタ 567">
          <a:extLst>
            <a:ext uri="{FF2B5EF4-FFF2-40B4-BE49-F238E27FC236}">
              <a16:creationId xmlns:a16="http://schemas.microsoft.com/office/drawing/2014/main" id="{742A2AC6-668C-495F-A5AA-C37FBCE22DB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9" name="テキスト ボックス 568">
          <a:extLst>
            <a:ext uri="{FF2B5EF4-FFF2-40B4-BE49-F238E27FC236}">
              <a16:creationId xmlns:a16="http://schemas.microsoft.com/office/drawing/2014/main" id="{F7379D69-B7A9-4BBF-8D7D-F7E0F5B7C18F}"/>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0" name="直線コネクタ 569">
          <a:extLst>
            <a:ext uri="{FF2B5EF4-FFF2-40B4-BE49-F238E27FC236}">
              <a16:creationId xmlns:a16="http://schemas.microsoft.com/office/drawing/2014/main" id="{1984328E-99FC-4AE7-959D-353200A7AB23}"/>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1" name="【公民館】&#10;有形固定資産減価償却率グラフ枠">
          <a:extLst>
            <a:ext uri="{FF2B5EF4-FFF2-40B4-BE49-F238E27FC236}">
              <a16:creationId xmlns:a16="http://schemas.microsoft.com/office/drawing/2014/main" id="{6F31F69F-D50A-401F-816B-5288F855BBF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572" name="直線コネクタ 571">
          <a:extLst>
            <a:ext uri="{FF2B5EF4-FFF2-40B4-BE49-F238E27FC236}">
              <a16:creationId xmlns:a16="http://schemas.microsoft.com/office/drawing/2014/main" id="{AD7CAB28-07C3-434B-932B-595162898B2D}"/>
            </a:ext>
          </a:extLst>
        </xdr:cNvPr>
        <xdr:cNvCxnSpPr/>
      </xdr:nvCxnSpPr>
      <xdr:spPr>
        <a:xfrm flipV="1">
          <a:off x="14696439" y="16318139"/>
          <a:ext cx="0" cy="1548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3" name="【公民館】&#10;有形固定資産減価償却率最小値テキスト">
          <a:extLst>
            <a:ext uri="{FF2B5EF4-FFF2-40B4-BE49-F238E27FC236}">
              <a16:creationId xmlns:a16="http://schemas.microsoft.com/office/drawing/2014/main" id="{AE619A07-56B6-49BE-A9CA-161AAFB7A08D}"/>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4" name="直線コネクタ 573">
          <a:extLst>
            <a:ext uri="{FF2B5EF4-FFF2-40B4-BE49-F238E27FC236}">
              <a16:creationId xmlns:a16="http://schemas.microsoft.com/office/drawing/2014/main" id="{FB36F05A-853F-43A9-B534-B4058017D128}"/>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575" name="【公民館】&#10;有形固定資産減価償却率最大値テキスト">
          <a:extLst>
            <a:ext uri="{FF2B5EF4-FFF2-40B4-BE49-F238E27FC236}">
              <a16:creationId xmlns:a16="http://schemas.microsoft.com/office/drawing/2014/main" id="{D93E3C91-C0E8-465D-AC90-008CDE3872EB}"/>
            </a:ext>
          </a:extLst>
        </xdr:cNvPr>
        <xdr:cNvSpPr txBox="1"/>
      </xdr:nvSpPr>
      <xdr:spPr>
        <a:xfrm>
          <a:off x="14735175" y="160870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576" name="直線コネクタ 575">
          <a:extLst>
            <a:ext uri="{FF2B5EF4-FFF2-40B4-BE49-F238E27FC236}">
              <a16:creationId xmlns:a16="http://schemas.microsoft.com/office/drawing/2014/main" id="{E97FB636-A14E-4EF2-BF5F-FB2680251BCC}"/>
            </a:ext>
          </a:extLst>
        </xdr:cNvPr>
        <xdr:cNvCxnSpPr/>
      </xdr:nvCxnSpPr>
      <xdr:spPr>
        <a:xfrm>
          <a:off x="14611350" y="16318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577" name="【公民館】&#10;有形固定資産減価償却率平均値テキスト">
          <a:extLst>
            <a:ext uri="{FF2B5EF4-FFF2-40B4-BE49-F238E27FC236}">
              <a16:creationId xmlns:a16="http://schemas.microsoft.com/office/drawing/2014/main" id="{52DB4431-9232-4A6E-BED0-E0A364E057B5}"/>
            </a:ext>
          </a:extLst>
        </xdr:cNvPr>
        <xdr:cNvSpPr txBox="1"/>
      </xdr:nvSpPr>
      <xdr:spPr>
        <a:xfrm>
          <a:off x="14735175" y="17364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578" name="フローチャート: 判断 577">
          <a:extLst>
            <a:ext uri="{FF2B5EF4-FFF2-40B4-BE49-F238E27FC236}">
              <a16:creationId xmlns:a16="http://schemas.microsoft.com/office/drawing/2014/main" id="{03838E0E-A177-452B-AEDA-03D0D87A9F80}"/>
            </a:ext>
          </a:extLst>
        </xdr:cNvPr>
        <xdr:cNvSpPr/>
      </xdr:nvSpPr>
      <xdr:spPr>
        <a:xfrm>
          <a:off x="14649450" y="1738602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579" name="フローチャート: 判断 578">
          <a:extLst>
            <a:ext uri="{FF2B5EF4-FFF2-40B4-BE49-F238E27FC236}">
              <a16:creationId xmlns:a16="http://schemas.microsoft.com/office/drawing/2014/main" id="{B2C54BA3-7ECD-4706-B735-9AB7774B9FC9}"/>
            </a:ext>
          </a:extLst>
        </xdr:cNvPr>
        <xdr:cNvSpPr/>
      </xdr:nvSpPr>
      <xdr:spPr>
        <a:xfrm>
          <a:off x="13887450" y="173712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580" name="フローチャート: 判断 579">
          <a:extLst>
            <a:ext uri="{FF2B5EF4-FFF2-40B4-BE49-F238E27FC236}">
              <a16:creationId xmlns:a16="http://schemas.microsoft.com/office/drawing/2014/main" id="{5BC4B4E1-0BDB-4929-92AC-B5D8192E18ED}"/>
            </a:ext>
          </a:extLst>
        </xdr:cNvPr>
        <xdr:cNvSpPr/>
      </xdr:nvSpPr>
      <xdr:spPr>
        <a:xfrm>
          <a:off x="13096875" y="173419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581" name="フローチャート: 判断 580">
          <a:extLst>
            <a:ext uri="{FF2B5EF4-FFF2-40B4-BE49-F238E27FC236}">
              <a16:creationId xmlns:a16="http://schemas.microsoft.com/office/drawing/2014/main" id="{0F76844C-1663-4282-B79D-ECEBD237C7A6}"/>
            </a:ext>
          </a:extLst>
        </xdr:cNvPr>
        <xdr:cNvSpPr/>
      </xdr:nvSpPr>
      <xdr:spPr>
        <a:xfrm>
          <a:off x="12296775" y="1728479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582" name="フローチャート: 判断 581">
          <a:extLst>
            <a:ext uri="{FF2B5EF4-FFF2-40B4-BE49-F238E27FC236}">
              <a16:creationId xmlns:a16="http://schemas.microsoft.com/office/drawing/2014/main" id="{236199BD-DC9D-41D3-A414-CA5CD88B2B42}"/>
            </a:ext>
          </a:extLst>
        </xdr:cNvPr>
        <xdr:cNvSpPr/>
      </xdr:nvSpPr>
      <xdr:spPr>
        <a:xfrm>
          <a:off x="114871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93D3E09E-A69F-471B-A34F-4D8DF748FC2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2241BCEA-E14A-45B2-B3BA-D8C3DE430C3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048B8EA3-E557-4B60-8872-257A7A648FB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E52BC352-264E-47E6-9792-D63C4038637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BEA6A04B-B030-46A7-9436-9D8EC0E6059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106</xdr:row>
      <xdr:rowOff>9071</xdr:rowOff>
    </xdr:from>
    <xdr:to>
      <xdr:col>72</xdr:col>
      <xdr:colOff>38100</xdr:colOff>
      <xdr:row>106</xdr:row>
      <xdr:rowOff>110671</xdr:rowOff>
    </xdr:to>
    <xdr:sp macro="" textlink="">
      <xdr:nvSpPr>
        <xdr:cNvPr id="588" name="楕円 587">
          <a:extLst>
            <a:ext uri="{FF2B5EF4-FFF2-40B4-BE49-F238E27FC236}">
              <a16:creationId xmlns:a16="http://schemas.microsoft.com/office/drawing/2014/main" id="{FF4148D6-A01A-48A8-A43F-9552854B1F1F}"/>
            </a:ext>
          </a:extLst>
        </xdr:cNvPr>
        <xdr:cNvSpPr/>
      </xdr:nvSpPr>
      <xdr:spPr>
        <a:xfrm>
          <a:off x="12296775" y="173286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141332</xdr:rowOff>
    </xdr:from>
    <xdr:to>
      <xdr:col>67</xdr:col>
      <xdr:colOff>101600</xdr:colOff>
      <xdr:row>106</xdr:row>
      <xdr:rowOff>71482</xdr:rowOff>
    </xdr:to>
    <xdr:sp macro="" textlink="">
      <xdr:nvSpPr>
        <xdr:cNvPr id="589" name="楕円 588">
          <a:extLst>
            <a:ext uri="{FF2B5EF4-FFF2-40B4-BE49-F238E27FC236}">
              <a16:creationId xmlns:a16="http://schemas.microsoft.com/office/drawing/2014/main" id="{4130CEB3-6DF6-43AD-B272-FC3C73743AAA}"/>
            </a:ext>
          </a:extLst>
        </xdr:cNvPr>
        <xdr:cNvSpPr/>
      </xdr:nvSpPr>
      <xdr:spPr>
        <a:xfrm>
          <a:off x="11487150" y="172895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20682</xdr:rowOff>
    </xdr:from>
    <xdr:to>
      <xdr:col>71</xdr:col>
      <xdr:colOff>177800</xdr:colOff>
      <xdr:row>106</xdr:row>
      <xdr:rowOff>59871</xdr:rowOff>
    </xdr:to>
    <xdr:cxnSp macro="">
      <xdr:nvCxnSpPr>
        <xdr:cNvPr id="590" name="直線コネクタ 589">
          <a:extLst>
            <a:ext uri="{FF2B5EF4-FFF2-40B4-BE49-F238E27FC236}">
              <a16:creationId xmlns:a16="http://schemas.microsoft.com/office/drawing/2014/main" id="{3D48CACF-A63F-46CA-9ECB-35D9214E6095}"/>
            </a:ext>
          </a:extLst>
        </xdr:cNvPr>
        <xdr:cNvCxnSpPr/>
      </xdr:nvCxnSpPr>
      <xdr:spPr>
        <a:xfrm>
          <a:off x="11534775" y="17337132"/>
          <a:ext cx="80962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591" name="n_1aveValue【公民館】&#10;有形固定資産減価償却率">
          <a:extLst>
            <a:ext uri="{FF2B5EF4-FFF2-40B4-BE49-F238E27FC236}">
              <a16:creationId xmlns:a16="http://schemas.microsoft.com/office/drawing/2014/main" id="{865FFCDD-B8F4-46CC-9BF8-F74A9F5B34E2}"/>
            </a:ext>
          </a:extLst>
        </xdr:cNvPr>
        <xdr:cNvSpPr txBox="1"/>
      </xdr:nvSpPr>
      <xdr:spPr>
        <a:xfrm>
          <a:off x="13745219" y="17146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592" name="n_2aveValue【公民館】&#10;有形固定資産減価償却率">
          <a:extLst>
            <a:ext uri="{FF2B5EF4-FFF2-40B4-BE49-F238E27FC236}">
              <a16:creationId xmlns:a16="http://schemas.microsoft.com/office/drawing/2014/main" id="{E35E8D5F-9250-4506-A98C-E613EF2F82B7}"/>
            </a:ext>
          </a:extLst>
        </xdr:cNvPr>
        <xdr:cNvSpPr txBox="1"/>
      </xdr:nvSpPr>
      <xdr:spPr>
        <a:xfrm>
          <a:off x="12964169" y="17117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593" name="n_3aveValue【公民館】&#10;有形固定資産減価償却率">
          <a:extLst>
            <a:ext uri="{FF2B5EF4-FFF2-40B4-BE49-F238E27FC236}">
              <a16:creationId xmlns:a16="http://schemas.microsoft.com/office/drawing/2014/main" id="{B9DF29B1-D0CA-4CE2-8C69-835C4E21FA9C}"/>
            </a:ext>
          </a:extLst>
        </xdr:cNvPr>
        <xdr:cNvSpPr txBox="1"/>
      </xdr:nvSpPr>
      <xdr:spPr>
        <a:xfrm>
          <a:off x="12164069" y="17060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594" name="n_4aveValue【公民館】&#10;有形固定資産減価償却率">
          <a:extLst>
            <a:ext uri="{FF2B5EF4-FFF2-40B4-BE49-F238E27FC236}">
              <a16:creationId xmlns:a16="http://schemas.microsoft.com/office/drawing/2014/main" id="{A4818D65-623C-4C0A-858A-DD9DC2F22A3D}"/>
            </a:ext>
          </a:extLst>
        </xdr:cNvPr>
        <xdr:cNvSpPr txBox="1"/>
      </xdr:nvSpPr>
      <xdr:spPr>
        <a:xfrm>
          <a:off x="11354444" y="17038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101798</xdr:rowOff>
    </xdr:from>
    <xdr:ext cx="405111" cy="259045"/>
    <xdr:sp macro="" textlink="">
      <xdr:nvSpPr>
        <xdr:cNvPr id="595" name="n_3mainValue【公民館】&#10;有形固定資産減価償却率">
          <a:extLst>
            <a:ext uri="{FF2B5EF4-FFF2-40B4-BE49-F238E27FC236}">
              <a16:creationId xmlns:a16="http://schemas.microsoft.com/office/drawing/2014/main" id="{218D70E9-5EDC-42AE-882C-0EBB5DFE4849}"/>
            </a:ext>
          </a:extLst>
        </xdr:cNvPr>
        <xdr:cNvSpPr txBox="1"/>
      </xdr:nvSpPr>
      <xdr:spPr>
        <a:xfrm>
          <a:off x="12164069" y="17421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62609</xdr:rowOff>
    </xdr:from>
    <xdr:ext cx="405111" cy="259045"/>
    <xdr:sp macro="" textlink="">
      <xdr:nvSpPr>
        <xdr:cNvPr id="596" name="n_4mainValue【公民館】&#10;有形固定資産減価償却率">
          <a:extLst>
            <a:ext uri="{FF2B5EF4-FFF2-40B4-BE49-F238E27FC236}">
              <a16:creationId xmlns:a16="http://schemas.microsoft.com/office/drawing/2014/main" id="{83212A1B-1EA3-4ECE-B535-0A422FDE3D97}"/>
            </a:ext>
          </a:extLst>
        </xdr:cNvPr>
        <xdr:cNvSpPr txBox="1"/>
      </xdr:nvSpPr>
      <xdr:spPr>
        <a:xfrm>
          <a:off x="11354444" y="17382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7" name="正方形/長方形 596">
          <a:extLst>
            <a:ext uri="{FF2B5EF4-FFF2-40B4-BE49-F238E27FC236}">
              <a16:creationId xmlns:a16="http://schemas.microsoft.com/office/drawing/2014/main" id="{11275EAD-A142-406B-A376-5A5646CB6B5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8" name="正方形/長方形 597">
          <a:extLst>
            <a:ext uri="{FF2B5EF4-FFF2-40B4-BE49-F238E27FC236}">
              <a16:creationId xmlns:a16="http://schemas.microsoft.com/office/drawing/2014/main" id="{57319CB8-409D-48F8-B644-F196BD751AB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9" name="正方形/長方形 598">
          <a:extLst>
            <a:ext uri="{FF2B5EF4-FFF2-40B4-BE49-F238E27FC236}">
              <a16:creationId xmlns:a16="http://schemas.microsoft.com/office/drawing/2014/main" id="{50A40973-5CB2-470C-BCDE-CF1FF239B4B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0" name="正方形/長方形 599">
          <a:extLst>
            <a:ext uri="{FF2B5EF4-FFF2-40B4-BE49-F238E27FC236}">
              <a16:creationId xmlns:a16="http://schemas.microsoft.com/office/drawing/2014/main" id="{0A5B0D6D-4094-40BF-A7E1-C0FEBF1DA01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1" name="正方形/長方形 600">
          <a:extLst>
            <a:ext uri="{FF2B5EF4-FFF2-40B4-BE49-F238E27FC236}">
              <a16:creationId xmlns:a16="http://schemas.microsoft.com/office/drawing/2014/main" id="{99E84BA2-CDA5-44EA-97D2-14250DB0295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2" name="正方形/長方形 601">
          <a:extLst>
            <a:ext uri="{FF2B5EF4-FFF2-40B4-BE49-F238E27FC236}">
              <a16:creationId xmlns:a16="http://schemas.microsoft.com/office/drawing/2014/main" id="{9FB60E6C-1EDF-4C35-AFE8-572AC4AD2B7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3" name="正方形/長方形 602">
          <a:extLst>
            <a:ext uri="{FF2B5EF4-FFF2-40B4-BE49-F238E27FC236}">
              <a16:creationId xmlns:a16="http://schemas.microsoft.com/office/drawing/2014/main" id="{7721ECCF-514D-4778-B864-5594D38DE30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4" name="正方形/長方形 603">
          <a:extLst>
            <a:ext uri="{FF2B5EF4-FFF2-40B4-BE49-F238E27FC236}">
              <a16:creationId xmlns:a16="http://schemas.microsoft.com/office/drawing/2014/main" id="{2585541C-3765-4239-9589-0F0175EFCC1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5" name="テキスト ボックス 604">
          <a:extLst>
            <a:ext uri="{FF2B5EF4-FFF2-40B4-BE49-F238E27FC236}">
              <a16:creationId xmlns:a16="http://schemas.microsoft.com/office/drawing/2014/main" id="{98786DFD-6470-426C-87F5-6B42B265085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6" name="直線コネクタ 605">
          <a:extLst>
            <a:ext uri="{FF2B5EF4-FFF2-40B4-BE49-F238E27FC236}">
              <a16:creationId xmlns:a16="http://schemas.microsoft.com/office/drawing/2014/main" id="{3786A720-5478-4674-B011-F020C957A1E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607" name="直線コネクタ 606">
          <a:extLst>
            <a:ext uri="{FF2B5EF4-FFF2-40B4-BE49-F238E27FC236}">
              <a16:creationId xmlns:a16="http://schemas.microsoft.com/office/drawing/2014/main" id="{60493088-1428-4A8D-AEE7-89A2F4F2FF68}"/>
            </a:ext>
          </a:extLst>
        </xdr:cNvPr>
        <xdr:cNvCxnSpPr/>
      </xdr:nvCxnSpPr>
      <xdr:spPr>
        <a:xfrm>
          <a:off x="16459200" y="1762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08" name="テキスト ボックス 607">
          <a:extLst>
            <a:ext uri="{FF2B5EF4-FFF2-40B4-BE49-F238E27FC236}">
              <a16:creationId xmlns:a16="http://schemas.microsoft.com/office/drawing/2014/main" id="{4E01F73E-F7CB-44AF-BA1B-865738EB6654}"/>
            </a:ext>
          </a:extLst>
        </xdr:cNvPr>
        <xdr:cNvSpPr txBox="1"/>
      </xdr:nvSpPr>
      <xdr:spPr>
        <a:xfrm>
          <a:off x="16052346"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9" name="直線コネクタ 608">
          <a:extLst>
            <a:ext uri="{FF2B5EF4-FFF2-40B4-BE49-F238E27FC236}">
              <a16:creationId xmlns:a16="http://schemas.microsoft.com/office/drawing/2014/main" id="{0F5D5420-9FC4-4F01-B8D9-0E9736875F39}"/>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0" name="テキスト ボックス 609">
          <a:extLst>
            <a:ext uri="{FF2B5EF4-FFF2-40B4-BE49-F238E27FC236}">
              <a16:creationId xmlns:a16="http://schemas.microsoft.com/office/drawing/2014/main" id="{BB98B010-921D-4B8D-A6E3-088FC9F32D14}"/>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11" name="直線コネクタ 610">
          <a:extLst>
            <a:ext uri="{FF2B5EF4-FFF2-40B4-BE49-F238E27FC236}">
              <a16:creationId xmlns:a16="http://schemas.microsoft.com/office/drawing/2014/main" id="{1865239E-9C0E-44A0-BB99-85DBC121A9E0}"/>
            </a:ext>
          </a:extLst>
        </xdr:cNvPr>
        <xdr:cNvCxnSpPr/>
      </xdr:nvCxnSpPr>
      <xdr:spPr>
        <a:xfrm>
          <a:off x="16459200" y="1647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12" name="テキスト ボックス 611">
          <a:extLst>
            <a:ext uri="{FF2B5EF4-FFF2-40B4-BE49-F238E27FC236}">
              <a16:creationId xmlns:a16="http://schemas.microsoft.com/office/drawing/2014/main" id="{8200DB9C-E5CB-4333-9333-82F77B035C28}"/>
            </a:ext>
          </a:extLst>
        </xdr:cNvPr>
        <xdr:cNvSpPr txBox="1"/>
      </xdr:nvSpPr>
      <xdr:spPr>
        <a:xfrm>
          <a:off x="16052346"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a:extLst>
            <a:ext uri="{FF2B5EF4-FFF2-40B4-BE49-F238E27FC236}">
              <a16:creationId xmlns:a16="http://schemas.microsoft.com/office/drawing/2014/main" id="{363C7AA8-A0E7-45E6-B78E-28F9A38913F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4" name="テキスト ボックス 613">
          <a:extLst>
            <a:ext uri="{FF2B5EF4-FFF2-40B4-BE49-F238E27FC236}">
              <a16:creationId xmlns:a16="http://schemas.microsoft.com/office/drawing/2014/main" id="{B96EBA1A-0425-4957-9DC7-225748E6EEF7}"/>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公民館】&#10;一人当たり面積グラフ枠">
          <a:extLst>
            <a:ext uri="{FF2B5EF4-FFF2-40B4-BE49-F238E27FC236}">
              <a16:creationId xmlns:a16="http://schemas.microsoft.com/office/drawing/2014/main" id="{C88AA221-4BCD-4E40-8B16-1BD03E1E8ED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616" name="直線コネクタ 615">
          <a:extLst>
            <a:ext uri="{FF2B5EF4-FFF2-40B4-BE49-F238E27FC236}">
              <a16:creationId xmlns:a16="http://schemas.microsoft.com/office/drawing/2014/main" id="{D7D4342D-316F-4556-AC05-218959AA759F}"/>
            </a:ext>
          </a:extLst>
        </xdr:cNvPr>
        <xdr:cNvCxnSpPr/>
      </xdr:nvCxnSpPr>
      <xdr:spPr>
        <a:xfrm flipV="1">
          <a:off x="19954239" y="16342804"/>
          <a:ext cx="0" cy="1252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617" name="【公民館】&#10;一人当たり面積最小値テキスト">
          <a:extLst>
            <a:ext uri="{FF2B5EF4-FFF2-40B4-BE49-F238E27FC236}">
              <a16:creationId xmlns:a16="http://schemas.microsoft.com/office/drawing/2014/main" id="{0DCB83F6-F0A0-47DC-AA27-FB39E41610A1}"/>
            </a:ext>
          </a:extLst>
        </xdr:cNvPr>
        <xdr:cNvSpPr txBox="1"/>
      </xdr:nvSpPr>
      <xdr:spPr>
        <a:xfrm>
          <a:off x="19992975"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618" name="直線コネクタ 617">
          <a:extLst>
            <a:ext uri="{FF2B5EF4-FFF2-40B4-BE49-F238E27FC236}">
              <a16:creationId xmlns:a16="http://schemas.microsoft.com/office/drawing/2014/main" id="{7545A1D5-57FB-4008-A23F-02949F7F3185}"/>
            </a:ext>
          </a:extLst>
        </xdr:cNvPr>
        <xdr:cNvCxnSpPr/>
      </xdr:nvCxnSpPr>
      <xdr:spPr>
        <a:xfrm>
          <a:off x="19878675" y="17595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619" name="【公民館】&#10;一人当たり面積最大値テキスト">
          <a:extLst>
            <a:ext uri="{FF2B5EF4-FFF2-40B4-BE49-F238E27FC236}">
              <a16:creationId xmlns:a16="http://schemas.microsoft.com/office/drawing/2014/main" id="{7846953D-5E86-4517-812F-732E82BD514B}"/>
            </a:ext>
          </a:extLst>
        </xdr:cNvPr>
        <xdr:cNvSpPr txBox="1"/>
      </xdr:nvSpPr>
      <xdr:spPr>
        <a:xfrm>
          <a:off x="19992975" y="1611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620" name="直線コネクタ 619">
          <a:extLst>
            <a:ext uri="{FF2B5EF4-FFF2-40B4-BE49-F238E27FC236}">
              <a16:creationId xmlns:a16="http://schemas.microsoft.com/office/drawing/2014/main" id="{0D4DF73C-613A-474E-B93D-D8E9B9C537F1}"/>
            </a:ext>
          </a:extLst>
        </xdr:cNvPr>
        <xdr:cNvCxnSpPr/>
      </xdr:nvCxnSpPr>
      <xdr:spPr>
        <a:xfrm>
          <a:off x="19878675" y="163428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621" name="【公民館】&#10;一人当たり面積平均値テキスト">
          <a:extLst>
            <a:ext uri="{FF2B5EF4-FFF2-40B4-BE49-F238E27FC236}">
              <a16:creationId xmlns:a16="http://schemas.microsoft.com/office/drawing/2014/main" id="{928ECA1C-7D43-4A8E-99C8-48A1E11B1B0F}"/>
            </a:ext>
          </a:extLst>
        </xdr:cNvPr>
        <xdr:cNvSpPr txBox="1"/>
      </xdr:nvSpPr>
      <xdr:spPr>
        <a:xfrm>
          <a:off x="19992975" y="172519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622" name="フローチャート: 判断 621">
          <a:extLst>
            <a:ext uri="{FF2B5EF4-FFF2-40B4-BE49-F238E27FC236}">
              <a16:creationId xmlns:a16="http://schemas.microsoft.com/office/drawing/2014/main" id="{9F62506F-5688-4834-BFD9-0C5E237AD7CB}"/>
            </a:ext>
          </a:extLst>
        </xdr:cNvPr>
        <xdr:cNvSpPr/>
      </xdr:nvSpPr>
      <xdr:spPr>
        <a:xfrm>
          <a:off x="19897725" y="1727669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623" name="フローチャート: 判断 622">
          <a:extLst>
            <a:ext uri="{FF2B5EF4-FFF2-40B4-BE49-F238E27FC236}">
              <a16:creationId xmlns:a16="http://schemas.microsoft.com/office/drawing/2014/main" id="{A429B328-0CAD-41E7-9598-4CAAAF34E3D0}"/>
            </a:ext>
          </a:extLst>
        </xdr:cNvPr>
        <xdr:cNvSpPr/>
      </xdr:nvSpPr>
      <xdr:spPr>
        <a:xfrm>
          <a:off x="19154775" y="172890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624" name="フローチャート: 判断 623">
          <a:extLst>
            <a:ext uri="{FF2B5EF4-FFF2-40B4-BE49-F238E27FC236}">
              <a16:creationId xmlns:a16="http://schemas.microsoft.com/office/drawing/2014/main" id="{8BE53088-A58A-4AFC-813C-42350AD24DA0}"/>
            </a:ext>
          </a:extLst>
        </xdr:cNvPr>
        <xdr:cNvSpPr/>
      </xdr:nvSpPr>
      <xdr:spPr>
        <a:xfrm>
          <a:off x="18345150" y="172884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625" name="フローチャート: 判断 624">
          <a:extLst>
            <a:ext uri="{FF2B5EF4-FFF2-40B4-BE49-F238E27FC236}">
              <a16:creationId xmlns:a16="http://schemas.microsoft.com/office/drawing/2014/main" id="{29ED3BAC-19CD-4D60-BA07-F6420F28F6A7}"/>
            </a:ext>
          </a:extLst>
        </xdr:cNvPr>
        <xdr:cNvSpPr/>
      </xdr:nvSpPr>
      <xdr:spPr>
        <a:xfrm>
          <a:off x="17554575" y="1726723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626" name="フローチャート: 判断 625">
          <a:extLst>
            <a:ext uri="{FF2B5EF4-FFF2-40B4-BE49-F238E27FC236}">
              <a16:creationId xmlns:a16="http://schemas.microsoft.com/office/drawing/2014/main" id="{3439AD96-031B-467F-8B66-7D9ED04D9DA9}"/>
            </a:ext>
          </a:extLst>
        </xdr:cNvPr>
        <xdr:cNvSpPr/>
      </xdr:nvSpPr>
      <xdr:spPr>
        <a:xfrm>
          <a:off x="16754475" y="17281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4160654C-ED20-4EA5-A648-38677520BE6A}"/>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FA09392D-82B2-49BC-BFAE-9330B528AA35}"/>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1B252702-3B52-4BE1-8699-4C6EDCA6D3D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317842C3-1BDF-4941-9094-77DE0E7C73A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2C00CC0C-5F1D-4F98-AA77-600F00E39C6B}"/>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17971</xdr:rowOff>
    </xdr:from>
    <xdr:to>
      <xdr:col>102</xdr:col>
      <xdr:colOff>165100</xdr:colOff>
      <xdr:row>106</xdr:row>
      <xdr:rowOff>119571</xdr:rowOff>
    </xdr:to>
    <xdr:sp macro="" textlink="">
      <xdr:nvSpPr>
        <xdr:cNvPr id="632" name="楕円 631">
          <a:extLst>
            <a:ext uri="{FF2B5EF4-FFF2-40B4-BE49-F238E27FC236}">
              <a16:creationId xmlns:a16="http://schemas.microsoft.com/office/drawing/2014/main" id="{87365659-F17D-43DF-93A0-AAD64BDD4585}"/>
            </a:ext>
          </a:extLst>
        </xdr:cNvPr>
        <xdr:cNvSpPr/>
      </xdr:nvSpPr>
      <xdr:spPr>
        <a:xfrm>
          <a:off x="17554575" y="1733442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21400</xdr:rowOff>
    </xdr:from>
    <xdr:to>
      <xdr:col>98</xdr:col>
      <xdr:colOff>38100</xdr:colOff>
      <xdr:row>106</xdr:row>
      <xdr:rowOff>123000</xdr:rowOff>
    </xdr:to>
    <xdr:sp macro="" textlink="">
      <xdr:nvSpPr>
        <xdr:cNvPr id="633" name="楕円 632">
          <a:extLst>
            <a:ext uri="{FF2B5EF4-FFF2-40B4-BE49-F238E27FC236}">
              <a16:creationId xmlns:a16="http://schemas.microsoft.com/office/drawing/2014/main" id="{879550A7-9B9E-41AF-A7F4-4840C442208E}"/>
            </a:ext>
          </a:extLst>
        </xdr:cNvPr>
        <xdr:cNvSpPr/>
      </xdr:nvSpPr>
      <xdr:spPr>
        <a:xfrm>
          <a:off x="16754475" y="1733785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68771</xdr:rowOff>
    </xdr:from>
    <xdr:to>
      <xdr:col>102</xdr:col>
      <xdr:colOff>114300</xdr:colOff>
      <xdr:row>106</xdr:row>
      <xdr:rowOff>72200</xdr:rowOff>
    </xdr:to>
    <xdr:cxnSp macro="">
      <xdr:nvCxnSpPr>
        <xdr:cNvPr id="634" name="直線コネクタ 633">
          <a:extLst>
            <a:ext uri="{FF2B5EF4-FFF2-40B4-BE49-F238E27FC236}">
              <a16:creationId xmlns:a16="http://schemas.microsoft.com/office/drawing/2014/main" id="{1A911835-A239-4243-97E3-AEDA10FCDA03}"/>
            </a:ext>
          </a:extLst>
        </xdr:cNvPr>
        <xdr:cNvCxnSpPr/>
      </xdr:nvCxnSpPr>
      <xdr:spPr>
        <a:xfrm flipV="1">
          <a:off x="16802100" y="17382046"/>
          <a:ext cx="8001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635" name="n_1aveValue【公民館】&#10;一人当たり面積">
          <a:extLst>
            <a:ext uri="{FF2B5EF4-FFF2-40B4-BE49-F238E27FC236}">
              <a16:creationId xmlns:a16="http://schemas.microsoft.com/office/drawing/2014/main" id="{7A40E1DB-D874-4DCB-8737-ED65A14A1156}"/>
            </a:ext>
          </a:extLst>
        </xdr:cNvPr>
        <xdr:cNvSpPr txBox="1"/>
      </xdr:nvSpPr>
      <xdr:spPr>
        <a:xfrm>
          <a:off x="18983402" y="1705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636" name="n_2aveValue【公民館】&#10;一人当たり面積">
          <a:extLst>
            <a:ext uri="{FF2B5EF4-FFF2-40B4-BE49-F238E27FC236}">
              <a16:creationId xmlns:a16="http://schemas.microsoft.com/office/drawing/2014/main" id="{7976CFC4-C466-48AD-99B1-7EC39A8A494D}"/>
            </a:ext>
          </a:extLst>
        </xdr:cNvPr>
        <xdr:cNvSpPr txBox="1"/>
      </xdr:nvSpPr>
      <xdr:spPr>
        <a:xfrm>
          <a:off x="18183302" y="1705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637" name="n_3aveValue【公民館】&#10;一人当たり面積">
          <a:extLst>
            <a:ext uri="{FF2B5EF4-FFF2-40B4-BE49-F238E27FC236}">
              <a16:creationId xmlns:a16="http://schemas.microsoft.com/office/drawing/2014/main" id="{9516009A-C288-4E8C-A3E7-D6F13F598D7A}"/>
            </a:ext>
          </a:extLst>
        </xdr:cNvPr>
        <xdr:cNvSpPr txBox="1"/>
      </xdr:nvSpPr>
      <xdr:spPr>
        <a:xfrm>
          <a:off x="17383202" y="1704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638" name="n_4aveValue【公民館】&#10;一人当たり面積">
          <a:extLst>
            <a:ext uri="{FF2B5EF4-FFF2-40B4-BE49-F238E27FC236}">
              <a16:creationId xmlns:a16="http://schemas.microsoft.com/office/drawing/2014/main" id="{B7F3B2F4-2BFC-47A3-9106-6D719808E504}"/>
            </a:ext>
          </a:extLst>
        </xdr:cNvPr>
        <xdr:cNvSpPr txBox="1"/>
      </xdr:nvSpPr>
      <xdr:spPr>
        <a:xfrm>
          <a:off x="16592627" y="1705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110698</xdr:rowOff>
    </xdr:from>
    <xdr:ext cx="469744" cy="259045"/>
    <xdr:sp macro="" textlink="">
      <xdr:nvSpPr>
        <xdr:cNvPr id="639" name="n_3mainValue【公民館】&#10;一人当たり面積">
          <a:extLst>
            <a:ext uri="{FF2B5EF4-FFF2-40B4-BE49-F238E27FC236}">
              <a16:creationId xmlns:a16="http://schemas.microsoft.com/office/drawing/2014/main" id="{5C72DA62-87C6-45AF-8D74-BE59BE570FE7}"/>
            </a:ext>
          </a:extLst>
        </xdr:cNvPr>
        <xdr:cNvSpPr txBox="1"/>
      </xdr:nvSpPr>
      <xdr:spPr>
        <a:xfrm>
          <a:off x="17383202" y="1742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114127</xdr:rowOff>
    </xdr:from>
    <xdr:ext cx="469744" cy="259045"/>
    <xdr:sp macro="" textlink="">
      <xdr:nvSpPr>
        <xdr:cNvPr id="640" name="n_4mainValue【公民館】&#10;一人当たり面積">
          <a:extLst>
            <a:ext uri="{FF2B5EF4-FFF2-40B4-BE49-F238E27FC236}">
              <a16:creationId xmlns:a16="http://schemas.microsoft.com/office/drawing/2014/main" id="{BAC789C8-E09B-4DFB-8D32-68BC37A60BCE}"/>
            </a:ext>
          </a:extLst>
        </xdr:cNvPr>
        <xdr:cNvSpPr txBox="1"/>
      </xdr:nvSpPr>
      <xdr:spPr>
        <a:xfrm>
          <a:off x="16592627" y="1743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1" name="正方形/長方形 640">
          <a:extLst>
            <a:ext uri="{FF2B5EF4-FFF2-40B4-BE49-F238E27FC236}">
              <a16:creationId xmlns:a16="http://schemas.microsoft.com/office/drawing/2014/main" id="{73E8F89F-BDC6-4B54-819D-5056B9FAA91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2" name="正方形/長方形 641">
          <a:extLst>
            <a:ext uri="{FF2B5EF4-FFF2-40B4-BE49-F238E27FC236}">
              <a16:creationId xmlns:a16="http://schemas.microsoft.com/office/drawing/2014/main" id="{E26953D2-419F-46AA-88A7-867941033FF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3" name="テキスト ボックス 642">
          <a:extLst>
            <a:ext uri="{FF2B5EF4-FFF2-40B4-BE49-F238E27FC236}">
              <a16:creationId xmlns:a16="http://schemas.microsoft.com/office/drawing/2014/main" id="{A638C9B3-4FBD-4E59-BA64-5367AAA8CA6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平均値と比較して有形固定資産減価償却率が高くなっている施設は公営住宅及び幼稚園・保育所となる。公営住宅については、長寿命化計画を策定したところであり、計画に基づき更新・整備に取り組んでいく。幼稚園・保育所については、東部こども園が建築から</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年経過しており償却率が高くなっている要因となるが、平成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年度に大規模改修をしており使用する上での問題はない。</a:t>
          </a:r>
          <a:endParaRPr lang="ja-JP" altLang="ja-JP" sz="1400">
            <a:effectLst/>
          </a:endParaRPr>
        </a:p>
        <a:p>
          <a:r>
            <a:rPr kumimoji="1" lang="ja-JP" altLang="ja-JP" sz="1100">
              <a:solidFill>
                <a:schemeClr val="dk1"/>
              </a:solidFill>
              <a:effectLst/>
              <a:latin typeface="+mn-lt"/>
              <a:ea typeface="+mn-ea"/>
              <a:cs typeface="+mn-cs"/>
            </a:rPr>
            <a:t>類似団体内平均値と比較し特に低くなっている施設は学校施設となっている。これについては、小学校の統廃合により西部小学校の校舎等の建て替えを行った事によるものである。</a:t>
          </a:r>
          <a:r>
            <a:rPr kumimoji="1" lang="ja-JP" altLang="en-US" sz="1100">
              <a:solidFill>
                <a:schemeClr val="dk1"/>
              </a:solidFill>
              <a:effectLst/>
              <a:latin typeface="+mn-lt"/>
              <a:ea typeface="+mn-ea"/>
              <a:cs typeface="+mn-cs"/>
            </a:rPr>
            <a:t>今後は</a:t>
          </a:r>
          <a:r>
            <a:rPr kumimoji="1" lang="ja-JP" altLang="ja-JP" sz="1100">
              <a:solidFill>
                <a:schemeClr val="dk1"/>
              </a:solidFill>
              <a:effectLst/>
              <a:latin typeface="+mn-lt"/>
              <a:ea typeface="+mn-ea"/>
              <a:cs typeface="+mn-cs"/>
            </a:rPr>
            <a:t>個別施設計画により適切に整備を進めていくよう努める。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E40B2E-3A1E-4797-AEA0-5D7E8F248B7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77FEE04-C402-446B-B97F-C360D1A15757}"/>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871D612-816F-49F9-BD50-C619FF8F9E5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8F2E76C-45A1-4C51-BEED-7C8A8DE9550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群馬県嬬恋村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29B5DCE-80FE-4E01-8B76-3047C70B581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DE2C036-EF0A-432C-A0D4-9EE0AF990FD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161F58B-DE2A-4E97-9AE9-56EDFB4B4F2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068BBF8-DF43-4017-B930-C902E0F7189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75DA282-8BD2-4169-B808-CA28CB4503C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4D8CA0A-1695-447E-82FB-9DC4A437637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9,073
8,710
337.58
9,326,358
8,725,991
394,861
4,748,901
6,800,394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2992F87-7029-464A-BC54-9C79B4226BE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F375D7B-30DE-4460-B6B0-7F8082EC859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C9B00C6-C5A2-4018-961D-C1F0AF792EF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9FB9CBA-E68C-40D2-9E07-7116586D6E7E}"/>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D4C7C15-58E2-4946-ADAD-0B4F2175425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1E11DB6-54BE-40ED-8EEC-5C06EFDC647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5CE2CED-4461-4612-9515-33E202838EE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542E98E-A726-442E-9DB1-EB696AEC1F8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FADB313-4867-42CE-B763-279FCFAEC35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A5BCD65-1A7F-4903-8EE9-D4EA54DD8A3D}"/>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37D262A-3541-4DF5-88D6-26641519D40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97C2E1-DFF8-46C9-BE02-7359C18F7EC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C386162-2F0B-49A5-BE65-7EECC069245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AA3C855-AA40-4FEC-9824-3F14A1D2F86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197B4C0-D555-4DFB-A05D-07C3F08E310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E6208EE-4D20-48A7-9EE5-B56C7482D58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DAC84BA-C89A-4CF9-8566-D811E92CE7D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8118E96-1FD1-44DC-BB97-C7E9B544A1B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E392D5C-16D1-4217-BBB5-0019DE403B8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BC9DB3-13A2-427C-85C0-AD358C8FF717}"/>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EF35016-2E07-46A1-85BD-A233F56ADFC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9DA05D4-C6F1-4E40-8BDA-8779ECF80FA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34EC6D9-8EB7-439E-B985-2B34B897E60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A3FA8AA-C039-4586-8D2E-705E4271E78A}"/>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C379E57-33A8-41E8-9B93-F24BA672748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7F86285-63DD-4964-B97D-C9DA85DE1A6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ACEB3C-3A08-4DED-A4EE-EB4682EA130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7A631B4-649C-4396-894C-79A3BF25BBA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6B5D3B9-9E7A-498B-B29F-8345BB0D8012}"/>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A90EEEF-B4A1-4364-84AC-B2E60032442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7E5714A-BDAC-4957-A0C0-4B5C2476C22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8584BDC3-CC84-407B-83F8-DBA628E9515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8A633FA8-E736-46BB-9759-11AEAE83B706}"/>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C54559D-3B6B-41C8-82F7-CD23B7687CA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9430E4B1-6508-42E7-B550-31D4ACF35E5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5B8980C-004D-42D5-9EE1-4D8B2A81F2B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82EC788-502A-460C-BD98-48C76105638B}"/>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A3DCAFF5-6D22-4FA8-823D-6D34C8C3E73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DFCDD13F-FBBE-480C-B15F-86556C4CB3E7}"/>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3DAC28B-0175-418B-8553-A8E643D3707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6ED535F-F2D1-4DFE-8303-443EC21308CC}"/>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29E3342-22A8-49BB-B098-E645EDDE04AB}"/>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3D595A6-9D78-439A-8BA6-1E14953B511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D8AB2C2-D44C-442E-8B5F-E63EF23155A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11F6B743-0E5B-404E-B5FC-CD955B40CFB2}"/>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DE8838E-B04D-4A5E-A846-04DEDB97C34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9092855B-4C1E-4E0B-8668-8EE01E8D828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F3CE653-4D26-4785-905E-196110BE5D4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F1BA9470-464A-41C3-8D6B-F17719BA3084}"/>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B7F28881-C127-42B4-A7D8-388AC4F22504}"/>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C42904F5-5642-48BD-A4ED-160192B4A7DC}"/>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311E5256-27B0-4D3B-B405-FB5CC934B64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D8930324-9F80-421B-835A-B37AD3D5537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AC953298-7EFE-4B05-934F-59B57EC25BAC}"/>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AB1CB4B0-99A3-46C1-BA00-9AB19E01348A}"/>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A1A669F2-8350-4272-9C6A-80E3DDF2E1EB}"/>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C945742-C33D-4390-8E3E-3A1CD2B66656}"/>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4FCAF004-5055-4C98-B62D-6795901B0CB8}"/>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E902CFFB-7F80-49DD-B6FA-B9AA9FC785F4}"/>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807B4EC8-B068-4D0D-AE3E-5ACD09316F45}"/>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8BC3E541-AAD8-4B15-874B-15CE9B55DEC1}"/>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64A07E48-9F41-4580-94F1-AA00F74E795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36857A61-5063-4E45-AB38-4CB79F5C86B4}"/>
            </a:ext>
          </a:extLst>
        </xdr:cNvPr>
        <xdr:cNvCxnSpPr/>
      </xdr:nvCxnSpPr>
      <xdr:spPr>
        <a:xfrm flipV="1">
          <a:off x="4180840" y="9075329"/>
          <a:ext cx="0" cy="1428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5051AFD9-405D-47DB-A04F-0D83BE807B0D}"/>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1D7F1F1B-B882-48CE-B3F9-B447895B6F75}"/>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BD88A191-CFC2-4BE9-A007-FA16E3A8C748}"/>
            </a:ext>
          </a:extLst>
        </xdr:cNvPr>
        <xdr:cNvSpPr txBox="1"/>
      </xdr:nvSpPr>
      <xdr:spPr>
        <a:xfrm>
          <a:off x="4219575" y="88600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735704F6-C373-48BF-A1FA-002C5FEF72AC}"/>
            </a:ext>
          </a:extLst>
        </xdr:cNvPr>
        <xdr:cNvCxnSpPr/>
      </xdr:nvCxnSpPr>
      <xdr:spPr>
        <a:xfrm>
          <a:off x="4105275" y="90753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107242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A4D80333-9603-4B9E-BB00-9C811EAA4C08}"/>
            </a:ext>
          </a:extLst>
        </xdr:cNvPr>
        <xdr:cNvSpPr txBox="1"/>
      </xdr:nvSpPr>
      <xdr:spPr>
        <a:xfrm>
          <a:off x="4219575" y="9991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51E08788-77AF-49F2-AEC5-41D4EEEB5CB9}"/>
            </a:ext>
          </a:extLst>
        </xdr:cNvPr>
        <xdr:cNvSpPr/>
      </xdr:nvSpPr>
      <xdr:spPr>
        <a:xfrm>
          <a:off x="4124325" y="100125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DE906DA7-8497-40DF-B0A9-36DD61FDE460}"/>
            </a:ext>
          </a:extLst>
        </xdr:cNvPr>
        <xdr:cNvSpPr/>
      </xdr:nvSpPr>
      <xdr:spPr>
        <a:xfrm>
          <a:off x="3381375" y="9971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4AD9DF44-1442-4A19-8E9B-E63CF672EEF4}"/>
            </a:ext>
          </a:extLst>
        </xdr:cNvPr>
        <xdr:cNvSpPr/>
      </xdr:nvSpPr>
      <xdr:spPr>
        <a:xfrm>
          <a:off x="2571750" y="100107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37AD0066-AAAC-4801-B0A8-A3D467DD72F0}"/>
            </a:ext>
          </a:extLst>
        </xdr:cNvPr>
        <xdr:cNvSpPr/>
      </xdr:nvSpPr>
      <xdr:spPr>
        <a:xfrm>
          <a:off x="1781175" y="99717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5563C160-9481-4F98-9566-4412EA78972A}"/>
            </a:ext>
          </a:extLst>
        </xdr:cNvPr>
        <xdr:cNvSpPr/>
      </xdr:nvSpPr>
      <xdr:spPr>
        <a:xfrm>
          <a:off x="981075" y="99374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7DC8B59-1AD6-428A-A2FD-26C23A59EE6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7891F41-DCB1-4F0C-9DDB-54CB5C7C8E0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E6EB6B07-CA88-4A27-9D54-D3C97721791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42D16C4D-B489-47C6-8114-97C6A415AB78}"/>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6C3F3AB8-8FCF-4982-B9A5-18C8AD44145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63</xdr:row>
      <xdr:rowOff>125549</xdr:rowOff>
    </xdr:from>
    <xdr:to>
      <xdr:col>10</xdr:col>
      <xdr:colOff>165100</xdr:colOff>
      <xdr:row>64</xdr:row>
      <xdr:rowOff>55699</xdr:rowOff>
    </xdr:to>
    <xdr:sp macro="" textlink="">
      <xdr:nvSpPr>
        <xdr:cNvPr id="90" name="楕円 89">
          <a:extLst>
            <a:ext uri="{FF2B5EF4-FFF2-40B4-BE49-F238E27FC236}">
              <a16:creationId xmlns:a16="http://schemas.microsoft.com/office/drawing/2014/main" id="{2C95A8ED-FBB6-49DC-B691-959E06DB4898}"/>
            </a:ext>
          </a:extLst>
        </xdr:cNvPr>
        <xdr:cNvSpPr/>
      </xdr:nvSpPr>
      <xdr:spPr>
        <a:xfrm>
          <a:off x="1781175" y="103331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63</xdr:row>
      <xdr:rowOff>83094</xdr:rowOff>
    </xdr:from>
    <xdr:to>
      <xdr:col>6</xdr:col>
      <xdr:colOff>38100</xdr:colOff>
      <xdr:row>64</xdr:row>
      <xdr:rowOff>13244</xdr:rowOff>
    </xdr:to>
    <xdr:sp macro="" textlink="">
      <xdr:nvSpPr>
        <xdr:cNvPr id="91" name="楕円 90">
          <a:extLst>
            <a:ext uri="{FF2B5EF4-FFF2-40B4-BE49-F238E27FC236}">
              <a16:creationId xmlns:a16="http://schemas.microsoft.com/office/drawing/2014/main" id="{798C2A16-3A48-4100-BCEB-30E56B2A9C8E}"/>
            </a:ext>
          </a:extLst>
        </xdr:cNvPr>
        <xdr:cNvSpPr/>
      </xdr:nvSpPr>
      <xdr:spPr>
        <a:xfrm>
          <a:off x="981075" y="1029706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133894</xdr:rowOff>
    </xdr:from>
    <xdr:to>
      <xdr:col>10</xdr:col>
      <xdr:colOff>114300</xdr:colOff>
      <xdr:row>64</xdr:row>
      <xdr:rowOff>4899</xdr:rowOff>
    </xdr:to>
    <xdr:cxnSp macro="">
      <xdr:nvCxnSpPr>
        <xdr:cNvPr id="92" name="直線コネクタ 91">
          <a:extLst>
            <a:ext uri="{FF2B5EF4-FFF2-40B4-BE49-F238E27FC236}">
              <a16:creationId xmlns:a16="http://schemas.microsoft.com/office/drawing/2014/main" id="{FA1C2646-259B-4A28-AC8E-86F27DD9EE77}"/>
            </a:ext>
          </a:extLst>
        </xdr:cNvPr>
        <xdr:cNvCxnSpPr/>
      </xdr:nvCxnSpPr>
      <xdr:spPr>
        <a:xfrm>
          <a:off x="1028700" y="10344694"/>
          <a:ext cx="800100"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93" name="n_1aveValue【体育館・プール】&#10;有形固定資産減価償却率">
          <a:extLst>
            <a:ext uri="{FF2B5EF4-FFF2-40B4-BE49-F238E27FC236}">
              <a16:creationId xmlns:a16="http://schemas.microsoft.com/office/drawing/2014/main" id="{CC514836-3A1E-46C9-8F90-0AF047D13A66}"/>
            </a:ext>
          </a:extLst>
        </xdr:cNvPr>
        <xdr:cNvSpPr txBox="1"/>
      </xdr:nvSpPr>
      <xdr:spPr>
        <a:xfrm>
          <a:off x="3239144" y="9756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94" name="n_2aveValue【体育館・プール】&#10;有形固定資産減価償却率">
          <a:extLst>
            <a:ext uri="{FF2B5EF4-FFF2-40B4-BE49-F238E27FC236}">
              <a16:creationId xmlns:a16="http://schemas.microsoft.com/office/drawing/2014/main" id="{3FC2C817-7B86-4040-8D4F-14511E03DF0A}"/>
            </a:ext>
          </a:extLst>
        </xdr:cNvPr>
        <xdr:cNvSpPr txBox="1"/>
      </xdr:nvSpPr>
      <xdr:spPr>
        <a:xfrm>
          <a:off x="2439044" y="978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95" name="n_3aveValue【体育館・プール】&#10;有形固定資産減価償却率">
          <a:extLst>
            <a:ext uri="{FF2B5EF4-FFF2-40B4-BE49-F238E27FC236}">
              <a16:creationId xmlns:a16="http://schemas.microsoft.com/office/drawing/2014/main" id="{7E9A6BE5-5BDC-4F7D-AAD4-715FC4BD3FA4}"/>
            </a:ext>
          </a:extLst>
        </xdr:cNvPr>
        <xdr:cNvSpPr txBox="1"/>
      </xdr:nvSpPr>
      <xdr:spPr>
        <a:xfrm>
          <a:off x="1648469" y="9756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96" name="n_4aveValue【体育館・プール】&#10;有形固定資産減価償却率">
          <a:extLst>
            <a:ext uri="{FF2B5EF4-FFF2-40B4-BE49-F238E27FC236}">
              <a16:creationId xmlns:a16="http://schemas.microsoft.com/office/drawing/2014/main" id="{74AEADBE-1F6D-4FF9-8999-E50031DEF98D}"/>
            </a:ext>
          </a:extLst>
        </xdr:cNvPr>
        <xdr:cNvSpPr txBox="1"/>
      </xdr:nvSpPr>
      <xdr:spPr>
        <a:xfrm>
          <a:off x="848369" y="97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46826</xdr:rowOff>
    </xdr:from>
    <xdr:ext cx="405111" cy="259045"/>
    <xdr:sp macro="" textlink="">
      <xdr:nvSpPr>
        <xdr:cNvPr id="97" name="n_3mainValue【体育館・プール】&#10;有形固定資産減価償却率">
          <a:extLst>
            <a:ext uri="{FF2B5EF4-FFF2-40B4-BE49-F238E27FC236}">
              <a16:creationId xmlns:a16="http://schemas.microsoft.com/office/drawing/2014/main" id="{D1E5AD47-044D-417A-8E18-0F699C3EC93E}"/>
            </a:ext>
          </a:extLst>
        </xdr:cNvPr>
        <xdr:cNvSpPr txBox="1"/>
      </xdr:nvSpPr>
      <xdr:spPr>
        <a:xfrm>
          <a:off x="1648469" y="10422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4371</xdr:rowOff>
    </xdr:from>
    <xdr:ext cx="405111" cy="259045"/>
    <xdr:sp macro="" textlink="">
      <xdr:nvSpPr>
        <xdr:cNvPr id="98" name="n_4mainValue【体育館・プール】&#10;有形固定資産減価償却率">
          <a:extLst>
            <a:ext uri="{FF2B5EF4-FFF2-40B4-BE49-F238E27FC236}">
              <a16:creationId xmlns:a16="http://schemas.microsoft.com/office/drawing/2014/main" id="{421516B4-6B9C-4188-B573-99651A9A5C8A}"/>
            </a:ext>
          </a:extLst>
        </xdr:cNvPr>
        <xdr:cNvSpPr txBox="1"/>
      </xdr:nvSpPr>
      <xdr:spPr>
        <a:xfrm>
          <a:off x="848369" y="10380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9" name="正方形/長方形 98">
          <a:extLst>
            <a:ext uri="{FF2B5EF4-FFF2-40B4-BE49-F238E27FC236}">
              <a16:creationId xmlns:a16="http://schemas.microsoft.com/office/drawing/2014/main" id="{1C66B65F-76BB-4584-B8A0-4FB8E3695AF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0" name="正方形/長方形 99">
          <a:extLst>
            <a:ext uri="{FF2B5EF4-FFF2-40B4-BE49-F238E27FC236}">
              <a16:creationId xmlns:a16="http://schemas.microsoft.com/office/drawing/2014/main" id="{ED575D67-05C0-40A8-B240-E40E79702D86}"/>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1" name="正方形/長方形 100">
          <a:extLst>
            <a:ext uri="{FF2B5EF4-FFF2-40B4-BE49-F238E27FC236}">
              <a16:creationId xmlns:a16="http://schemas.microsoft.com/office/drawing/2014/main" id="{E4F9AB10-7AF8-4A72-BF97-A8807319A79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2" name="正方形/長方形 101">
          <a:extLst>
            <a:ext uri="{FF2B5EF4-FFF2-40B4-BE49-F238E27FC236}">
              <a16:creationId xmlns:a16="http://schemas.microsoft.com/office/drawing/2014/main" id="{F3F03AC7-A152-4BC5-A279-7526AE7167D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3" name="正方形/長方形 102">
          <a:extLst>
            <a:ext uri="{FF2B5EF4-FFF2-40B4-BE49-F238E27FC236}">
              <a16:creationId xmlns:a16="http://schemas.microsoft.com/office/drawing/2014/main" id="{E3EE518B-9A87-45F6-AF8D-2FBC16E8441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4" name="正方形/長方形 103">
          <a:extLst>
            <a:ext uri="{FF2B5EF4-FFF2-40B4-BE49-F238E27FC236}">
              <a16:creationId xmlns:a16="http://schemas.microsoft.com/office/drawing/2014/main" id="{18B12C4E-9218-42C6-9266-B4B346D4BCF6}"/>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5" name="正方形/長方形 104">
          <a:extLst>
            <a:ext uri="{FF2B5EF4-FFF2-40B4-BE49-F238E27FC236}">
              <a16:creationId xmlns:a16="http://schemas.microsoft.com/office/drawing/2014/main" id="{74750124-836E-401E-BC3E-93FC5095894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6" name="正方形/長方形 105">
          <a:extLst>
            <a:ext uri="{FF2B5EF4-FFF2-40B4-BE49-F238E27FC236}">
              <a16:creationId xmlns:a16="http://schemas.microsoft.com/office/drawing/2014/main" id="{63C49311-50D3-4FDC-88EE-24896524DD3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7" name="テキスト ボックス 106">
          <a:extLst>
            <a:ext uri="{FF2B5EF4-FFF2-40B4-BE49-F238E27FC236}">
              <a16:creationId xmlns:a16="http://schemas.microsoft.com/office/drawing/2014/main" id="{239C79A0-3A97-40A2-8268-48FD1346F48B}"/>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8" name="直線コネクタ 107">
          <a:extLst>
            <a:ext uri="{FF2B5EF4-FFF2-40B4-BE49-F238E27FC236}">
              <a16:creationId xmlns:a16="http://schemas.microsoft.com/office/drawing/2014/main" id="{42712F07-2B28-4B36-A4E4-04C60042E08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09" name="直線コネクタ 108">
          <a:extLst>
            <a:ext uri="{FF2B5EF4-FFF2-40B4-BE49-F238E27FC236}">
              <a16:creationId xmlns:a16="http://schemas.microsoft.com/office/drawing/2014/main" id="{57042DFF-2E83-4D5D-9E31-0A9630853501}"/>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0" name="テキスト ボックス 109">
          <a:extLst>
            <a:ext uri="{FF2B5EF4-FFF2-40B4-BE49-F238E27FC236}">
              <a16:creationId xmlns:a16="http://schemas.microsoft.com/office/drawing/2014/main" id="{E0D4529F-2A81-45B5-B82E-75E9F1126692}"/>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1" name="直線コネクタ 110">
          <a:extLst>
            <a:ext uri="{FF2B5EF4-FFF2-40B4-BE49-F238E27FC236}">
              <a16:creationId xmlns:a16="http://schemas.microsoft.com/office/drawing/2014/main" id="{950D1636-BE43-41F3-B87F-096C539E0095}"/>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2" name="テキスト ボックス 111">
          <a:extLst>
            <a:ext uri="{FF2B5EF4-FFF2-40B4-BE49-F238E27FC236}">
              <a16:creationId xmlns:a16="http://schemas.microsoft.com/office/drawing/2014/main" id="{924E44DC-1171-4F46-A87E-DCCC769377DF}"/>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3" name="直線コネクタ 112">
          <a:extLst>
            <a:ext uri="{FF2B5EF4-FFF2-40B4-BE49-F238E27FC236}">
              <a16:creationId xmlns:a16="http://schemas.microsoft.com/office/drawing/2014/main" id="{38D6C519-EF96-48BF-9676-3AE89EDFF48E}"/>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14" name="テキスト ボックス 113">
          <a:extLst>
            <a:ext uri="{FF2B5EF4-FFF2-40B4-BE49-F238E27FC236}">
              <a16:creationId xmlns:a16="http://schemas.microsoft.com/office/drawing/2014/main" id="{523849AB-4BD6-461A-BC4F-E877EF74CDDD}"/>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15" name="直線コネクタ 114">
          <a:extLst>
            <a:ext uri="{FF2B5EF4-FFF2-40B4-BE49-F238E27FC236}">
              <a16:creationId xmlns:a16="http://schemas.microsoft.com/office/drawing/2014/main" id="{9CE6A7DD-62D2-42E9-A760-7ABCC00E3925}"/>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6" name="テキスト ボックス 115">
          <a:extLst>
            <a:ext uri="{FF2B5EF4-FFF2-40B4-BE49-F238E27FC236}">
              <a16:creationId xmlns:a16="http://schemas.microsoft.com/office/drawing/2014/main" id="{0BCA141B-D513-4AF8-A26D-C7028FF81664}"/>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7" name="直線コネクタ 116">
          <a:extLst>
            <a:ext uri="{FF2B5EF4-FFF2-40B4-BE49-F238E27FC236}">
              <a16:creationId xmlns:a16="http://schemas.microsoft.com/office/drawing/2014/main" id="{DA1E678D-8251-4EED-90BE-201A5B4A1434}"/>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8" name="テキスト ボックス 117">
          <a:extLst>
            <a:ext uri="{FF2B5EF4-FFF2-40B4-BE49-F238E27FC236}">
              <a16:creationId xmlns:a16="http://schemas.microsoft.com/office/drawing/2014/main" id="{F0932CC5-F945-479B-83DB-27EDA308DAE5}"/>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9" name="【体育館・プール】&#10;一人当たり面積グラフ枠">
          <a:extLst>
            <a:ext uri="{FF2B5EF4-FFF2-40B4-BE49-F238E27FC236}">
              <a16:creationId xmlns:a16="http://schemas.microsoft.com/office/drawing/2014/main" id="{D8F0C5AB-F158-4952-88E4-3E8B6C41FAD1}"/>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0" name="直線コネクタ 119">
          <a:extLst>
            <a:ext uri="{FF2B5EF4-FFF2-40B4-BE49-F238E27FC236}">
              <a16:creationId xmlns:a16="http://schemas.microsoft.com/office/drawing/2014/main" id="{7E206D98-B4AF-4B1B-8DC9-18EEAA522C9E}"/>
            </a:ext>
          </a:extLst>
        </xdr:cNvPr>
        <xdr:cNvCxnSpPr/>
      </xdr:nvCxnSpPr>
      <xdr:spPr>
        <a:xfrm flipV="1">
          <a:off x="9429115" y="8991753"/>
          <a:ext cx="0" cy="1379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21" name="【体育館・プール】&#10;一人当たり面積最小値テキスト">
          <a:extLst>
            <a:ext uri="{FF2B5EF4-FFF2-40B4-BE49-F238E27FC236}">
              <a16:creationId xmlns:a16="http://schemas.microsoft.com/office/drawing/2014/main" id="{A23F904B-3F37-40DA-A363-0952817D5C0E}"/>
            </a:ext>
          </a:extLst>
        </xdr:cNvPr>
        <xdr:cNvSpPr txBox="1"/>
      </xdr:nvSpPr>
      <xdr:spPr>
        <a:xfrm>
          <a:off x="9467850" y="1037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22" name="直線コネクタ 121">
          <a:extLst>
            <a:ext uri="{FF2B5EF4-FFF2-40B4-BE49-F238E27FC236}">
              <a16:creationId xmlns:a16="http://schemas.microsoft.com/office/drawing/2014/main" id="{18C47037-910C-48E9-996E-F5C96B9B4583}"/>
            </a:ext>
          </a:extLst>
        </xdr:cNvPr>
        <xdr:cNvCxnSpPr/>
      </xdr:nvCxnSpPr>
      <xdr:spPr>
        <a:xfrm>
          <a:off x="9363075" y="103713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23" name="【体育館・プール】&#10;一人当たり面積最大値テキスト">
          <a:extLst>
            <a:ext uri="{FF2B5EF4-FFF2-40B4-BE49-F238E27FC236}">
              <a16:creationId xmlns:a16="http://schemas.microsoft.com/office/drawing/2014/main" id="{7B194006-9497-4B69-8A0F-067A36D3E163}"/>
            </a:ext>
          </a:extLst>
        </xdr:cNvPr>
        <xdr:cNvSpPr txBox="1"/>
      </xdr:nvSpPr>
      <xdr:spPr>
        <a:xfrm>
          <a:off x="9467850" y="877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24" name="直線コネクタ 123">
          <a:extLst>
            <a:ext uri="{FF2B5EF4-FFF2-40B4-BE49-F238E27FC236}">
              <a16:creationId xmlns:a16="http://schemas.microsoft.com/office/drawing/2014/main" id="{0EC5F8F1-FC86-44CF-B3F1-659C01462CB4}"/>
            </a:ext>
          </a:extLst>
        </xdr:cNvPr>
        <xdr:cNvCxnSpPr/>
      </xdr:nvCxnSpPr>
      <xdr:spPr>
        <a:xfrm>
          <a:off x="9363075" y="8991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82161</xdr:rowOff>
    </xdr:from>
    <xdr:ext cx="469744" cy="259045"/>
    <xdr:sp macro="" textlink="">
      <xdr:nvSpPr>
        <xdr:cNvPr id="125" name="【体育館・プール】&#10;一人当たり面積平均値テキスト">
          <a:extLst>
            <a:ext uri="{FF2B5EF4-FFF2-40B4-BE49-F238E27FC236}">
              <a16:creationId xmlns:a16="http://schemas.microsoft.com/office/drawing/2014/main" id="{779ACD9B-EFF4-4410-ACFA-23826C1EE6BF}"/>
            </a:ext>
          </a:extLst>
        </xdr:cNvPr>
        <xdr:cNvSpPr txBox="1"/>
      </xdr:nvSpPr>
      <xdr:spPr>
        <a:xfrm>
          <a:off x="9467850" y="99722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26" name="フローチャート: 判断 125">
          <a:extLst>
            <a:ext uri="{FF2B5EF4-FFF2-40B4-BE49-F238E27FC236}">
              <a16:creationId xmlns:a16="http://schemas.microsoft.com/office/drawing/2014/main" id="{0D645269-A469-49F8-8BCC-CD7AC80E1D94}"/>
            </a:ext>
          </a:extLst>
        </xdr:cNvPr>
        <xdr:cNvSpPr/>
      </xdr:nvSpPr>
      <xdr:spPr>
        <a:xfrm>
          <a:off x="9401175" y="999385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27" name="フローチャート: 判断 126">
          <a:extLst>
            <a:ext uri="{FF2B5EF4-FFF2-40B4-BE49-F238E27FC236}">
              <a16:creationId xmlns:a16="http://schemas.microsoft.com/office/drawing/2014/main" id="{C114B3EC-EB7C-4C04-B27C-1A090E7273D9}"/>
            </a:ext>
          </a:extLst>
        </xdr:cNvPr>
        <xdr:cNvSpPr/>
      </xdr:nvSpPr>
      <xdr:spPr>
        <a:xfrm>
          <a:off x="8639175" y="99924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28" name="フローチャート: 判断 127">
          <a:extLst>
            <a:ext uri="{FF2B5EF4-FFF2-40B4-BE49-F238E27FC236}">
              <a16:creationId xmlns:a16="http://schemas.microsoft.com/office/drawing/2014/main" id="{4BB9A0F7-00F7-41C6-90AB-D5DBB7D62A0B}"/>
            </a:ext>
          </a:extLst>
        </xdr:cNvPr>
        <xdr:cNvSpPr/>
      </xdr:nvSpPr>
      <xdr:spPr>
        <a:xfrm>
          <a:off x="7839075" y="100084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29" name="フローチャート: 判断 128">
          <a:extLst>
            <a:ext uri="{FF2B5EF4-FFF2-40B4-BE49-F238E27FC236}">
              <a16:creationId xmlns:a16="http://schemas.microsoft.com/office/drawing/2014/main" id="{152B8C1C-C4AF-4B67-8DDB-014561E55D67}"/>
            </a:ext>
          </a:extLst>
        </xdr:cNvPr>
        <xdr:cNvSpPr/>
      </xdr:nvSpPr>
      <xdr:spPr>
        <a:xfrm>
          <a:off x="7029450" y="100199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0" name="フローチャート: 判断 129">
          <a:extLst>
            <a:ext uri="{FF2B5EF4-FFF2-40B4-BE49-F238E27FC236}">
              <a16:creationId xmlns:a16="http://schemas.microsoft.com/office/drawing/2014/main" id="{68F4CD02-EC95-4E8B-8D8D-0FF3CFE2E2FC}"/>
            </a:ext>
          </a:extLst>
        </xdr:cNvPr>
        <xdr:cNvSpPr/>
      </xdr:nvSpPr>
      <xdr:spPr>
        <a:xfrm>
          <a:off x="6238875" y="10010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1" name="テキスト ボックス 130">
          <a:extLst>
            <a:ext uri="{FF2B5EF4-FFF2-40B4-BE49-F238E27FC236}">
              <a16:creationId xmlns:a16="http://schemas.microsoft.com/office/drawing/2014/main" id="{88BC5F5B-314B-402D-A239-8590EEAB4EE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2" name="テキスト ボックス 131">
          <a:extLst>
            <a:ext uri="{FF2B5EF4-FFF2-40B4-BE49-F238E27FC236}">
              <a16:creationId xmlns:a16="http://schemas.microsoft.com/office/drawing/2014/main" id="{12E853DD-229D-4D02-9B8C-9692C692B3F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id="{0D4FCB16-5BA8-4BB0-A258-83F4F581622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id="{AF204DDF-662D-478E-8CAA-01F396EB854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FA60E8CC-B937-49D9-8286-147EEF23A6EF}"/>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139395</xdr:rowOff>
    </xdr:from>
    <xdr:to>
      <xdr:col>41</xdr:col>
      <xdr:colOff>101600</xdr:colOff>
      <xdr:row>63</xdr:row>
      <xdr:rowOff>69545</xdr:rowOff>
    </xdr:to>
    <xdr:sp macro="" textlink="">
      <xdr:nvSpPr>
        <xdr:cNvPr id="136" name="楕円 135">
          <a:extLst>
            <a:ext uri="{FF2B5EF4-FFF2-40B4-BE49-F238E27FC236}">
              <a16:creationId xmlns:a16="http://schemas.microsoft.com/office/drawing/2014/main" id="{01711A27-E325-4CD0-8BEE-669ADE18557D}"/>
            </a:ext>
          </a:extLst>
        </xdr:cNvPr>
        <xdr:cNvSpPr/>
      </xdr:nvSpPr>
      <xdr:spPr>
        <a:xfrm>
          <a:off x="7029450" y="101914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141681</xdr:rowOff>
    </xdr:from>
    <xdr:to>
      <xdr:col>36</xdr:col>
      <xdr:colOff>165100</xdr:colOff>
      <xdr:row>63</xdr:row>
      <xdr:rowOff>71831</xdr:rowOff>
    </xdr:to>
    <xdr:sp macro="" textlink="">
      <xdr:nvSpPr>
        <xdr:cNvPr id="137" name="楕円 136">
          <a:extLst>
            <a:ext uri="{FF2B5EF4-FFF2-40B4-BE49-F238E27FC236}">
              <a16:creationId xmlns:a16="http://schemas.microsoft.com/office/drawing/2014/main" id="{A2A7D416-B755-4A9A-B335-BCC847A71EA7}"/>
            </a:ext>
          </a:extLst>
        </xdr:cNvPr>
        <xdr:cNvSpPr/>
      </xdr:nvSpPr>
      <xdr:spPr>
        <a:xfrm>
          <a:off x="6238875" y="1019373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18745</xdr:rowOff>
    </xdr:from>
    <xdr:to>
      <xdr:col>41</xdr:col>
      <xdr:colOff>50800</xdr:colOff>
      <xdr:row>63</xdr:row>
      <xdr:rowOff>21031</xdr:rowOff>
    </xdr:to>
    <xdr:cxnSp macro="">
      <xdr:nvCxnSpPr>
        <xdr:cNvPr id="138" name="直線コネクタ 137">
          <a:extLst>
            <a:ext uri="{FF2B5EF4-FFF2-40B4-BE49-F238E27FC236}">
              <a16:creationId xmlns:a16="http://schemas.microsoft.com/office/drawing/2014/main" id="{283A6DB2-0C56-4477-AC2F-D143C8F84EC8}"/>
            </a:ext>
          </a:extLst>
        </xdr:cNvPr>
        <xdr:cNvCxnSpPr/>
      </xdr:nvCxnSpPr>
      <xdr:spPr>
        <a:xfrm flipV="1">
          <a:off x="6286500" y="10229545"/>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39" name="n_1aveValue【体育館・プール】&#10;一人当たり面積">
          <a:extLst>
            <a:ext uri="{FF2B5EF4-FFF2-40B4-BE49-F238E27FC236}">
              <a16:creationId xmlns:a16="http://schemas.microsoft.com/office/drawing/2014/main" id="{E25E8A54-E539-4ABE-8505-F3B39499CD06}"/>
            </a:ext>
          </a:extLst>
        </xdr:cNvPr>
        <xdr:cNvSpPr txBox="1"/>
      </xdr:nvSpPr>
      <xdr:spPr>
        <a:xfrm>
          <a:off x="8458277" y="977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40" name="n_2aveValue【体育館・プール】&#10;一人当たり面積">
          <a:extLst>
            <a:ext uri="{FF2B5EF4-FFF2-40B4-BE49-F238E27FC236}">
              <a16:creationId xmlns:a16="http://schemas.microsoft.com/office/drawing/2014/main" id="{88EA87F6-1662-4153-B0FC-87F27040B175}"/>
            </a:ext>
          </a:extLst>
        </xdr:cNvPr>
        <xdr:cNvSpPr txBox="1"/>
      </xdr:nvSpPr>
      <xdr:spPr>
        <a:xfrm>
          <a:off x="7677227" y="979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41" name="n_3aveValue【体育館・プール】&#10;一人当たり面積">
          <a:extLst>
            <a:ext uri="{FF2B5EF4-FFF2-40B4-BE49-F238E27FC236}">
              <a16:creationId xmlns:a16="http://schemas.microsoft.com/office/drawing/2014/main" id="{EAF8A124-F38C-4DE1-B473-F1AC809DCEE8}"/>
            </a:ext>
          </a:extLst>
        </xdr:cNvPr>
        <xdr:cNvSpPr txBox="1"/>
      </xdr:nvSpPr>
      <xdr:spPr>
        <a:xfrm>
          <a:off x="6867602" y="9807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42" name="n_4aveValue【体育館・プール】&#10;一人当たり面積">
          <a:extLst>
            <a:ext uri="{FF2B5EF4-FFF2-40B4-BE49-F238E27FC236}">
              <a16:creationId xmlns:a16="http://schemas.microsoft.com/office/drawing/2014/main" id="{F204640E-7682-4D14-B0D6-4F97083440AF}"/>
            </a:ext>
          </a:extLst>
        </xdr:cNvPr>
        <xdr:cNvSpPr txBox="1"/>
      </xdr:nvSpPr>
      <xdr:spPr>
        <a:xfrm>
          <a:off x="6067502" y="979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60672</xdr:rowOff>
    </xdr:from>
    <xdr:ext cx="469744" cy="259045"/>
    <xdr:sp macro="" textlink="">
      <xdr:nvSpPr>
        <xdr:cNvPr id="143" name="n_3mainValue【体育館・プール】&#10;一人当たり面積">
          <a:extLst>
            <a:ext uri="{FF2B5EF4-FFF2-40B4-BE49-F238E27FC236}">
              <a16:creationId xmlns:a16="http://schemas.microsoft.com/office/drawing/2014/main" id="{D832C7B9-E8CB-450F-93BC-ADB379DD05F5}"/>
            </a:ext>
          </a:extLst>
        </xdr:cNvPr>
        <xdr:cNvSpPr txBox="1"/>
      </xdr:nvSpPr>
      <xdr:spPr>
        <a:xfrm>
          <a:off x="6867602" y="1027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62958</xdr:rowOff>
    </xdr:from>
    <xdr:ext cx="469744" cy="259045"/>
    <xdr:sp macro="" textlink="">
      <xdr:nvSpPr>
        <xdr:cNvPr id="144" name="n_4mainValue【体育館・プール】&#10;一人当たり面積">
          <a:extLst>
            <a:ext uri="{FF2B5EF4-FFF2-40B4-BE49-F238E27FC236}">
              <a16:creationId xmlns:a16="http://schemas.microsoft.com/office/drawing/2014/main" id="{F6ACC84D-8F41-4D89-8B05-822CACD64639}"/>
            </a:ext>
          </a:extLst>
        </xdr:cNvPr>
        <xdr:cNvSpPr txBox="1"/>
      </xdr:nvSpPr>
      <xdr:spPr>
        <a:xfrm>
          <a:off x="6067502" y="102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5" name="正方形/長方形 144">
          <a:extLst>
            <a:ext uri="{FF2B5EF4-FFF2-40B4-BE49-F238E27FC236}">
              <a16:creationId xmlns:a16="http://schemas.microsoft.com/office/drawing/2014/main" id="{565C20D1-F610-4792-AB62-AED4AD19949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46" name="正方形/長方形 145">
          <a:extLst>
            <a:ext uri="{FF2B5EF4-FFF2-40B4-BE49-F238E27FC236}">
              <a16:creationId xmlns:a16="http://schemas.microsoft.com/office/drawing/2014/main" id="{0EFA0C42-2CAC-44B0-AD51-236C93A128F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7" name="正方形/長方形 146">
          <a:extLst>
            <a:ext uri="{FF2B5EF4-FFF2-40B4-BE49-F238E27FC236}">
              <a16:creationId xmlns:a16="http://schemas.microsoft.com/office/drawing/2014/main" id="{3F9C81CF-1BFE-47E9-B86D-A73CC61BD0E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8" name="正方形/長方形 147">
          <a:extLst>
            <a:ext uri="{FF2B5EF4-FFF2-40B4-BE49-F238E27FC236}">
              <a16:creationId xmlns:a16="http://schemas.microsoft.com/office/drawing/2014/main" id="{8DFF9140-9A28-4967-97A8-DA7262ACF73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9" name="正方形/長方形 148">
          <a:extLst>
            <a:ext uri="{FF2B5EF4-FFF2-40B4-BE49-F238E27FC236}">
              <a16:creationId xmlns:a16="http://schemas.microsoft.com/office/drawing/2014/main" id="{312EB9FD-B001-4830-92ED-123A92568C0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0" name="正方形/長方形 149">
          <a:extLst>
            <a:ext uri="{FF2B5EF4-FFF2-40B4-BE49-F238E27FC236}">
              <a16:creationId xmlns:a16="http://schemas.microsoft.com/office/drawing/2014/main" id="{59675BB0-1329-417B-AF3B-4D7A48B8834B}"/>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1" name="正方形/長方形 150">
          <a:extLst>
            <a:ext uri="{FF2B5EF4-FFF2-40B4-BE49-F238E27FC236}">
              <a16:creationId xmlns:a16="http://schemas.microsoft.com/office/drawing/2014/main" id="{6269A4E0-7901-455C-9E26-741660B11BA7}"/>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2" name="正方形/長方形 151">
          <a:extLst>
            <a:ext uri="{FF2B5EF4-FFF2-40B4-BE49-F238E27FC236}">
              <a16:creationId xmlns:a16="http://schemas.microsoft.com/office/drawing/2014/main" id="{2DC307FD-F894-4656-9080-59BB79ED3EB4}"/>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53" name="テキスト ボックス 152">
          <a:extLst>
            <a:ext uri="{FF2B5EF4-FFF2-40B4-BE49-F238E27FC236}">
              <a16:creationId xmlns:a16="http://schemas.microsoft.com/office/drawing/2014/main" id="{C9789891-6D1B-4243-B7CA-CB9E2446EC4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54" name="直線コネクタ 153">
          <a:extLst>
            <a:ext uri="{FF2B5EF4-FFF2-40B4-BE49-F238E27FC236}">
              <a16:creationId xmlns:a16="http://schemas.microsoft.com/office/drawing/2014/main" id="{A13EAD60-69FB-4DAB-A5F9-20271D2D6046}"/>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55" name="テキスト ボックス 154">
          <a:extLst>
            <a:ext uri="{FF2B5EF4-FFF2-40B4-BE49-F238E27FC236}">
              <a16:creationId xmlns:a16="http://schemas.microsoft.com/office/drawing/2014/main" id="{9E688D96-7113-4561-BBBD-27ECA45DA4DD}"/>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56" name="直線コネクタ 155">
          <a:extLst>
            <a:ext uri="{FF2B5EF4-FFF2-40B4-BE49-F238E27FC236}">
              <a16:creationId xmlns:a16="http://schemas.microsoft.com/office/drawing/2014/main" id="{2DFE8E68-DDED-4472-A562-330D8E4BEA5A}"/>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57" name="テキスト ボックス 156">
          <a:extLst>
            <a:ext uri="{FF2B5EF4-FFF2-40B4-BE49-F238E27FC236}">
              <a16:creationId xmlns:a16="http://schemas.microsoft.com/office/drawing/2014/main" id="{13E6F2FD-0838-46D2-937D-BE3D00B00757}"/>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58" name="直線コネクタ 157">
          <a:extLst>
            <a:ext uri="{FF2B5EF4-FFF2-40B4-BE49-F238E27FC236}">
              <a16:creationId xmlns:a16="http://schemas.microsoft.com/office/drawing/2014/main" id="{656320FD-3ED0-43B0-9C4D-D6EC94872F73}"/>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59" name="テキスト ボックス 158">
          <a:extLst>
            <a:ext uri="{FF2B5EF4-FFF2-40B4-BE49-F238E27FC236}">
              <a16:creationId xmlns:a16="http://schemas.microsoft.com/office/drawing/2014/main" id="{9D7D0721-5E9B-4D0F-A5C7-1ADFA7148EAD}"/>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60" name="直線コネクタ 159">
          <a:extLst>
            <a:ext uri="{FF2B5EF4-FFF2-40B4-BE49-F238E27FC236}">
              <a16:creationId xmlns:a16="http://schemas.microsoft.com/office/drawing/2014/main" id="{D19D7217-991E-4DF1-9D6B-3D2850CEEF9E}"/>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61" name="テキスト ボックス 160">
          <a:extLst>
            <a:ext uri="{FF2B5EF4-FFF2-40B4-BE49-F238E27FC236}">
              <a16:creationId xmlns:a16="http://schemas.microsoft.com/office/drawing/2014/main" id="{59C00341-E30C-4AA7-989B-0D250F8432D0}"/>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62" name="直線コネクタ 161">
          <a:extLst>
            <a:ext uri="{FF2B5EF4-FFF2-40B4-BE49-F238E27FC236}">
              <a16:creationId xmlns:a16="http://schemas.microsoft.com/office/drawing/2014/main" id="{54E2D5D1-1947-4782-B4B6-401A47F46764}"/>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63" name="テキスト ボックス 162">
          <a:extLst>
            <a:ext uri="{FF2B5EF4-FFF2-40B4-BE49-F238E27FC236}">
              <a16:creationId xmlns:a16="http://schemas.microsoft.com/office/drawing/2014/main" id="{738A27C5-AFB9-4FD1-B476-CDCBF52EF6E3}"/>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64" name="直線コネクタ 163">
          <a:extLst>
            <a:ext uri="{FF2B5EF4-FFF2-40B4-BE49-F238E27FC236}">
              <a16:creationId xmlns:a16="http://schemas.microsoft.com/office/drawing/2014/main" id="{4D1694C6-40A5-42E0-AA6B-BAA51AF6E080}"/>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65" name="テキスト ボックス 164">
          <a:extLst>
            <a:ext uri="{FF2B5EF4-FFF2-40B4-BE49-F238E27FC236}">
              <a16:creationId xmlns:a16="http://schemas.microsoft.com/office/drawing/2014/main" id="{9DC0DDDA-2788-462D-B20F-9482070C1CAF}"/>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66" name="直線コネクタ 165">
          <a:extLst>
            <a:ext uri="{FF2B5EF4-FFF2-40B4-BE49-F238E27FC236}">
              <a16:creationId xmlns:a16="http://schemas.microsoft.com/office/drawing/2014/main" id="{0131DC48-D971-4246-94AD-15D77D3D47C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67" name="テキスト ボックス 166">
          <a:extLst>
            <a:ext uri="{FF2B5EF4-FFF2-40B4-BE49-F238E27FC236}">
              <a16:creationId xmlns:a16="http://schemas.microsoft.com/office/drawing/2014/main" id="{1CF7E935-096C-4B5A-9040-0B0F3931F641}"/>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68" name="【福祉施設】&#10;有形固定資産減価償却率グラフ枠">
          <a:extLst>
            <a:ext uri="{FF2B5EF4-FFF2-40B4-BE49-F238E27FC236}">
              <a16:creationId xmlns:a16="http://schemas.microsoft.com/office/drawing/2014/main" id="{3DBED9AD-B06F-41A1-BFE4-F785E9B4C7B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169" name="直線コネクタ 168">
          <a:extLst>
            <a:ext uri="{FF2B5EF4-FFF2-40B4-BE49-F238E27FC236}">
              <a16:creationId xmlns:a16="http://schemas.microsoft.com/office/drawing/2014/main" id="{A3316868-FF6F-455F-B542-F90D376DF561}"/>
            </a:ext>
          </a:extLst>
        </xdr:cNvPr>
        <xdr:cNvCxnSpPr/>
      </xdr:nvCxnSpPr>
      <xdr:spPr>
        <a:xfrm flipV="1">
          <a:off x="4180840" y="1259395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70" name="【福祉施設】&#10;有形固定資産減価償却率最小値テキスト">
          <a:extLst>
            <a:ext uri="{FF2B5EF4-FFF2-40B4-BE49-F238E27FC236}">
              <a16:creationId xmlns:a16="http://schemas.microsoft.com/office/drawing/2014/main" id="{64A5D058-3408-404A-A169-5494D767FD06}"/>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71" name="直線コネクタ 170">
          <a:extLst>
            <a:ext uri="{FF2B5EF4-FFF2-40B4-BE49-F238E27FC236}">
              <a16:creationId xmlns:a16="http://schemas.microsoft.com/office/drawing/2014/main" id="{229A7678-B892-4E26-8DC7-A41F7EDB3DE7}"/>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172" name="【福祉施設】&#10;有形固定資産減価償却率最大値テキスト">
          <a:extLst>
            <a:ext uri="{FF2B5EF4-FFF2-40B4-BE49-F238E27FC236}">
              <a16:creationId xmlns:a16="http://schemas.microsoft.com/office/drawing/2014/main" id="{C537CCC6-0319-4DDD-BA3E-7F3E0C08EFD8}"/>
            </a:ext>
          </a:extLst>
        </xdr:cNvPr>
        <xdr:cNvSpPr txBox="1"/>
      </xdr:nvSpPr>
      <xdr:spPr>
        <a:xfrm>
          <a:off x="4219575" y="1238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173" name="直線コネクタ 172">
          <a:extLst>
            <a:ext uri="{FF2B5EF4-FFF2-40B4-BE49-F238E27FC236}">
              <a16:creationId xmlns:a16="http://schemas.microsoft.com/office/drawing/2014/main" id="{EB54CD11-EB65-4D80-8369-9261783567AB}"/>
            </a:ext>
          </a:extLst>
        </xdr:cNvPr>
        <xdr:cNvCxnSpPr/>
      </xdr:nvCxnSpPr>
      <xdr:spPr>
        <a:xfrm>
          <a:off x="4105275" y="12593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121938</xdr:rowOff>
    </xdr:from>
    <xdr:ext cx="405111" cy="259045"/>
    <xdr:sp macro="" textlink="">
      <xdr:nvSpPr>
        <xdr:cNvPr id="174" name="【福祉施設】&#10;有形固定資産減価償却率平均値テキスト">
          <a:extLst>
            <a:ext uri="{FF2B5EF4-FFF2-40B4-BE49-F238E27FC236}">
              <a16:creationId xmlns:a16="http://schemas.microsoft.com/office/drawing/2014/main" id="{13A1BF1B-D255-4D31-A377-61F026C46B33}"/>
            </a:ext>
          </a:extLst>
        </xdr:cNvPr>
        <xdr:cNvSpPr txBox="1"/>
      </xdr:nvSpPr>
      <xdr:spPr>
        <a:xfrm>
          <a:off x="4219575" y="13250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175" name="フローチャート: 判断 174">
          <a:extLst>
            <a:ext uri="{FF2B5EF4-FFF2-40B4-BE49-F238E27FC236}">
              <a16:creationId xmlns:a16="http://schemas.microsoft.com/office/drawing/2014/main" id="{8EA2589B-269F-45AB-BCF4-8ED871E78147}"/>
            </a:ext>
          </a:extLst>
        </xdr:cNvPr>
        <xdr:cNvSpPr/>
      </xdr:nvSpPr>
      <xdr:spPr>
        <a:xfrm>
          <a:off x="4124325" y="13265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176" name="フローチャート: 判断 175">
          <a:extLst>
            <a:ext uri="{FF2B5EF4-FFF2-40B4-BE49-F238E27FC236}">
              <a16:creationId xmlns:a16="http://schemas.microsoft.com/office/drawing/2014/main" id="{E1DC67CC-6BC3-4A5C-9C53-04A6FC36F709}"/>
            </a:ext>
          </a:extLst>
        </xdr:cNvPr>
        <xdr:cNvSpPr/>
      </xdr:nvSpPr>
      <xdr:spPr>
        <a:xfrm>
          <a:off x="3381375" y="132511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177" name="フローチャート: 判断 176">
          <a:extLst>
            <a:ext uri="{FF2B5EF4-FFF2-40B4-BE49-F238E27FC236}">
              <a16:creationId xmlns:a16="http://schemas.microsoft.com/office/drawing/2014/main" id="{BCB6E265-5BB1-4135-9CB9-F1385B1DB651}"/>
            </a:ext>
          </a:extLst>
        </xdr:cNvPr>
        <xdr:cNvSpPr/>
      </xdr:nvSpPr>
      <xdr:spPr>
        <a:xfrm>
          <a:off x="2571750" y="132321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178" name="フローチャート: 判断 177">
          <a:extLst>
            <a:ext uri="{FF2B5EF4-FFF2-40B4-BE49-F238E27FC236}">
              <a16:creationId xmlns:a16="http://schemas.microsoft.com/office/drawing/2014/main" id="{B3751181-490F-48A2-8332-F652C7ECCFDF}"/>
            </a:ext>
          </a:extLst>
        </xdr:cNvPr>
        <xdr:cNvSpPr/>
      </xdr:nvSpPr>
      <xdr:spPr>
        <a:xfrm>
          <a:off x="1781175" y="132321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179" name="フローチャート: 判断 178">
          <a:extLst>
            <a:ext uri="{FF2B5EF4-FFF2-40B4-BE49-F238E27FC236}">
              <a16:creationId xmlns:a16="http://schemas.microsoft.com/office/drawing/2014/main" id="{B354FFBF-D8FC-4613-B8BA-DD7902178F33}"/>
            </a:ext>
          </a:extLst>
        </xdr:cNvPr>
        <xdr:cNvSpPr/>
      </xdr:nvSpPr>
      <xdr:spPr>
        <a:xfrm>
          <a:off x="981075" y="13172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80" name="テキスト ボックス 179">
          <a:extLst>
            <a:ext uri="{FF2B5EF4-FFF2-40B4-BE49-F238E27FC236}">
              <a16:creationId xmlns:a16="http://schemas.microsoft.com/office/drawing/2014/main" id="{BD0CEE76-0F57-49E5-B0E5-17F8A25BA123}"/>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81" name="テキスト ボックス 180">
          <a:extLst>
            <a:ext uri="{FF2B5EF4-FFF2-40B4-BE49-F238E27FC236}">
              <a16:creationId xmlns:a16="http://schemas.microsoft.com/office/drawing/2014/main" id="{D5F3ED35-9E4B-4873-8F7B-0805EF5B2B4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82" name="テキスト ボックス 181">
          <a:extLst>
            <a:ext uri="{FF2B5EF4-FFF2-40B4-BE49-F238E27FC236}">
              <a16:creationId xmlns:a16="http://schemas.microsoft.com/office/drawing/2014/main" id="{9155F5D3-4AFD-4DE8-A73F-B6EE9063EA0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83" name="テキスト ボックス 182">
          <a:extLst>
            <a:ext uri="{FF2B5EF4-FFF2-40B4-BE49-F238E27FC236}">
              <a16:creationId xmlns:a16="http://schemas.microsoft.com/office/drawing/2014/main" id="{EBB8D026-93FE-47A8-A6E3-9810A5ABCC4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84" name="テキスト ボックス 183">
          <a:extLst>
            <a:ext uri="{FF2B5EF4-FFF2-40B4-BE49-F238E27FC236}">
              <a16:creationId xmlns:a16="http://schemas.microsoft.com/office/drawing/2014/main" id="{975E5335-B728-4688-819A-8C917B2DF7D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80</xdr:row>
      <xdr:rowOff>154939</xdr:rowOff>
    </xdr:from>
    <xdr:to>
      <xdr:col>10</xdr:col>
      <xdr:colOff>165100</xdr:colOff>
      <xdr:row>81</xdr:row>
      <xdr:rowOff>85089</xdr:rowOff>
    </xdr:to>
    <xdr:sp macro="" textlink="">
      <xdr:nvSpPr>
        <xdr:cNvPr id="185" name="楕円 184">
          <a:extLst>
            <a:ext uri="{FF2B5EF4-FFF2-40B4-BE49-F238E27FC236}">
              <a16:creationId xmlns:a16="http://schemas.microsoft.com/office/drawing/2014/main" id="{D322EE73-DF6B-458F-B4B9-F21A7E7D5381}"/>
            </a:ext>
          </a:extLst>
        </xdr:cNvPr>
        <xdr:cNvSpPr/>
      </xdr:nvSpPr>
      <xdr:spPr>
        <a:xfrm>
          <a:off x="1781175" y="131184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128270</xdr:rowOff>
    </xdr:from>
    <xdr:to>
      <xdr:col>6</xdr:col>
      <xdr:colOff>38100</xdr:colOff>
      <xdr:row>81</xdr:row>
      <xdr:rowOff>58420</xdr:rowOff>
    </xdr:to>
    <xdr:sp macro="" textlink="">
      <xdr:nvSpPr>
        <xdr:cNvPr id="186" name="楕円 185">
          <a:extLst>
            <a:ext uri="{FF2B5EF4-FFF2-40B4-BE49-F238E27FC236}">
              <a16:creationId xmlns:a16="http://schemas.microsoft.com/office/drawing/2014/main" id="{93DCA73D-3D13-4F94-9EC5-DB10F800DCB0}"/>
            </a:ext>
          </a:extLst>
        </xdr:cNvPr>
        <xdr:cNvSpPr/>
      </xdr:nvSpPr>
      <xdr:spPr>
        <a:xfrm>
          <a:off x="981075" y="130886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7620</xdr:rowOff>
    </xdr:from>
    <xdr:to>
      <xdr:col>10</xdr:col>
      <xdr:colOff>114300</xdr:colOff>
      <xdr:row>81</xdr:row>
      <xdr:rowOff>34289</xdr:rowOff>
    </xdr:to>
    <xdr:cxnSp macro="">
      <xdr:nvCxnSpPr>
        <xdr:cNvPr id="187" name="直線コネクタ 186">
          <a:extLst>
            <a:ext uri="{FF2B5EF4-FFF2-40B4-BE49-F238E27FC236}">
              <a16:creationId xmlns:a16="http://schemas.microsoft.com/office/drawing/2014/main" id="{EC578271-3C58-406A-9979-26AFC655D6BC}"/>
            </a:ext>
          </a:extLst>
        </xdr:cNvPr>
        <xdr:cNvCxnSpPr/>
      </xdr:nvCxnSpPr>
      <xdr:spPr>
        <a:xfrm>
          <a:off x="1028700" y="13136245"/>
          <a:ext cx="8001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188" name="n_1aveValue【福祉施設】&#10;有形固定資産減価償却率">
          <a:extLst>
            <a:ext uri="{FF2B5EF4-FFF2-40B4-BE49-F238E27FC236}">
              <a16:creationId xmlns:a16="http://schemas.microsoft.com/office/drawing/2014/main" id="{673F5A47-D40F-45F5-9554-B4D5EF30971B}"/>
            </a:ext>
          </a:extLst>
        </xdr:cNvPr>
        <xdr:cNvSpPr txBox="1"/>
      </xdr:nvSpPr>
      <xdr:spPr>
        <a:xfrm>
          <a:off x="3239144" y="1302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189" name="n_2aveValue【福祉施設】&#10;有形固定資産減価償却率">
          <a:extLst>
            <a:ext uri="{FF2B5EF4-FFF2-40B4-BE49-F238E27FC236}">
              <a16:creationId xmlns:a16="http://schemas.microsoft.com/office/drawing/2014/main" id="{CE7FCCE7-19B5-4592-A696-DBCC9A2BCFFC}"/>
            </a:ext>
          </a:extLst>
        </xdr:cNvPr>
        <xdr:cNvSpPr txBox="1"/>
      </xdr:nvSpPr>
      <xdr:spPr>
        <a:xfrm>
          <a:off x="2439044"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24782</xdr:rowOff>
    </xdr:from>
    <xdr:ext cx="405111" cy="259045"/>
    <xdr:sp macro="" textlink="">
      <xdr:nvSpPr>
        <xdr:cNvPr id="190" name="n_3aveValue【福祉施設】&#10;有形固定資産減価償却率">
          <a:extLst>
            <a:ext uri="{FF2B5EF4-FFF2-40B4-BE49-F238E27FC236}">
              <a16:creationId xmlns:a16="http://schemas.microsoft.com/office/drawing/2014/main" id="{49B96A95-31EA-446C-A546-663E5DF55FFA}"/>
            </a:ext>
          </a:extLst>
        </xdr:cNvPr>
        <xdr:cNvSpPr txBox="1"/>
      </xdr:nvSpPr>
      <xdr:spPr>
        <a:xfrm>
          <a:off x="1648469" y="1331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142891</xdr:rowOff>
    </xdr:from>
    <xdr:ext cx="405111" cy="259045"/>
    <xdr:sp macro="" textlink="">
      <xdr:nvSpPr>
        <xdr:cNvPr id="191" name="n_4aveValue【福祉施設】&#10;有形固定資産減価償却率">
          <a:extLst>
            <a:ext uri="{FF2B5EF4-FFF2-40B4-BE49-F238E27FC236}">
              <a16:creationId xmlns:a16="http://schemas.microsoft.com/office/drawing/2014/main" id="{1E92218E-55F6-48C9-9A72-6174EF7ADEFC}"/>
            </a:ext>
          </a:extLst>
        </xdr:cNvPr>
        <xdr:cNvSpPr txBox="1"/>
      </xdr:nvSpPr>
      <xdr:spPr>
        <a:xfrm>
          <a:off x="848369"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101616</xdr:rowOff>
    </xdr:from>
    <xdr:ext cx="405111" cy="259045"/>
    <xdr:sp macro="" textlink="">
      <xdr:nvSpPr>
        <xdr:cNvPr id="192" name="n_3mainValue【福祉施設】&#10;有形固定資産減価償却率">
          <a:extLst>
            <a:ext uri="{FF2B5EF4-FFF2-40B4-BE49-F238E27FC236}">
              <a16:creationId xmlns:a16="http://schemas.microsoft.com/office/drawing/2014/main" id="{7C95E6D3-FF67-4AE3-9E38-D76ED528C701}"/>
            </a:ext>
          </a:extLst>
        </xdr:cNvPr>
        <xdr:cNvSpPr txBox="1"/>
      </xdr:nvSpPr>
      <xdr:spPr>
        <a:xfrm>
          <a:off x="1648469" y="12906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74947</xdr:rowOff>
    </xdr:from>
    <xdr:ext cx="405111" cy="259045"/>
    <xdr:sp macro="" textlink="">
      <xdr:nvSpPr>
        <xdr:cNvPr id="193" name="n_4mainValue【福祉施設】&#10;有形固定資産減価償却率">
          <a:extLst>
            <a:ext uri="{FF2B5EF4-FFF2-40B4-BE49-F238E27FC236}">
              <a16:creationId xmlns:a16="http://schemas.microsoft.com/office/drawing/2014/main" id="{21E3C52B-2B8B-4D86-8586-F29BBDFB58A0}"/>
            </a:ext>
          </a:extLst>
        </xdr:cNvPr>
        <xdr:cNvSpPr txBox="1"/>
      </xdr:nvSpPr>
      <xdr:spPr>
        <a:xfrm>
          <a:off x="848369" y="1287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94" name="正方形/長方形 193">
          <a:extLst>
            <a:ext uri="{FF2B5EF4-FFF2-40B4-BE49-F238E27FC236}">
              <a16:creationId xmlns:a16="http://schemas.microsoft.com/office/drawing/2014/main" id="{3DFCAD7C-350D-4635-9636-D6BC09305B22}"/>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95" name="正方形/長方形 194">
          <a:extLst>
            <a:ext uri="{FF2B5EF4-FFF2-40B4-BE49-F238E27FC236}">
              <a16:creationId xmlns:a16="http://schemas.microsoft.com/office/drawing/2014/main" id="{B6D4A4FB-A404-4376-AEFC-2C30A30099A3}"/>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96" name="正方形/長方形 195">
          <a:extLst>
            <a:ext uri="{FF2B5EF4-FFF2-40B4-BE49-F238E27FC236}">
              <a16:creationId xmlns:a16="http://schemas.microsoft.com/office/drawing/2014/main" id="{62CC8F2C-E82F-4795-B640-6ED73787C17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97" name="正方形/長方形 196">
          <a:extLst>
            <a:ext uri="{FF2B5EF4-FFF2-40B4-BE49-F238E27FC236}">
              <a16:creationId xmlns:a16="http://schemas.microsoft.com/office/drawing/2014/main" id="{E87BEA5F-57CB-4179-AED8-20BC17D50C6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98" name="正方形/長方形 197">
          <a:extLst>
            <a:ext uri="{FF2B5EF4-FFF2-40B4-BE49-F238E27FC236}">
              <a16:creationId xmlns:a16="http://schemas.microsoft.com/office/drawing/2014/main" id="{124C09B4-824D-4280-A39D-3020E14FE88B}"/>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99" name="正方形/長方形 198">
          <a:extLst>
            <a:ext uri="{FF2B5EF4-FFF2-40B4-BE49-F238E27FC236}">
              <a16:creationId xmlns:a16="http://schemas.microsoft.com/office/drawing/2014/main" id="{E70F9FA8-C8C3-4DFB-82BE-7FF614202E4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00" name="正方形/長方形 199">
          <a:extLst>
            <a:ext uri="{FF2B5EF4-FFF2-40B4-BE49-F238E27FC236}">
              <a16:creationId xmlns:a16="http://schemas.microsoft.com/office/drawing/2014/main" id="{F63072A6-2253-4FFE-ADE5-5040B33B89C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01" name="正方形/長方形 200">
          <a:extLst>
            <a:ext uri="{FF2B5EF4-FFF2-40B4-BE49-F238E27FC236}">
              <a16:creationId xmlns:a16="http://schemas.microsoft.com/office/drawing/2014/main" id="{B5FD27E3-8DA5-4FEB-B172-5E78A404D7F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02" name="テキスト ボックス 201">
          <a:extLst>
            <a:ext uri="{FF2B5EF4-FFF2-40B4-BE49-F238E27FC236}">
              <a16:creationId xmlns:a16="http://schemas.microsoft.com/office/drawing/2014/main" id="{B0D2BE4B-30C4-4EF5-A245-A5B37BDD6D5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03" name="直線コネクタ 202">
          <a:extLst>
            <a:ext uri="{FF2B5EF4-FFF2-40B4-BE49-F238E27FC236}">
              <a16:creationId xmlns:a16="http://schemas.microsoft.com/office/drawing/2014/main" id="{1997AF18-4763-4C05-BA97-E63224E010B6}"/>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04" name="直線コネクタ 203">
          <a:extLst>
            <a:ext uri="{FF2B5EF4-FFF2-40B4-BE49-F238E27FC236}">
              <a16:creationId xmlns:a16="http://schemas.microsoft.com/office/drawing/2014/main" id="{0161C03D-3738-4383-8FC5-9D46DF16D33F}"/>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05" name="テキスト ボックス 204">
          <a:extLst>
            <a:ext uri="{FF2B5EF4-FFF2-40B4-BE49-F238E27FC236}">
              <a16:creationId xmlns:a16="http://schemas.microsoft.com/office/drawing/2014/main" id="{96D2D101-9396-4724-BF82-9358CE0FFE6E}"/>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06" name="直線コネクタ 205">
          <a:extLst>
            <a:ext uri="{FF2B5EF4-FFF2-40B4-BE49-F238E27FC236}">
              <a16:creationId xmlns:a16="http://schemas.microsoft.com/office/drawing/2014/main" id="{DC7D6DFA-62E3-4C4F-B235-0A586528A209}"/>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07" name="テキスト ボックス 206">
          <a:extLst>
            <a:ext uri="{FF2B5EF4-FFF2-40B4-BE49-F238E27FC236}">
              <a16:creationId xmlns:a16="http://schemas.microsoft.com/office/drawing/2014/main" id="{37DE1D35-D5F7-4319-A8FF-85300863C4D1}"/>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08" name="直線コネクタ 207">
          <a:extLst>
            <a:ext uri="{FF2B5EF4-FFF2-40B4-BE49-F238E27FC236}">
              <a16:creationId xmlns:a16="http://schemas.microsoft.com/office/drawing/2014/main" id="{A15E9A4B-C605-4A5B-8F1A-82B06F47B725}"/>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09" name="テキスト ボックス 208">
          <a:extLst>
            <a:ext uri="{FF2B5EF4-FFF2-40B4-BE49-F238E27FC236}">
              <a16:creationId xmlns:a16="http://schemas.microsoft.com/office/drawing/2014/main" id="{FAF99064-99B1-4D38-B191-0D9835067F10}"/>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10" name="直線コネクタ 209">
          <a:extLst>
            <a:ext uri="{FF2B5EF4-FFF2-40B4-BE49-F238E27FC236}">
              <a16:creationId xmlns:a16="http://schemas.microsoft.com/office/drawing/2014/main" id="{3391D32D-18A3-4D5F-9C6E-D7DF350B15DC}"/>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11" name="テキスト ボックス 210">
          <a:extLst>
            <a:ext uri="{FF2B5EF4-FFF2-40B4-BE49-F238E27FC236}">
              <a16:creationId xmlns:a16="http://schemas.microsoft.com/office/drawing/2014/main" id="{971192BD-A29D-44C9-A5A7-5AEE48926C5A}"/>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12" name="直線コネクタ 211">
          <a:extLst>
            <a:ext uri="{FF2B5EF4-FFF2-40B4-BE49-F238E27FC236}">
              <a16:creationId xmlns:a16="http://schemas.microsoft.com/office/drawing/2014/main" id="{BC935EA7-2E0C-4EE6-A236-B1D4D95A7D04}"/>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13" name="テキスト ボックス 212">
          <a:extLst>
            <a:ext uri="{FF2B5EF4-FFF2-40B4-BE49-F238E27FC236}">
              <a16:creationId xmlns:a16="http://schemas.microsoft.com/office/drawing/2014/main" id="{530901D1-7152-470F-BAE8-D55712DDB8A0}"/>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14" name="直線コネクタ 213">
          <a:extLst>
            <a:ext uri="{FF2B5EF4-FFF2-40B4-BE49-F238E27FC236}">
              <a16:creationId xmlns:a16="http://schemas.microsoft.com/office/drawing/2014/main" id="{8AAA961D-FFD1-4847-8AE2-6E014A6CB947}"/>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15" name="テキスト ボックス 214">
          <a:extLst>
            <a:ext uri="{FF2B5EF4-FFF2-40B4-BE49-F238E27FC236}">
              <a16:creationId xmlns:a16="http://schemas.microsoft.com/office/drawing/2014/main" id="{DB9C784E-D396-4EE3-B59A-B225659A322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16" name="【福祉施設】&#10;一人当たり面積グラフ枠">
          <a:extLst>
            <a:ext uri="{FF2B5EF4-FFF2-40B4-BE49-F238E27FC236}">
              <a16:creationId xmlns:a16="http://schemas.microsoft.com/office/drawing/2014/main" id="{166106E0-2BAB-4260-B578-B4C8466E1E2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217" name="直線コネクタ 216">
          <a:extLst>
            <a:ext uri="{FF2B5EF4-FFF2-40B4-BE49-F238E27FC236}">
              <a16:creationId xmlns:a16="http://schemas.microsoft.com/office/drawing/2014/main" id="{FF81BE78-C2F3-49DA-AC66-914D9CCC7F78}"/>
            </a:ext>
          </a:extLst>
        </xdr:cNvPr>
        <xdr:cNvCxnSpPr/>
      </xdr:nvCxnSpPr>
      <xdr:spPr>
        <a:xfrm flipV="1">
          <a:off x="9429115" y="12800457"/>
          <a:ext cx="0" cy="1240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218" name="【福祉施設】&#10;一人当たり面積最小値テキスト">
          <a:extLst>
            <a:ext uri="{FF2B5EF4-FFF2-40B4-BE49-F238E27FC236}">
              <a16:creationId xmlns:a16="http://schemas.microsoft.com/office/drawing/2014/main" id="{51D1F61C-8602-4A6E-BBEB-3DD61AE78AC7}"/>
            </a:ext>
          </a:extLst>
        </xdr:cNvPr>
        <xdr:cNvSpPr txBox="1"/>
      </xdr:nvSpPr>
      <xdr:spPr>
        <a:xfrm>
          <a:off x="9467850" y="1404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219" name="直線コネクタ 218">
          <a:extLst>
            <a:ext uri="{FF2B5EF4-FFF2-40B4-BE49-F238E27FC236}">
              <a16:creationId xmlns:a16="http://schemas.microsoft.com/office/drawing/2014/main" id="{E0FE26D4-56CD-4F1E-873B-0BC12BDD13FB}"/>
            </a:ext>
          </a:extLst>
        </xdr:cNvPr>
        <xdr:cNvCxnSpPr/>
      </xdr:nvCxnSpPr>
      <xdr:spPr>
        <a:xfrm>
          <a:off x="9363075" y="140408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220" name="【福祉施設】&#10;一人当たり面積最大値テキスト">
          <a:extLst>
            <a:ext uri="{FF2B5EF4-FFF2-40B4-BE49-F238E27FC236}">
              <a16:creationId xmlns:a16="http://schemas.microsoft.com/office/drawing/2014/main" id="{2A48804E-7391-408B-A78F-08D0896A0B7A}"/>
            </a:ext>
          </a:extLst>
        </xdr:cNvPr>
        <xdr:cNvSpPr txBox="1"/>
      </xdr:nvSpPr>
      <xdr:spPr>
        <a:xfrm>
          <a:off x="9467850" y="1259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221" name="直線コネクタ 220">
          <a:extLst>
            <a:ext uri="{FF2B5EF4-FFF2-40B4-BE49-F238E27FC236}">
              <a16:creationId xmlns:a16="http://schemas.microsoft.com/office/drawing/2014/main" id="{7ACBC0B8-9651-4969-8426-779B3F8B1C08}"/>
            </a:ext>
          </a:extLst>
        </xdr:cNvPr>
        <xdr:cNvCxnSpPr/>
      </xdr:nvCxnSpPr>
      <xdr:spPr>
        <a:xfrm>
          <a:off x="9363075" y="128004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6494</xdr:rowOff>
    </xdr:from>
    <xdr:ext cx="469744" cy="259045"/>
    <xdr:sp macro="" textlink="">
      <xdr:nvSpPr>
        <xdr:cNvPr id="222" name="【福祉施設】&#10;一人当たり面積平均値テキスト">
          <a:extLst>
            <a:ext uri="{FF2B5EF4-FFF2-40B4-BE49-F238E27FC236}">
              <a16:creationId xmlns:a16="http://schemas.microsoft.com/office/drawing/2014/main" id="{B211251B-ABA6-4CFB-8FF1-E55BC4F8B8A3}"/>
            </a:ext>
          </a:extLst>
        </xdr:cNvPr>
        <xdr:cNvSpPr txBox="1"/>
      </xdr:nvSpPr>
      <xdr:spPr>
        <a:xfrm>
          <a:off x="9467850" y="137828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223" name="フローチャート: 判断 222">
          <a:extLst>
            <a:ext uri="{FF2B5EF4-FFF2-40B4-BE49-F238E27FC236}">
              <a16:creationId xmlns:a16="http://schemas.microsoft.com/office/drawing/2014/main" id="{EEE6A856-55EE-4772-9EE5-7B76C5B1B548}"/>
            </a:ext>
          </a:extLst>
        </xdr:cNvPr>
        <xdr:cNvSpPr/>
      </xdr:nvSpPr>
      <xdr:spPr>
        <a:xfrm>
          <a:off x="9401175" y="138043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224" name="フローチャート: 判断 223">
          <a:extLst>
            <a:ext uri="{FF2B5EF4-FFF2-40B4-BE49-F238E27FC236}">
              <a16:creationId xmlns:a16="http://schemas.microsoft.com/office/drawing/2014/main" id="{2B86575B-1EC0-4729-91D6-6AB8FEE04DE2}"/>
            </a:ext>
          </a:extLst>
        </xdr:cNvPr>
        <xdr:cNvSpPr/>
      </xdr:nvSpPr>
      <xdr:spPr>
        <a:xfrm>
          <a:off x="8639175" y="138037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225" name="フローチャート: 判断 224">
          <a:extLst>
            <a:ext uri="{FF2B5EF4-FFF2-40B4-BE49-F238E27FC236}">
              <a16:creationId xmlns:a16="http://schemas.microsoft.com/office/drawing/2014/main" id="{7439A50C-15AB-4C04-A5E9-BD8D2132EDDA}"/>
            </a:ext>
          </a:extLst>
        </xdr:cNvPr>
        <xdr:cNvSpPr/>
      </xdr:nvSpPr>
      <xdr:spPr>
        <a:xfrm>
          <a:off x="7839075" y="138320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226" name="フローチャート: 判断 225">
          <a:extLst>
            <a:ext uri="{FF2B5EF4-FFF2-40B4-BE49-F238E27FC236}">
              <a16:creationId xmlns:a16="http://schemas.microsoft.com/office/drawing/2014/main" id="{4EBA7D47-92B2-46C3-8C5C-5E59895347E0}"/>
            </a:ext>
          </a:extLst>
        </xdr:cNvPr>
        <xdr:cNvSpPr/>
      </xdr:nvSpPr>
      <xdr:spPr>
        <a:xfrm>
          <a:off x="7029450" y="138518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227" name="フローチャート: 判断 226">
          <a:extLst>
            <a:ext uri="{FF2B5EF4-FFF2-40B4-BE49-F238E27FC236}">
              <a16:creationId xmlns:a16="http://schemas.microsoft.com/office/drawing/2014/main" id="{8A619420-1ED3-4243-BFC7-CB5AB5BCA504}"/>
            </a:ext>
          </a:extLst>
        </xdr:cNvPr>
        <xdr:cNvSpPr/>
      </xdr:nvSpPr>
      <xdr:spPr>
        <a:xfrm>
          <a:off x="6238875" y="138601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28" name="テキスト ボックス 227">
          <a:extLst>
            <a:ext uri="{FF2B5EF4-FFF2-40B4-BE49-F238E27FC236}">
              <a16:creationId xmlns:a16="http://schemas.microsoft.com/office/drawing/2014/main" id="{1CB1DB4F-945C-4F5F-AFB7-E9DDF6D6DF09}"/>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29" name="テキスト ボックス 228">
          <a:extLst>
            <a:ext uri="{FF2B5EF4-FFF2-40B4-BE49-F238E27FC236}">
              <a16:creationId xmlns:a16="http://schemas.microsoft.com/office/drawing/2014/main" id="{1862EE75-775D-4DE7-A2BC-5E3D7456350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30" name="テキスト ボックス 229">
          <a:extLst>
            <a:ext uri="{FF2B5EF4-FFF2-40B4-BE49-F238E27FC236}">
              <a16:creationId xmlns:a16="http://schemas.microsoft.com/office/drawing/2014/main" id="{4537BA19-3853-4E69-A7FD-380689D11A8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31" name="テキスト ボックス 230">
          <a:extLst>
            <a:ext uri="{FF2B5EF4-FFF2-40B4-BE49-F238E27FC236}">
              <a16:creationId xmlns:a16="http://schemas.microsoft.com/office/drawing/2014/main" id="{1EE4185E-B36D-48D5-B84A-9801973D0C13}"/>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32" name="テキスト ボックス 231">
          <a:extLst>
            <a:ext uri="{FF2B5EF4-FFF2-40B4-BE49-F238E27FC236}">
              <a16:creationId xmlns:a16="http://schemas.microsoft.com/office/drawing/2014/main" id="{CFAFF85D-82F7-4302-AE91-F532C48ECF2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86</xdr:row>
      <xdr:rowOff>9017</xdr:rowOff>
    </xdr:from>
    <xdr:to>
      <xdr:col>41</xdr:col>
      <xdr:colOff>101600</xdr:colOff>
      <xdr:row>86</xdr:row>
      <xdr:rowOff>110617</xdr:rowOff>
    </xdr:to>
    <xdr:sp macro="" textlink="">
      <xdr:nvSpPr>
        <xdr:cNvPr id="233" name="楕円 232">
          <a:extLst>
            <a:ext uri="{FF2B5EF4-FFF2-40B4-BE49-F238E27FC236}">
              <a16:creationId xmlns:a16="http://schemas.microsoft.com/office/drawing/2014/main" id="{5ECFF3FA-EBE7-4025-89A2-36D42CD84ED6}"/>
            </a:ext>
          </a:extLst>
        </xdr:cNvPr>
        <xdr:cNvSpPr/>
      </xdr:nvSpPr>
      <xdr:spPr>
        <a:xfrm>
          <a:off x="7029450" y="139472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9779</xdr:rowOff>
    </xdr:from>
    <xdr:to>
      <xdr:col>36</xdr:col>
      <xdr:colOff>165100</xdr:colOff>
      <xdr:row>86</xdr:row>
      <xdr:rowOff>111379</xdr:rowOff>
    </xdr:to>
    <xdr:sp macro="" textlink="">
      <xdr:nvSpPr>
        <xdr:cNvPr id="234" name="楕円 233">
          <a:extLst>
            <a:ext uri="{FF2B5EF4-FFF2-40B4-BE49-F238E27FC236}">
              <a16:creationId xmlns:a16="http://schemas.microsoft.com/office/drawing/2014/main" id="{51D6A6C2-1BC0-4E11-A355-603776C9B984}"/>
            </a:ext>
          </a:extLst>
        </xdr:cNvPr>
        <xdr:cNvSpPr/>
      </xdr:nvSpPr>
      <xdr:spPr>
        <a:xfrm>
          <a:off x="6238875" y="1394167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59817</xdr:rowOff>
    </xdr:from>
    <xdr:to>
      <xdr:col>41</xdr:col>
      <xdr:colOff>50800</xdr:colOff>
      <xdr:row>86</xdr:row>
      <xdr:rowOff>60579</xdr:rowOff>
    </xdr:to>
    <xdr:cxnSp macro="">
      <xdr:nvCxnSpPr>
        <xdr:cNvPr id="235" name="直線コネクタ 234">
          <a:extLst>
            <a:ext uri="{FF2B5EF4-FFF2-40B4-BE49-F238E27FC236}">
              <a16:creationId xmlns:a16="http://schemas.microsoft.com/office/drawing/2014/main" id="{57048A56-64B3-4DBB-9B45-3501A772A3A5}"/>
            </a:ext>
          </a:extLst>
        </xdr:cNvPr>
        <xdr:cNvCxnSpPr/>
      </xdr:nvCxnSpPr>
      <xdr:spPr>
        <a:xfrm flipV="1">
          <a:off x="6286500" y="13994892"/>
          <a:ext cx="790575" cy="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236" name="n_1aveValue【福祉施設】&#10;一人当たり面積">
          <a:extLst>
            <a:ext uri="{FF2B5EF4-FFF2-40B4-BE49-F238E27FC236}">
              <a16:creationId xmlns:a16="http://schemas.microsoft.com/office/drawing/2014/main" id="{30D0C002-5B5B-4462-B8F7-FFE45F577E3A}"/>
            </a:ext>
          </a:extLst>
        </xdr:cNvPr>
        <xdr:cNvSpPr txBox="1"/>
      </xdr:nvSpPr>
      <xdr:spPr>
        <a:xfrm>
          <a:off x="8458277" y="1360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237" name="n_2aveValue【福祉施設】&#10;一人当たり面積">
          <a:extLst>
            <a:ext uri="{FF2B5EF4-FFF2-40B4-BE49-F238E27FC236}">
              <a16:creationId xmlns:a16="http://schemas.microsoft.com/office/drawing/2014/main" id="{E100F38F-547C-4514-A9D3-18336E45803E}"/>
            </a:ext>
          </a:extLst>
        </xdr:cNvPr>
        <xdr:cNvSpPr txBox="1"/>
      </xdr:nvSpPr>
      <xdr:spPr>
        <a:xfrm>
          <a:off x="7677227" y="1362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238" name="n_3aveValue【福祉施設】&#10;一人当たり面積">
          <a:extLst>
            <a:ext uri="{FF2B5EF4-FFF2-40B4-BE49-F238E27FC236}">
              <a16:creationId xmlns:a16="http://schemas.microsoft.com/office/drawing/2014/main" id="{9A1E8597-B34A-4D0F-80B5-BF6C9AA5AC65}"/>
            </a:ext>
          </a:extLst>
        </xdr:cNvPr>
        <xdr:cNvSpPr txBox="1"/>
      </xdr:nvSpPr>
      <xdr:spPr>
        <a:xfrm>
          <a:off x="6867602" y="13639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239" name="n_4aveValue【福祉施設】&#10;一人当たり面積">
          <a:extLst>
            <a:ext uri="{FF2B5EF4-FFF2-40B4-BE49-F238E27FC236}">
              <a16:creationId xmlns:a16="http://schemas.microsoft.com/office/drawing/2014/main" id="{62B3C323-8F9C-4F17-A001-A2D3215BBD11}"/>
            </a:ext>
          </a:extLst>
        </xdr:cNvPr>
        <xdr:cNvSpPr txBox="1"/>
      </xdr:nvSpPr>
      <xdr:spPr>
        <a:xfrm>
          <a:off x="6067502" y="136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101744</xdr:rowOff>
    </xdr:from>
    <xdr:ext cx="469744" cy="259045"/>
    <xdr:sp macro="" textlink="">
      <xdr:nvSpPr>
        <xdr:cNvPr id="240" name="n_3mainValue【福祉施設】&#10;一人当たり面積">
          <a:extLst>
            <a:ext uri="{FF2B5EF4-FFF2-40B4-BE49-F238E27FC236}">
              <a16:creationId xmlns:a16="http://schemas.microsoft.com/office/drawing/2014/main" id="{54DD59A1-28B4-465C-AF9C-6C140BA7C17C}"/>
            </a:ext>
          </a:extLst>
        </xdr:cNvPr>
        <xdr:cNvSpPr txBox="1"/>
      </xdr:nvSpPr>
      <xdr:spPr>
        <a:xfrm>
          <a:off x="6867602" y="14039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102506</xdr:rowOff>
    </xdr:from>
    <xdr:ext cx="469744" cy="259045"/>
    <xdr:sp macro="" textlink="">
      <xdr:nvSpPr>
        <xdr:cNvPr id="241" name="n_4mainValue【福祉施設】&#10;一人当たり面積">
          <a:extLst>
            <a:ext uri="{FF2B5EF4-FFF2-40B4-BE49-F238E27FC236}">
              <a16:creationId xmlns:a16="http://schemas.microsoft.com/office/drawing/2014/main" id="{7EE38FE0-EB8A-453A-99C2-E56582AFE23D}"/>
            </a:ext>
          </a:extLst>
        </xdr:cNvPr>
        <xdr:cNvSpPr txBox="1"/>
      </xdr:nvSpPr>
      <xdr:spPr>
        <a:xfrm>
          <a:off x="6067502" y="14040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42" name="正方形/長方形 241">
          <a:extLst>
            <a:ext uri="{FF2B5EF4-FFF2-40B4-BE49-F238E27FC236}">
              <a16:creationId xmlns:a16="http://schemas.microsoft.com/office/drawing/2014/main" id="{2C7AE61D-BAA7-430E-8053-2D8091846E8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43" name="正方形/長方形 242">
          <a:extLst>
            <a:ext uri="{FF2B5EF4-FFF2-40B4-BE49-F238E27FC236}">
              <a16:creationId xmlns:a16="http://schemas.microsoft.com/office/drawing/2014/main" id="{01CA31A8-9F43-4860-A7D4-F8B4ED77DF6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44" name="正方形/長方形 243">
          <a:extLst>
            <a:ext uri="{FF2B5EF4-FFF2-40B4-BE49-F238E27FC236}">
              <a16:creationId xmlns:a16="http://schemas.microsoft.com/office/drawing/2014/main" id="{72F6E233-DCA6-4955-8FE9-730677E8986B}"/>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45" name="正方形/長方形 244">
          <a:extLst>
            <a:ext uri="{FF2B5EF4-FFF2-40B4-BE49-F238E27FC236}">
              <a16:creationId xmlns:a16="http://schemas.microsoft.com/office/drawing/2014/main" id="{EDBF7436-819B-4C26-8D17-5C05157B523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46" name="正方形/長方形 245">
          <a:extLst>
            <a:ext uri="{FF2B5EF4-FFF2-40B4-BE49-F238E27FC236}">
              <a16:creationId xmlns:a16="http://schemas.microsoft.com/office/drawing/2014/main" id="{CE4A50A7-9C86-4AB1-A347-79456DD38A9A}"/>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7" name="正方形/長方形 246">
          <a:extLst>
            <a:ext uri="{FF2B5EF4-FFF2-40B4-BE49-F238E27FC236}">
              <a16:creationId xmlns:a16="http://schemas.microsoft.com/office/drawing/2014/main" id="{9F71C8FF-2247-4EAF-86EB-8BA958DFEB7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8" name="正方形/長方形 247">
          <a:extLst>
            <a:ext uri="{FF2B5EF4-FFF2-40B4-BE49-F238E27FC236}">
              <a16:creationId xmlns:a16="http://schemas.microsoft.com/office/drawing/2014/main" id="{16B1EC71-F052-4DBC-B311-D850DE74BBAA}"/>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9" name="正方形/長方形 248">
          <a:extLst>
            <a:ext uri="{FF2B5EF4-FFF2-40B4-BE49-F238E27FC236}">
              <a16:creationId xmlns:a16="http://schemas.microsoft.com/office/drawing/2014/main" id="{A59F9B50-0786-4ED3-99B4-0693AD113FEA}"/>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50" name="正方形/長方形 249">
          <a:extLst>
            <a:ext uri="{FF2B5EF4-FFF2-40B4-BE49-F238E27FC236}">
              <a16:creationId xmlns:a16="http://schemas.microsoft.com/office/drawing/2014/main" id="{CB8E7263-EC36-40BE-9AC7-9E819E473771}"/>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51" name="正方形/長方形 250">
          <a:extLst>
            <a:ext uri="{FF2B5EF4-FFF2-40B4-BE49-F238E27FC236}">
              <a16:creationId xmlns:a16="http://schemas.microsoft.com/office/drawing/2014/main" id="{D821FFB8-8AF6-42CF-BEB5-AA4F7611F17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52" name="正方形/長方形 251">
          <a:extLst>
            <a:ext uri="{FF2B5EF4-FFF2-40B4-BE49-F238E27FC236}">
              <a16:creationId xmlns:a16="http://schemas.microsoft.com/office/drawing/2014/main" id="{B75C2FCF-9CF5-4F31-8645-FDA6306F6D8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53" name="正方形/長方形 252">
          <a:extLst>
            <a:ext uri="{FF2B5EF4-FFF2-40B4-BE49-F238E27FC236}">
              <a16:creationId xmlns:a16="http://schemas.microsoft.com/office/drawing/2014/main" id="{032F4192-9BB2-4EBE-AA68-B3024C64143A}"/>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54" name="正方形/長方形 253">
          <a:extLst>
            <a:ext uri="{FF2B5EF4-FFF2-40B4-BE49-F238E27FC236}">
              <a16:creationId xmlns:a16="http://schemas.microsoft.com/office/drawing/2014/main" id="{C959058A-87A0-4A47-8D57-701B21B1DD1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55" name="正方形/長方形 254">
          <a:extLst>
            <a:ext uri="{FF2B5EF4-FFF2-40B4-BE49-F238E27FC236}">
              <a16:creationId xmlns:a16="http://schemas.microsoft.com/office/drawing/2014/main" id="{D53EDBD6-6FDB-4B78-AB2E-1A87378980F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56" name="正方形/長方形 255">
          <a:extLst>
            <a:ext uri="{FF2B5EF4-FFF2-40B4-BE49-F238E27FC236}">
              <a16:creationId xmlns:a16="http://schemas.microsoft.com/office/drawing/2014/main" id="{357FD549-FC4D-48B0-8784-C9D219D29DF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57" name="正方形/長方形 256">
          <a:extLst>
            <a:ext uri="{FF2B5EF4-FFF2-40B4-BE49-F238E27FC236}">
              <a16:creationId xmlns:a16="http://schemas.microsoft.com/office/drawing/2014/main" id="{FF643280-3B2F-4F76-9310-7C16335EF8E7}"/>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58" name="正方形/長方形 257">
          <a:extLst>
            <a:ext uri="{FF2B5EF4-FFF2-40B4-BE49-F238E27FC236}">
              <a16:creationId xmlns:a16="http://schemas.microsoft.com/office/drawing/2014/main" id="{2076D214-25AF-4840-A31C-2282D211D448}"/>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59" name="正方形/長方形 258">
          <a:extLst>
            <a:ext uri="{FF2B5EF4-FFF2-40B4-BE49-F238E27FC236}">
              <a16:creationId xmlns:a16="http://schemas.microsoft.com/office/drawing/2014/main" id="{A65839AB-1491-442A-A464-A0169841A0E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60" name="正方形/長方形 259">
          <a:extLst>
            <a:ext uri="{FF2B5EF4-FFF2-40B4-BE49-F238E27FC236}">
              <a16:creationId xmlns:a16="http://schemas.microsoft.com/office/drawing/2014/main" id="{CDF478EA-309C-4A08-8578-ADD87F1EFE9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61" name="正方形/長方形 260">
          <a:extLst>
            <a:ext uri="{FF2B5EF4-FFF2-40B4-BE49-F238E27FC236}">
              <a16:creationId xmlns:a16="http://schemas.microsoft.com/office/drawing/2014/main" id="{54C23ABD-25ED-46F4-8850-D6861C3EF0F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62" name="正方形/長方形 261">
          <a:extLst>
            <a:ext uri="{FF2B5EF4-FFF2-40B4-BE49-F238E27FC236}">
              <a16:creationId xmlns:a16="http://schemas.microsoft.com/office/drawing/2014/main" id="{6BBE2BB5-CD6C-47AE-B9A2-E03C963695D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63" name="正方形/長方形 262">
          <a:extLst>
            <a:ext uri="{FF2B5EF4-FFF2-40B4-BE49-F238E27FC236}">
              <a16:creationId xmlns:a16="http://schemas.microsoft.com/office/drawing/2014/main" id="{80C05CE2-10F0-46EF-A492-9788DD62D9F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64" name="正方形/長方形 263">
          <a:extLst>
            <a:ext uri="{FF2B5EF4-FFF2-40B4-BE49-F238E27FC236}">
              <a16:creationId xmlns:a16="http://schemas.microsoft.com/office/drawing/2014/main" id="{E7573BB4-4A45-4F6B-BEB7-BD92CB49F4E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65" name="正方形/長方形 264">
          <a:extLst>
            <a:ext uri="{FF2B5EF4-FFF2-40B4-BE49-F238E27FC236}">
              <a16:creationId xmlns:a16="http://schemas.microsoft.com/office/drawing/2014/main" id="{93BF3A8A-6909-48E2-A0E4-DE3126203A9C}"/>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66" name="正方形/長方形 265">
          <a:extLst>
            <a:ext uri="{FF2B5EF4-FFF2-40B4-BE49-F238E27FC236}">
              <a16:creationId xmlns:a16="http://schemas.microsoft.com/office/drawing/2014/main" id="{4DEF256B-72DC-4FBA-955F-5AE720373B3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67" name="正方形/長方形 266">
          <a:extLst>
            <a:ext uri="{FF2B5EF4-FFF2-40B4-BE49-F238E27FC236}">
              <a16:creationId xmlns:a16="http://schemas.microsoft.com/office/drawing/2014/main" id="{6AE3BCC0-F3B7-49D8-9B21-4A1FE1F9509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68" name="正方形/長方形 267">
          <a:extLst>
            <a:ext uri="{FF2B5EF4-FFF2-40B4-BE49-F238E27FC236}">
              <a16:creationId xmlns:a16="http://schemas.microsoft.com/office/drawing/2014/main" id="{AFD14F76-A418-4413-82C9-F0BE9513E60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69" name="正方形/長方形 268">
          <a:extLst>
            <a:ext uri="{FF2B5EF4-FFF2-40B4-BE49-F238E27FC236}">
              <a16:creationId xmlns:a16="http://schemas.microsoft.com/office/drawing/2014/main" id="{EAE453B8-9C9B-4D70-8FCB-13EFDD90AE1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70" name="正方形/長方形 269">
          <a:extLst>
            <a:ext uri="{FF2B5EF4-FFF2-40B4-BE49-F238E27FC236}">
              <a16:creationId xmlns:a16="http://schemas.microsoft.com/office/drawing/2014/main" id="{D6D1F49C-7179-4822-BE5A-A9D1A595A36B}"/>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71" name="正方形/長方形 270">
          <a:extLst>
            <a:ext uri="{FF2B5EF4-FFF2-40B4-BE49-F238E27FC236}">
              <a16:creationId xmlns:a16="http://schemas.microsoft.com/office/drawing/2014/main" id="{5D479E3D-3E98-4527-9B7F-61B0CC533E1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72" name="正方形/長方形 271">
          <a:extLst>
            <a:ext uri="{FF2B5EF4-FFF2-40B4-BE49-F238E27FC236}">
              <a16:creationId xmlns:a16="http://schemas.microsoft.com/office/drawing/2014/main" id="{F98C716F-8A61-4E1A-96A0-91F5C685601F}"/>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73" name="正方形/長方形 272">
          <a:extLst>
            <a:ext uri="{FF2B5EF4-FFF2-40B4-BE49-F238E27FC236}">
              <a16:creationId xmlns:a16="http://schemas.microsoft.com/office/drawing/2014/main" id="{AA562F0E-E4D8-42E3-A7AA-C232B43CBC9D}"/>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74" name="正方形/長方形 273">
          <a:extLst>
            <a:ext uri="{FF2B5EF4-FFF2-40B4-BE49-F238E27FC236}">
              <a16:creationId xmlns:a16="http://schemas.microsoft.com/office/drawing/2014/main" id="{06CD53CC-BF90-49DA-9758-160BD7DD12C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75" name="正方形/長方形 274">
          <a:extLst>
            <a:ext uri="{FF2B5EF4-FFF2-40B4-BE49-F238E27FC236}">
              <a16:creationId xmlns:a16="http://schemas.microsoft.com/office/drawing/2014/main" id="{7322B856-25BB-41B6-8CE6-51E17B48632F}"/>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76" name="正方形/長方形 275">
          <a:extLst>
            <a:ext uri="{FF2B5EF4-FFF2-40B4-BE49-F238E27FC236}">
              <a16:creationId xmlns:a16="http://schemas.microsoft.com/office/drawing/2014/main" id="{8EBA42E6-64F4-482E-A53F-7C4C7FDA9CF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77" name="正方形/長方形 276">
          <a:extLst>
            <a:ext uri="{FF2B5EF4-FFF2-40B4-BE49-F238E27FC236}">
              <a16:creationId xmlns:a16="http://schemas.microsoft.com/office/drawing/2014/main" id="{0EFDC264-EA70-40E6-8165-E1DEB8FA5FC3}"/>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78" name="正方形/長方形 277">
          <a:extLst>
            <a:ext uri="{FF2B5EF4-FFF2-40B4-BE49-F238E27FC236}">
              <a16:creationId xmlns:a16="http://schemas.microsoft.com/office/drawing/2014/main" id="{F88B7F54-0B0F-49A1-A862-5779D7F1E74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79" name="正方形/長方形 278">
          <a:extLst>
            <a:ext uri="{FF2B5EF4-FFF2-40B4-BE49-F238E27FC236}">
              <a16:creationId xmlns:a16="http://schemas.microsoft.com/office/drawing/2014/main" id="{5AFD9099-49F0-4518-9D95-67235C9B60E1}"/>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80" name="正方形/長方形 279">
          <a:extLst>
            <a:ext uri="{FF2B5EF4-FFF2-40B4-BE49-F238E27FC236}">
              <a16:creationId xmlns:a16="http://schemas.microsoft.com/office/drawing/2014/main" id="{081A26C5-01C2-4C34-8538-749AB51798C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81" name="正方形/長方形 280">
          <a:extLst>
            <a:ext uri="{FF2B5EF4-FFF2-40B4-BE49-F238E27FC236}">
              <a16:creationId xmlns:a16="http://schemas.microsoft.com/office/drawing/2014/main" id="{A6988BB1-F7F7-4773-A81C-B766D12F1B6B}"/>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82" name="正方形/長方形 281">
          <a:extLst>
            <a:ext uri="{FF2B5EF4-FFF2-40B4-BE49-F238E27FC236}">
              <a16:creationId xmlns:a16="http://schemas.microsoft.com/office/drawing/2014/main" id="{33A011EF-600B-4E65-8538-A9ABA5192AD6}"/>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83" name="正方形/長方形 282">
          <a:extLst>
            <a:ext uri="{FF2B5EF4-FFF2-40B4-BE49-F238E27FC236}">
              <a16:creationId xmlns:a16="http://schemas.microsoft.com/office/drawing/2014/main" id="{9E5932EE-14FA-466F-9332-FB724D23426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84" name="正方形/長方形 283">
          <a:extLst>
            <a:ext uri="{FF2B5EF4-FFF2-40B4-BE49-F238E27FC236}">
              <a16:creationId xmlns:a16="http://schemas.microsoft.com/office/drawing/2014/main" id="{D99194A5-283E-45C9-8E5C-530631B970D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85" name="正方形/長方形 284">
          <a:extLst>
            <a:ext uri="{FF2B5EF4-FFF2-40B4-BE49-F238E27FC236}">
              <a16:creationId xmlns:a16="http://schemas.microsoft.com/office/drawing/2014/main" id="{1CBAAD97-1B22-4DA9-80B9-9BC2BF43FC4D}"/>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86" name="正方形/長方形 285">
          <a:extLst>
            <a:ext uri="{FF2B5EF4-FFF2-40B4-BE49-F238E27FC236}">
              <a16:creationId xmlns:a16="http://schemas.microsoft.com/office/drawing/2014/main" id="{9A72B19D-0FF9-4679-A277-057E5C8D86F1}"/>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87" name="正方形/長方形 286">
          <a:extLst>
            <a:ext uri="{FF2B5EF4-FFF2-40B4-BE49-F238E27FC236}">
              <a16:creationId xmlns:a16="http://schemas.microsoft.com/office/drawing/2014/main" id="{017B682F-31B4-4D36-BAE7-4E04B10E4D0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88" name="正方形/長方形 287">
          <a:extLst>
            <a:ext uri="{FF2B5EF4-FFF2-40B4-BE49-F238E27FC236}">
              <a16:creationId xmlns:a16="http://schemas.microsoft.com/office/drawing/2014/main" id="{F9A53C78-7DF7-4D81-B965-B7C8569E733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89" name="正方形/長方形 288">
          <a:extLst>
            <a:ext uri="{FF2B5EF4-FFF2-40B4-BE49-F238E27FC236}">
              <a16:creationId xmlns:a16="http://schemas.microsoft.com/office/drawing/2014/main" id="{9F5432B6-C659-4E31-9D61-3564F881BCE4}"/>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90" name="正方形/長方形 289">
          <a:extLst>
            <a:ext uri="{FF2B5EF4-FFF2-40B4-BE49-F238E27FC236}">
              <a16:creationId xmlns:a16="http://schemas.microsoft.com/office/drawing/2014/main" id="{C7C46ADC-F3B9-4B20-9AFD-A10C6557E33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91" name="正方形/長方形 290">
          <a:extLst>
            <a:ext uri="{FF2B5EF4-FFF2-40B4-BE49-F238E27FC236}">
              <a16:creationId xmlns:a16="http://schemas.microsoft.com/office/drawing/2014/main" id="{8F7D6DB4-F3A4-4D0A-A0EE-B900AFA2096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92" name="正方形/長方形 291">
          <a:extLst>
            <a:ext uri="{FF2B5EF4-FFF2-40B4-BE49-F238E27FC236}">
              <a16:creationId xmlns:a16="http://schemas.microsoft.com/office/drawing/2014/main" id="{7C5C584E-6DDE-4C05-9EF7-CCB3BAB79799}"/>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93" name="正方形/長方形 292">
          <a:extLst>
            <a:ext uri="{FF2B5EF4-FFF2-40B4-BE49-F238E27FC236}">
              <a16:creationId xmlns:a16="http://schemas.microsoft.com/office/drawing/2014/main" id="{2BC95402-89C6-4504-929B-D7A3EA41843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94" name="正方形/長方形 293">
          <a:extLst>
            <a:ext uri="{FF2B5EF4-FFF2-40B4-BE49-F238E27FC236}">
              <a16:creationId xmlns:a16="http://schemas.microsoft.com/office/drawing/2014/main" id="{9F9D81AB-D7DA-45FB-B2D4-86BB8E1F907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95" name="正方形/長方形 294">
          <a:extLst>
            <a:ext uri="{FF2B5EF4-FFF2-40B4-BE49-F238E27FC236}">
              <a16:creationId xmlns:a16="http://schemas.microsoft.com/office/drawing/2014/main" id="{B030D23D-2815-498B-90DB-40309B16E29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96" name="正方形/長方形 295">
          <a:extLst>
            <a:ext uri="{FF2B5EF4-FFF2-40B4-BE49-F238E27FC236}">
              <a16:creationId xmlns:a16="http://schemas.microsoft.com/office/drawing/2014/main" id="{4B6D5995-4050-4FDF-BF0C-8CCDBF0DB9D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97" name="正方形/長方形 296">
          <a:extLst>
            <a:ext uri="{FF2B5EF4-FFF2-40B4-BE49-F238E27FC236}">
              <a16:creationId xmlns:a16="http://schemas.microsoft.com/office/drawing/2014/main" id="{E9AC4DE6-5B6D-4008-84BC-17E40C7AE1CA}"/>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98" name="正方形/長方形 297">
          <a:extLst>
            <a:ext uri="{FF2B5EF4-FFF2-40B4-BE49-F238E27FC236}">
              <a16:creationId xmlns:a16="http://schemas.microsoft.com/office/drawing/2014/main" id="{6864084F-296D-49D3-820C-66AF2C00889B}"/>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99" name="正方形/長方形 298">
          <a:extLst>
            <a:ext uri="{FF2B5EF4-FFF2-40B4-BE49-F238E27FC236}">
              <a16:creationId xmlns:a16="http://schemas.microsoft.com/office/drawing/2014/main" id="{B598F23B-1176-4F9F-A593-C9C832570F4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00" name="正方形/長方形 299">
          <a:extLst>
            <a:ext uri="{FF2B5EF4-FFF2-40B4-BE49-F238E27FC236}">
              <a16:creationId xmlns:a16="http://schemas.microsoft.com/office/drawing/2014/main" id="{2D749240-EE9A-4252-9F26-187FE4C8D8D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01" name="正方形/長方形 300">
          <a:extLst>
            <a:ext uri="{FF2B5EF4-FFF2-40B4-BE49-F238E27FC236}">
              <a16:creationId xmlns:a16="http://schemas.microsoft.com/office/drawing/2014/main" id="{B422C881-7033-4673-90B1-AB775872B2B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02" name="正方形/長方形 301">
          <a:extLst>
            <a:ext uri="{FF2B5EF4-FFF2-40B4-BE49-F238E27FC236}">
              <a16:creationId xmlns:a16="http://schemas.microsoft.com/office/drawing/2014/main" id="{6799F31F-FE0C-45E3-88F1-5FE99A231585}"/>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03" name="正方形/長方形 302">
          <a:extLst>
            <a:ext uri="{FF2B5EF4-FFF2-40B4-BE49-F238E27FC236}">
              <a16:creationId xmlns:a16="http://schemas.microsoft.com/office/drawing/2014/main" id="{672AD777-B5A7-49E7-B85E-81DDD8F13D7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04" name="正方形/長方形 303">
          <a:extLst>
            <a:ext uri="{FF2B5EF4-FFF2-40B4-BE49-F238E27FC236}">
              <a16:creationId xmlns:a16="http://schemas.microsoft.com/office/drawing/2014/main" id="{C34293CB-5885-43EB-9AB1-40514B56281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05" name="正方形/長方形 304">
          <a:extLst>
            <a:ext uri="{FF2B5EF4-FFF2-40B4-BE49-F238E27FC236}">
              <a16:creationId xmlns:a16="http://schemas.microsoft.com/office/drawing/2014/main" id="{BA50310D-1B05-4BD3-BADF-95CC09ABDF2B}"/>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06" name="正方形/長方形 305">
          <a:extLst>
            <a:ext uri="{FF2B5EF4-FFF2-40B4-BE49-F238E27FC236}">
              <a16:creationId xmlns:a16="http://schemas.microsoft.com/office/drawing/2014/main" id="{386A19C6-E5C2-44C6-9480-BA48899A55DB}"/>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07" name="正方形/長方形 306">
          <a:extLst>
            <a:ext uri="{FF2B5EF4-FFF2-40B4-BE49-F238E27FC236}">
              <a16:creationId xmlns:a16="http://schemas.microsoft.com/office/drawing/2014/main" id="{03105116-8C96-49F5-ADE5-3DE2EF3684E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08" name="正方形/長方形 307">
          <a:extLst>
            <a:ext uri="{FF2B5EF4-FFF2-40B4-BE49-F238E27FC236}">
              <a16:creationId xmlns:a16="http://schemas.microsoft.com/office/drawing/2014/main" id="{1D70E810-4523-460B-86D8-DB4D14DDDF89}"/>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09" name="正方形/長方形 308">
          <a:extLst>
            <a:ext uri="{FF2B5EF4-FFF2-40B4-BE49-F238E27FC236}">
              <a16:creationId xmlns:a16="http://schemas.microsoft.com/office/drawing/2014/main" id="{07C3CF50-6FEA-4B3A-BFB8-4679049B820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10" name="正方形/長方形 309">
          <a:extLst>
            <a:ext uri="{FF2B5EF4-FFF2-40B4-BE49-F238E27FC236}">
              <a16:creationId xmlns:a16="http://schemas.microsoft.com/office/drawing/2014/main" id="{D9866AD9-1339-42D1-BDED-0CA2655308B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11" name="正方形/長方形 310">
          <a:extLst>
            <a:ext uri="{FF2B5EF4-FFF2-40B4-BE49-F238E27FC236}">
              <a16:creationId xmlns:a16="http://schemas.microsoft.com/office/drawing/2014/main" id="{C1614031-D9B8-4DF8-B677-6BFA11BD81D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12" name="正方形/長方形 311">
          <a:extLst>
            <a:ext uri="{FF2B5EF4-FFF2-40B4-BE49-F238E27FC236}">
              <a16:creationId xmlns:a16="http://schemas.microsoft.com/office/drawing/2014/main" id="{7EBA0F31-BD58-4E6F-8BCB-4D70628F134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13" name="正方形/長方形 312">
          <a:extLst>
            <a:ext uri="{FF2B5EF4-FFF2-40B4-BE49-F238E27FC236}">
              <a16:creationId xmlns:a16="http://schemas.microsoft.com/office/drawing/2014/main" id="{5B62D548-9D6F-4C5D-9892-D379F3B73DB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14" name="テキスト ボックス 313">
          <a:extLst>
            <a:ext uri="{FF2B5EF4-FFF2-40B4-BE49-F238E27FC236}">
              <a16:creationId xmlns:a16="http://schemas.microsoft.com/office/drawing/2014/main" id="{997B5C03-E63D-4C59-B672-0C0C4B1DEB1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15" name="直線コネクタ 314">
          <a:extLst>
            <a:ext uri="{FF2B5EF4-FFF2-40B4-BE49-F238E27FC236}">
              <a16:creationId xmlns:a16="http://schemas.microsoft.com/office/drawing/2014/main" id="{6272D282-3D29-4318-A63E-05662659F4C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16" name="テキスト ボックス 315">
          <a:extLst>
            <a:ext uri="{FF2B5EF4-FFF2-40B4-BE49-F238E27FC236}">
              <a16:creationId xmlns:a16="http://schemas.microsoft.com/office/drawing/2014/main" id="{13C21DFC-F9B6-4EA3-9015-9596A4A7BCC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317" name="直線コネクタ 316">
          <a:extLst>
            <a:ext uri="{FF2B5EF4-FFF2-40B4-BE49-F238E27FC236}">
              <a16:creationId xmlns:a16="http://schemas.microsoft.com/office/drawing/2014/main" id="{524A4A8A-1215-4B48-ADCE-5254AF17AA69}"/>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318" name="テキスト ボックス 317">
          <a:extLst>
            <a:ext uri="{FF2B5EF4-FFF2-40B4-BE49-F238E27FC236}">
              <a16:creationId xmlns:a16="http://schemas.microsoft.com/office/drawing/2014/main" id="{0E4927B5-894C-443D-B87E-1323634CAE8D}"/>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319" name="直線コネクタ 318">
          <a:extLst>
            <a:ext uri="{FF2B5EF4-FFF2-40B4-BE49-F238E27FC236}">
              <a16:creationId xmlns:a16="http://schemas.microsoft.com/office/drawing/2014/main" id="{AE5B047D-88AC-4A6C-AA88-A641E8D944CF}"/>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320" name="テキスト ボックス 319">
          <a:extLst>
            <a:ext uri="{FF2B5EF4-FFF2-40B4-BE49-F238E27FC236}">
              <a16:creationId xmlns:a16="http://schemas.microsoft.com/office/drawing/2014/main" id="{4EC7F821-20F4-4CEC-82DF-CD86F7A006BF}"/>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321" name="直線コネクタ 320">
          <a:extLst>
            <a:ext uri="{FF2B5EF4-FFF2-40B4-BE49-F238E27FC236}">
              <a16:creationId xmlns:a16="http://schemas.microsoft.com/office/drawing/2014/main" id="{D6A33C63-636D-45FA-A280-74E4D86DAF1D}"/>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322" name="テキスト ボックス 321">
          <a:extLst>
            <a:ext uri="{FF2B5EF4-FFF2-40B4-BE49-F238E27FC236}">
              <a16:creationId xmlns:a16="http://schemas.microsoft.com/office/drawing/2014/main" id="{F91ABE1D-53CA-4773-991A-D93EBA189BB9}"/>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323" name="直線コネクタ 322">
          <a:extLst>
            <a:ext uri="{FF2B5EF4-FFF2-40B4-BE49-F238E27FC236}">
              <a16:creationId xmlns:a16="http://schemas.microsoft.com/office/drawing/2014/main" id="{6B6A0CDB-2DA7-49A2-B987-185739E30A0E}"/>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324" name="テキスト ボックス 323">
          <a:extLst>
            <a:ext uri="{FF2B5EF4-FFF2-40B4-BE49-F238E27FC236}">
              <a16:creationId xmlns:a16="http://schemas.microsoft.com/office/drawing/2014/main" id="{6E9ADD3A-8B6C-40F7-A345-DEBA236DA92A}"/>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325" name="直線コネクタ 324">
          <a:extLst>
            <a:ext uri="{FF2B5EF4-FFF2-40B4-BE49-F238E27FC236}">
              <a16:creationId xmlns:a16="http://schemas.microsoft.com/office/drawing/2014/main" id="{FBC87128-4421-4C9A-87FB-20B6125EF658}"/>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326" name="テキスト ボックス 325">
          <a:extLst>
            <a:ext uri="{FF2B5EF4-FFF2-40B4-BE49-F238E27FC236}">
              <a16:creationId xmlns:a16="http://schemas.microsoft.com/office/drawing/2014/main" id="{243E04E8-49B5-4F69-A2A9-A97FB44F2EB9}"/>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27" name="直線コネクタ 326">
          <a:extLst>
            <a:ext uri="{FF2B5EF4-FFF2-40B4-BE49-F238E27FC236}">
              <a16:creationId xmlns:a16="http://schemas.microsoft.com/office/drawing/2014/main" id="{F24E1BA6-AB2F-40D2-AFFD-E99CA03AFDD7}"/>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28" name="【庁舎】&#10;有形固定資産減価償却率グラフ枠">
          <a:extLst>
            <a:ext uri="{FF2B5EF4-FFF2-40B4-BE49-F238E27FC236}">
              <a16:creationId xmlns:a16="http://schemas.microsoft.com/office/drawing/2014/main" id="{32266279-33C6-4898-9F2F-5EA296128288}"/>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329" name="直線コネクタ 328">
          <a:extLst>
            <a:ext uri="{FF2B5EF4-FFF2-40B4-BE49-F238E27FC236}">
              <a16:creationId xmlns:a16="http://schemas.microsoft.com/office/drawing/2014/main" id="{60EBB65F-2184-440A-BEA6-D9D83538DD4B}"/>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330" name="【庁舎】&#10;有形固定資産減価償却率最小値テキスト">
          <a:extLst>
            <a:ext uri="{FF2B5EF4-FFF2-40B4-BE49-F238E27FC236}">
              <a16:creationId xmlns:a16="http://schemas.microsoft.com/office/drawing/2014/main" id="{59F29E5C-1A5F-46C0-9E77-443864B26FD1}"/>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331" name="直線コネクタ 330">
          <a:extLst>
            <a:ext uri="{FF2B5EF4-FFF2-40B4-BE49-F238E27FC236}">
              <a16:creationId xmlns:a16="http://schemas.microsoft.com/office/drawing/2014/main" id="{C2C3370A-FB3A-4660-BC15-6764C556CA1B}"/>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332" name="【庁舎】&#10;有形固定資産減価償却率最大値テキスト">
          <a:extLst>
            <a:ext uri="{FF2B5EF4-FFF2-40B4-BE49-F238E27FC236}">
              <a16:creationId xmlns:a16="http://schemas.microsoft.com/office/drawing/2014/main" id="{64F47704-98D6-4BE3-92C7-0772B18181BD}"/>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333" name="直線コネクタ 332">
          <a:extLst>
            <a:ext uri="{FF2B5EF4-FFF2-40B4-BE49-F238E27FC236}">
              <a16:creationId xmlns:a16="http://schemas.microsoft.com/office/drawing/2014/main" id="{CC1EB354-4274-44D9-851E-655EB7765152}"/>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31766</xdr:rowOff>
    </xdr:from>
    <xdr:ext cx="405111" cy="259045"/>
    <xdr:sp macro="" textlink="">
      <xdr:nvSpPr>
        <xdr:cNvPr id="334" name="【庁舎】&#10;有形固定資産減価償却率平均値テキスト">
          <a:extLst>
            <a:ext uri="{FF2B5EF4-FFF2-40B4-BE49-F238E27FC236}">
              <a16:creationId xmlns:a16="http://schemas.microsoft.com/office/drawing/2014/main" id="{1C47C839-D29B-45BB-A68E-D0E5FEBBA057}"/>
            </a:ext>
          </a:extLst>
        </xdr:cNvPr>
        <xdr:cNvSpPr txBox="1"/>
      </xdr:nvSpPr>
      <xdr:spPr>
        <a:xfrm>
          <a:off x="14735175" y="16830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335" name="フローチャート: 判断 334">
          <a:extLst>
            <a:ext uri="{FF2B5EF4-FFF2-40B4-BE49-F238E27FC236}">
              <a16:creationId xmlns:a16="http://schemas.microsoft.com/office/drawing/2014/main" id="{24E8C463-681E-4678-8A8B-D3F641C6279F}"/>
            </a:ext>
          </a:extLst>
        </xdr:cNvPr>
        <xdr:cNvSpPr/>
      </xdr:nvSpPr>
      <xdr:spPr>
        <a:xfrm>
          <a:off x="14649450" y="168522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336" name="フローチャート: 判断 335">
          <a:extLst>
            <a:ext uri="{FF2B5EF4-FFF2-40B4-BE49-F238E27FC236}">
              <a16:creationId xmlns:a16="http://schemas.microsoft.com/office/drawing/2014/main" id="{3CC6FA20-C5E8-4FA6-BD37-749BCBB9DC32}"/>
            </a:ext>
          </a:extLst>
        </xdr:cNvPr>
        <xdr:cNvSpPr/>
      </xdr:nvSpPr>
      <xdr:spPr>
        <a:xfrm>
          <a:off x="13887450" y="16852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337" name="フローチャート: 判断 336">
          <a:extLst>
            <a:ext uri="{FF2B5EF4-FFF2-40B4-BE49-F238E27FC236}">
              <a16:creationId xmlns:a16="http://schemas.microsoft.com/office/drawing/2014/main" id="{8D68BB7B-8C90-44D6-B323-96D1C6431993}"/>
            </a:ext>
          </a:extLst>
        </xdr:cNvPr>
        <xdr:cNvSpPr/>
      </xdr:nvSpPr>
      <xdr:spPr>
        <a:xfrm>
          <a:off x="13096875" y="16849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338" name="フローチャート: 判断 337">
          <a:extLst>
            <a:ext uri="{FF2B5EF4-FFF2-40B4-BE49-F238E27FC236}">
              <a16:creationId xmlns:a16="http://schemas.microsoft.com/office/drawing/2014/main" id="{F5674512-6628-4180-8D4C-AEBC088F1BF4}"/>
            </a:ext>
          </a:extLst>
        </xdr:cNvPr>
        <xdr:cNvSpPr/>
      </xdr:nvSpPr>
      <xdr:spPr>
        <a:xfrm>
          <a:off x="12296775" y="16886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339" name="フローチャート: 判断 338">
          <a:extLst>
            <a:ext uri="{FF2B5EF4-FFF2-40B4-BE49-F238E27FC236}">
              <a16:creationId xmlns:a16="http://schemas.microsoft.com/office/drawing/2014/main" id="{D7ACA4B6-3715-401E-9777-D088FA8769B2}"/>
            </a:ext>
          </a:extLst>
        </xdr:cNvPr>
        <xdr:cNvSpPr/>
      </xdr:nvSpPr>
      <xdr:spPr>
        <a:xfrm>
          <a:off x="11487150" y="16925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40" name="テキスト ボックス 339">
          <a:extLst>
            <a:ext uri="{FF2B5EF4-FFF2-40B4-BE49-F238E27FC236}">
              <a16:creationId xmlns:a16="http://schemas.microsoft.com/office/drawing/2014/main" id="{E6FB7654-4D1E-48E9-A77C-9817A4515447}"/>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41" name="テキスト ボックス 340">
          <a:extLst>
            <a:ext uri="{FF2B5EF4-FFF2-40B4-BE49-F238E27FC236}">
              <a16:creationId xmlns:a16="http://schemas.microsoft.com/office/drawing/2014/main" id="{6EE29485-8363-4BFF-9559-ED59C7B6E575}"/>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42" name="テキスト ボックス 341">
          <a:extLst>
            <a:ext uri="{FF2B5EF4-FFF2-40B4-BE49-F238E27FC236}">
              <a16:creationId xmlns:a16="http://schemas.microsoft.com/office/drawing/2014/main" id="{03AE2DA6-6567-4029-850D-7FD24CC8CB9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43" name="テキスト ボックス 342">
          <a:extLst>
            <a:ext uri="{FF2B5EF4-FFF2-40B4-BE49-F238E27FC236}">
              <a16:creationId xmlns:a16="http://schemas.microsoft.com/office/drawing/2014/main" id="{1871C03D-AB44-4A6D-96A6-0F51F7D1DEE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44" name="テキスト ボックス 343">
          <a:extLst>
            <a:ext uri="{FF2B5EF4-FFF2-40B4-BE49-F238E27FC236}">
              <a16:creationId xmlns:a16="http://schemas.microsoft.com/office/drawing/2014/main" id="{1FDBB146-FABE-4DFD-8762-C711DB6CA32D}"/>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106</xdr:row>
      <xdr:rowOff>40639</xdr:rowOff>
    </xdr:from>
    <xdr:to>
      <xdr:col>72</xdr:col>
      <xdr:colOff>38100</xdr:colOff>
      <xdr:row>106</xdr:row>
      <xdr:rowOff>142239</xdr:rowOff>
    </xdr:to>
    <xdr:sp macro="" textlink="">
      <xdr:nvSpPr>
        <xdr:cNvPr id="345" name="楕円 344">
          <a:extLst>
            <a:ext uri="{FF2B5EF4-FFF2-40B4-BE49-F238E27FC236}">
              <a16:creationId xmlns:a16="http://schemas.microsoft.com/office/drawing/2014/main" id="{FC89BCF5-BEA0-454A-93D6-10B81442390E}"/>
            </a:ext>
          </a:extLst>
        </xdr:cNvPr>
        <xdr:cNvSpPr/>
      </xdr:nvSpPr>
      <xdr:spPr>
        <a:xfrm>
          <a:off x="12296775" y="173570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8889</xdr:rowOff>
    </xdr:from>
    <xdr:to>
      <xdr:col>67</xdr:col>
      <xdr:colOff>101600</xdr:colOff>
      <xdr:row>106</xdr:row>
      <xdr:rowOff>110489</xdr:rowOff>
    </xdr:to>
    <xdr:sp macro="" textlink="">
      <xdr:nvSpPr>
        <xdr:cNvPr id="346" name="楕円 345">
          <a:extLst>
            <a:ext uri="{FF2B5EF4-FFF2-40B4-BE49-F238E27FC236}">
              <a16:creationId xmlns:a16="http://schemas.microsoft.com/office/drawing/2014/main" id="{9117DC2B-D7C7-437C-9998-DBEBE6C78B80}"/>
            </a:ext>
          </a:extLst>
        </xdr:cNvPr>
        <xdr:cNvSpPr/>
      </xdr:nvSpPr>
      <xdr:spPr>
        <a:xfrm>
          <a:off x="11487150" y="173285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59689</xdr:rowOff>
    </xdr:from>
    <xdr:to>
      <xdr:col>71</xdr:col>
      <xdr:colOff>177800</xdr:colOff>
      <xdr:row>106</xdr:row>
      <xdr:rowOff>91439</xdr:rowOff>
    </xdr:to>
    <xdr:cxnSp macro="">
      <xdr:nvCxnSpPr>
        <xdr:cNvPr id="347" name="直線コネクタ 346">
          <a:extLst>
            <a:ext uri="{FF2B5EF4-FFF2-40B4-BE49-F238E27FC236}">
              <a16:creationId xmlns:a16="http://schemas.microsoft.com/office/drawing/2014/main" id="{42EFC16B-5E2C-4D83-B603-F47C4A1A5118}"/>
            </a:ext>
          </a:extLst>
        </xdr:cNvPr>
        <xdr:cNvCxnSpPr/>
      </xdr:nvCxnSpPr>
      <xdr:spPr>
        <a:xfrm>
          <a:off x="11534775" y="17376139"/>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348" name="n_1aveValue【庁舎】&#10;有形固定資産減価償却率">
          <a:extLst>
            <a:ext uri="{FF2B5EF4-FFF2-40B4-BE49-F238E27FC236}">
              <a16:creationId xmlns:a16="http://schemas.microsoft.com/office/drawing/2014/main" id="{315BBF42-B05F-4E5C-B87D-881588CEC946}"/>
            </a:ext>
          </a:extLst>
        </xdr:cNvPr>
        <xdr:cNvSpPr txBox="1"/>
      </xdr:nvSpPr>
      <xdr:spPr>
        <a:xfrm>
          <a:off x="13745219" y="1662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349" name="n_2aveValue【庁舎】&#10;有形固定資産減価償却率">
          <a:extLst>
            <a:ext uri="{FF2B5EF4-FFF2-40B4-BE49-F238E27FC236}">
              <a16:creationId xmlns:a16="http://schemas.microsoft.com/office/drawing/2014/main" id="{3FFA3580-0EAE-42F7-ACFB-58E79F781406}"/>
            </a:ext>
          </a:extLst>
        </xdr:cNvPr>
        <xdr:cNvSpPr txBox="1"/>
      </xdr:nvSpPr>
      <xdr:spPr>
        <a:xfrm>
          <a:off x="129641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350" name="n_3aveValue【庁舎】&#10;有形固定資産減価償却率">
          <a:extLst>
            <a:ext uri="{FF2B5EF4-FFF2-40B4-BE49-F238E27FC236}">
              <a16:creationId xmlns:a16="http://schemas.microsoft.com/office/drawing/2014/main" id="{D4AA6B43-4984-45F6-906F-029649BAAFA1}"/>
            </a:ext>
          </a:extLst>
        </xdr:cNvPr>
        <xdr:cNvSpPr txBox="1"/>
      </xdr:nvSpPr>
      <xdr:spPr>
        <a:xfrm>
          <a:off x="12164069" y="1666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351" name="n_4aveValue【庁舎】&#10;有形固定資産減価償却率">
          <a:extLst>
            <a:ext uri="{FF2B5EF4-FFF2-40B4-BE49-F238E27FC236}">
              <a16:creationId xmlns:a16="http://schemas.microsoft.com/office/drawing/2014/main" id="{858E1F1E-20E2-4D2B-B149-1A466B184F13}"/>
            </a:ext>
          </a:extLst>
        </xdr:cNvPr>
        <xdr:cNvSpPr txBox="1"/>
      </xdr:nvSpPr>
      <xdr:spPr>
        <a:xfrm>
          <a:off x="11354444" y="1669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133366</xdr:rowOff>
    </xdr:from>
    <xdr:ext cx="405111" cy="259045"/>
    <xdr:sp macro="" textlink="">
      <xdr:nvSpPr>
        <xdr:cNvPr id="352" name="n_3mainValue【庁舎】&#10;有形固定資産減価償却率">
          <a:extLst>
            <a:ext uri="{FF2B5EF4-FFF2-40B4-BE49-F238E27FC236}">
              <a16:creationId xmlns:a16="http://schemas.microsoft.com/office/drawing/2014/main" id="{956EA4E3-656A-4BE8-8BA7-BEE1B007171F}"/>
            </a:ext>
          </a:extLst>
        </xdr:cNvPr>
        <xdr:cNvSpPr txBox="1"/>
      </xdr:nvSpPr>
      <xdr:spPr>
        <a:xfrm>
          <a:off x="12164069" y="17449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101616</xdr:rowOff>
    </xdr:from>
    <xdr:ext cx="405111" cy="259045"/>
    <xdr:sp macro="" textlink="">
      <xdr:nvSpPr>
        <xdr:cNvPr id="353" name="n_4mainValue【庁舎】&#10;有形固定資産減価償却率">
          <a:extLst>
            <a:ext uri="{FF2B5EF4-FFF2-40B4-BE49-F238E27FC236}">
              <a16:creationId xmlns:a16="http://schemas.microsoft.com/office/drawing/2014/main" id="{681046EC-A0E0-48E7-9091-40F0B0B50186}"/>
            </a:ext>
          </a:extLst>
        </xdr:cNvPr>
        <xdr:cNvSpPr txBox="1"/>
      </xdr:nvSpPr>
      <xdr:spPr>
        <a:xfrm>
          <a:off x="11354444" y="17421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54" name="正方形/長方形 353">
          <a:extLst>
            <a:ext uri="{FF2B5EF4-FFF2-40B4-BE49-F238E27FC236}">
              <a16:creationId xmlns:a16="http://schemas.microsoft.com/office/drawing/2014/main" id="{D9932BA6-C23B-4F2E-981E-DA78ECD07E0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55" name="正方形/長方形 354">
          <a:extLst>
            <a:ext uri="{FF2B5EF4-FFF2-40B4-BE49-F238E27FC236}">
              <a16:creationId xmlns:a16="http://schemas.microsoft.com/office/drawing/2014/main" id="{54CE15E2-462D-4292-A5BE-1E10F348BE7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56" name="正方形/長方形 355">
          <a:extLst>
            <a:ext uri="{FF2B5EF4-FFF2-40B4-BE49-F238E27FC236}">
              <a16:creationId xmlns:a16="http://schemas.microsoft.com/office/drawing/2014/main" id="{CCB55D4A-BE4D-4F2D-9CD4-123116EDBACD}"/>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57" name="正方形/長方形 356">
          <a:extLst>
            <a:ext uri="{FF2B5EF4-FFF2-40B4-BE49-F238E27FC236}">
              <a16:creationId xmlns:a16="http://schemas.microsoft.com/office/drawing/2014/main" id="{892C3ACC-DBCD-401A-9A10-E611133A08E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58" name="正方形/長方形 357">
          <a:extLst>
            <a:ext uri="{FF2B5EF4-FFF2-40B4-BE49-F238E27FC236}">
              <a16:creationId xmlns:a16="http://schemas.microsoft.com/office/drawing/2014/main" id="{3301C683-D456-4947-91FE-53AAB249F02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59" name="正方形/長方形 358">
          <a:extLst>
            <a:ext uri="{FF2B5EF4-FFF2-40B4-BE49-F238E27FC236}">
              <a16:creationId xmlns:a16="http://schemas.microsoft.com/office/drawing/2014/main" id="{428D209B-5B4E-4902-B337-CC52B2593BC7}"/>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60" name="正方形/長方形 359">
          <a:extLst>
            <a:ext uri="{FF2B5EF4-FFF2-40B4-BE49-F238E27FC236}">
              <a16:creationId xmlns:a16="http://schemas.microsoft.com/office/drawing/2014/main" id="{0D411E79-27C3-4B2E-955A-8608FDFFD80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61" name="正方形/長方形 360">
          <a:extLst>
            <a:ext uri="{FF2B5EF4-FFF2-40B4-BE49-F238E27FC236}">
              <a16:creationId xmlns:a16="http://schemas.microsoft.com/office/drawing/2014/main" id="{97D6C9F9-892F-4F6C-86A4-DA4148B1517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62" name="テキスト ボックス 361">
          <a:extLst>
            <a:ext uri="{FF2B5EF4-FFF2-40B4-BE49-F238E27FC236}">
              <a16:creationId xmlns:a16="http://schemas.microsoft.com/office/drawing/2014/main" id="{F59A55E6-9557-4418-AC30-EB1CC0C2CE4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63" name="直線コネクタ 362">
          <a:extLst>
            <a:ext uri="{FF2B5EF4-FFF2-40B4-BE49-F238E27FC236}">
              <a16:creationId xmlns:a16="http://schemas.microsoft.com/office/drawing/2014/main" id="{B77081BD-4023-45D6-8487-6F31197E168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364" name="直線コネクタ 363">
          <a:extLst>
            <a:ext uri="{FF2B5EF4-FFF2-40B4-BE49-F238E27FC236}">
              <a16:creationId xmlns:a16="http://schemas.microsoft.com/office/drawing/2014/main" id="{4BC229F5-E1AA-4FE3-AFA6-CB38B667A471}"/>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365" name="テキスト ボックス 364">
          <a:extLst>
            <a:ext uri="{FF2B5EF4-FFF2-40B4-BE49-F238E27FC236}">
              <a16:creationId xmlns:a16="http://schemas.microsoft.com/office/drawing/2014/main" id="{C9C5ADEA-879B-4C15-8055-9600A07B353B}"/>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366" name="直線コネクタ 365">
          <a:extLst>
            <a:ext uri="{FF2B5EF4-FFF2-40B4-BE49-F238E27FC236}">
              <a16:creationId xmlns:a16="http://schemas.microsoft.com/office/drawing/2014/main" id="{07DC0780-8DC8-441F-8A8C-257E407FF26D}"/>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367" name="テキスト ボックス 366">
          <a:extLst>
            <a:ext uri="{FF2B5EF4-FFF2-40B4-BE49-F238E27FC236}">
              <a16:creationId xmlns:a16="http://schemas.microsoft.com/office/drawing/2014/main" id="{70A163A8-D606-4890-93B0-CBB266B6D7FC}"/>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368" name="直線コネクタ 367">
          <a:extLst>
            <a:ext uri="{FF2B5EF4-FFF2-40B4-BE49-F238E27FC236}">
              <a16:creationId xmlns:a16="http://schemas.microsoft.com/office/drawing/2014/main" id="{7528E022-72A1-4E1C-B284-90C272A9E45C}"/>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369" name="テキスト ボックス 368">
          <a:extLst>
            <a:ext uri="{FF2B5EF4-FFF2-40B4-BE49-F238E27FC236}">
              <a16:creationId xmlns:a16="http://schemas.microsoft.com/office/drawing/2014/main" id="{385F59F2-8205-4FE5-A72E-80003598FE5C}"/>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370" name="直線コネクタ 369">
          <a:extLst>
            <a:ext uri="{FF2B5EF4-FFF2-40B4-BE49-F238E27FC236}">
              <a16:creationId xmlns:a16="http://schemas.microsoft.com/office/drawing/2014/main" id="{58AC04CC-5541-4E3B-B1C2-7DF19CD268FF}"/>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371" name="テキスト ボックス 370">
          <a:extLst>
            <a:ext uri="{FF2B5EF4-FFF2-40B4-BE49-F238E27FC236}">
              <a16:creationId xmlns:a16="http://schemas.microsoft.com/office/drawing/2014/main" id="{F1AA065C-FB54-4329-A454-713C2DAB1BB8}"/>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372" name="直線コネクタ 371">
          <a:extLst>
            <a:ext uri="{FF2B5EF4-FFF2-40B4-BE49-F238E27FC236}">
              <a16:creationId xmlns:a16="http://schemas.microsoft.com/office/drawing/2014/main" id="{4F3E8788-01DF-4A07-A43A-7188BC644119}"/>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373" name="テキスト ボックス 372">
          <a:extLst>
            <a:ext uri="{FF2B5EF4-FFF2-40B4-BE49-F238E27FC236}">
              <a16:creationId xmlns:a16="http://schemas.microsoft.com/office/drawing/2014/main" id="{C4986013-A5AB-43A2-9B85-569EF87C1C7F}"/>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74" name="直線コネクタ 373">
          <a:extLst>
            <a:ext uri="{FF2B5EF4-FFF2-40B4-BE49-F238E27FC236}">
              <a16:creationId xmlns:a16="http://schemas.microsoft.com/office/drawing/2014/main" id="{CB6ABC4A-BC46-4422-A7FE-7AEBFB5D077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75" name="テキスト ボックス 374">
          <a:extLst>
            <a:ext uri="{FF2B5EF4-FFF2-40B4-BE49-F238E27FC236}">
              <a16:creationId xmlns:a16="http://schemas.microsoft.com/office/drawing/2014/main" id="{39BA21A7-76A4-40F5-826A-C1D6D160B6BD}"/>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76" name="【庁舎】&#10;一人当たり面積グラフ枠">
          <a:extLst>
            <a:ext uri="{FF2B5EF4-FFF2-40B4-BE49-F238E27FC236}">
              <a16:creationId xmlns:a16="http://schemas.microsoft.com/office/drawing/2014/main" id="{BB692A8C-40DE-4C15-B4C6-031E59692B9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377" name="直線コネクタ 376">
          <a:extLst>
            <a:ext uri="{FF2B5EF4-FFF2-40B4-BE49-F238E27FC236}">
              <a16:creationId xmlns:a16="http://schemas.microsoft.com/office/drawing/2014/main" id="{F0C1CD20-8739-44EF-9B72-36E70505787B}"/>
            </a:ext>
          </a:extLst>
        </xdr:cNvPr>
        <xdr:cNvCxnSpPr/>
      </xdr:nvCxnSpPr>
      <xdr:spPr>
        <a:xfrm flipV="1">
          <a:off x="19954239" y="16543274"/>
          <a:ext cx="0" cy="1154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378" name="【庁舎】&#10;一人当たり面積最小値テキスト">
          <a:extLst>
            <a:ext uri="{FF2B5EF4-FFF2-40B4-BE49-F238E27FC236}">
              <a16:creationId xmlns:a16="http://schemas.microsoft.com/office/drawing/2014/main" id="{673ED220-A344-418C-B620-E1C04920F277}"/>
            </a:ext>
          </a:extLst>
        </xdr:cNvPr>
        <xdr:cNvSpPr txBox="1"/>
      </xdr:nvSpPr>
      <xdr:spPr>
        <a:xfrm>
          <a:off x="19992975" y="1770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379" name="直線コネクタ 378">
          <a:extLst>
            <a:ext uri="{FF2B5EF4-FFF2-40B4-BE49-F238E27FC236}">
              <a16:creationId xmlns:a16="http://schemas.microsoft.com/office/drawing/2014/main" id="{0438B188-2410-412F-8BDF-B8AE8FD7FF08}"/>
            </a:ext>
          </a:extLst>
        </xdr:cNvPr>
        <xdr:cNvCxnSpPr/>
      </xdr:nvCxnSpPr>
      <xdr:spPr>
        <a:xfrm>
          <a:off x="19878675" y="176978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380" name="【庁舎】&#10;一人当たり面積最大値テキスト">
          <a:extLst>
            <a:ext uri="{FF2B5EF4-FFF2-40B4-BE49-F238E27FC236}">
              <a16:creationId xmlns:a16="http://schemas.microsoft.com/office/drawing/2014/main" id="{09E297F9-282A-4789-BD3D-8A4C8DFB1363}"/>
            </a:ext>
          </a:extLst>
        </xdr:cNvPr>
        <xdr:cNvSpPr txBox="1"/>
      </xdr:nvSpPr>
      <xdr:spPr>
        <a:xfrm>
          <a:off x="19992975" y="1631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381" name="直線コネクタ 380">
          <a:extLst>
            <a:ext uri="{FF2B5EF4-FFF2-40B4-BE49-F238E27FC236}">
              <a16:creationId xmlns:a16="http://schemas.microsoft.com/office/drawing/2014/main" id="{7589F38D-0ADB-4AA0-8168-EFF4F1C33DEE}"/>
            </a:ext>
          </a:extLst>
        </xdr:cNvPr>
        <xdr:cNvCxnSpPr/>
      </xdr:nvCxnSpPr>
      <xdr:spPr>
        <a:xfrm>
          <a:off x="19878675" y="165432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382" name="【庁舎】&#10;一人当たり面積平均値テキスト">
          <a:extLst>
            <a:ext uri="{FF2B5EF4-FFF2-40B4-BE49-F238E27FC236}">
              <a16:creationId xmlns:a16="http://schemas.microsoft.com/office/drawing/2014/main" id="{3421121D-FD96-407B-9DDE-B8D01E7CA0BD}"/>
            </a:ext>
          </a:extLst>
        </xdr:cNvPr>
        <xdr:cNvSpPr txBox="1"/>
      </xdr:nvSpPr>
      <xdr:spPr>
        <a:xfrm>
          <a:off x="19992975" y="17424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383" name="フローチャート: 判断 382">
          <a:extLst>
            <a:ext uri="{FF2B5EF4-FFF2-40B4-BE49-F238E27FC236}">
              <a16:creationId xmlns:a16="http://schemas.microsoft.com/office/drawing/2014/main" id="{10A7B230-6FEE-468C-BB52-9E31EC69BF1D}"/>
            </a:ext>
          </a:extLst>
        </xdr:cNvPr>
        <xdr:cNvSpPr/>
      </xdr:nvSpPr>
      <xdr:spPr>
        <a:xfrm>
          <a:off x="19897725" y="17448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384" name="フローチャート: 判断 383">
          <a:extLst>
            <a:ext uri="{FF2B5EF4-FFF2-40B4-BE49-F238E27FC236}">
              <a16:creationId xmlns:a16="http://schemas.microsoft.com/office/drawing/2014/main" id="{FBD48B7C-3D88-4BC6-AC9E-7E1BA4C4EBA5}"/>
            </a:ext>
          </a:extLst>
        </xdr:cNvPr>
        <xdr:cNvSpPr/>
      </xdr:nvSpPr>
      <xdr:spPr>
        <a:xfrm>
          <a:off x="19154775" y="174787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385" name="フローチャート: 判断 384">
          <a:extLst>
            <a:ext uri="{FF2B5EF4-FFF2-40B4-BE49-F238E27FC236}">
              <a16:creationId xmlns:a16="http://schemas.microsoft.com/office/drawing/2014/main" id="{119FD643-7F67-4B1C-A67E-077E12A1B485}"/>
            </a:ext>
          </a:extLst>
        </xdr:cNvPr>
        <xdr:cNvSpPr/>
      </xdr:nvSpPr>
      <xdr:spPr>
        <a:xfrm>
          <a:off x="18345150" y="174796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386" name="フローチャート: 判断 385">
          <a:extLst>
            <a:ext uri="{FF2B5EF4-FFF2-40B4-BE49-F238E27FC236}">
              <a16:creationId xmlns:a16="http://schemas.microsoft.com/office/drawing/2014/main" id="{E2788F6F-C5B0-4235-9C71-B01812ADBAC4}"/>
            </a:ext>
          </a:extLst>
        </xdr:cNvPr>
        <xdr:cNvSpPr/>
      </xdr:nvSpPr>
      <xdr:spPr>
        <a:xfrm>
          <a:off x="17554575" y="174979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387" name="フローチャート: 判断 386">
          <a:extLst>
            <a:ext uri="{FF2B5EF4-FFF2-40B4-BE49-F238E27FC236}">
              <a16:creationId xmlns:a16="http://schemas.microsoft.com/office/drawing/2014/main" id="{F3253EC7-2394-4EDC-BC42-65D48CBF4133}"/>
            </a:ext>
          </a:extLst>
        </xdr:cNvPr>
        <xdr:cNvSpPr/>
      </xdr:nvSpPr>
      <xdr:spPr>
        <a:xfrm>
          <a:off x="16754475" y="17509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88" name="テキスト ボックス 387">
          <a:extLst>
            <a:ext uri="{FF2B5EF4-FFF2-40B4-BE49-F238E27FC236}">
              <a16:creationId xmlns:a16="http://schemas.microsoft.com/office/drawing/2014/main" id="{DC6BE80E-599B-405B-AB8B-87CC80F27A2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89" name="テキスト ボックス 388">
          <a:extLst>
            <a:ext uri="{FF2B5EF4-FFF2-40B4-BE49-F238E27FC236}">
              <a16:creationId xmlns:a16="http://schemas.microsoft.com/office/drawing/2014/main" id="{7CB278DF-58D3-44E4-85A4-050ADD7370F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90" name="テキスト ボックス 389">
          <a:extLst>
            <a:ext uri="{FF2B5EF4-FFF2-40B4-BE49-F238E27FC236}">
              <a16:creationId xmlns:a16="http://schemas.microsoft.com/office/drawing/2014/main" id="{DD4C1EA9-8EA8-4BA1-9165-37736BE31F0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91" name="テキスト ボックス 390">
          <a:extLst>
            <a:ext uri="{FF2B5EF4-FFF2-40B4-BE49-F238E27FC236}">
              <a16:creationId xmlns:a16="http://schemas.microsoft.com/office/drawing/2014/main" id="{3C06A2EA-DC76-42E5-95DB-704C81A37F1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92" name="テキスト ボックス 391">
          <a:extLst>
            <a:ext uri="{FF2B5EF4-FFF2-40B4-BE49-F238E27FC236}">
              <a16:creationId xmlns:a16="http://schemas.microsoft.com/office/drawing/2014/main" id="{23EDC0B0-BAEF-4016-93D6-B06BF8AEF714}"/>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107</xdr:row>
      <xdr:rowOff>160274</xdr:rowOff>
    </xdr:from>
    <xdr:to>
      <xdr:col>102</xdr:col>
      <xdr:colOff>165100</xdr:colOff>
      <xdr:row>108</xdr:row>
      <xdr:rowOff>90424</xdr:rowOff>
    </xdr:to>
    <xdr:sp macro="" textlink="">
      <xdr:nvSpPr>
        <xdr:cNvPr id="393" name="楕円 392">
          <a:extLst>
            <a:ext uri="{FF2B5EF4-FFF2-40B4-BE49-F238E27FC236}">
              <a16:creationId xmlns:a16="http://schemas.microsoft.com/office/drawing/2014/main" id="{F4B5BB51-7E6E-4969-8933-5020FFA01480}"/>
            </a:ext>
          </a:extLst>
        </xdr:cNvPr>
        <xdr:cNvSpPr/>
      </xdr:nvSpPr>
      <xdr:spPr>
        <a:xfrm>
          <a:off x="17554575" y="176513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161798</xdr:rowOff>
    </xdr:from>
    <xdr:to>
      <xdr:col>98</xdr:col>
      <xdr:colOff>38100</xdr:colOff>
      <xdr:row>108</xdr:row>
      <xdr:rowOff>91948</xdr:rowOff>
    </xdr:to>
    <xdr:sp macro="" textlink="">
      <xdr:nvSpPr>
        <xdr:cNvPr id="394" name="楕円 393">
          <a:extLst>
            <a:ext uri="{FF2B5EF4-FFF2-40B4-BE49-F238E27FC236}">
              <a16:creationId xmlns:a16="http://schemas.microsoft.com/office/drawing/2014/main" id="{D54282C0-3D0D-46F4-894D-ADCE0F74A8EC}"/>
            </a:ext>
          </a:extLst>
        </xdr:cNvPr>
        <xdr:cNvSpPr/>
      </xdr:nvSpPr>
      <xdr:spPr>
        <a:xfrm>
          <a:off x="16754475" y="176528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39624</xdr:rowOff>
    </xdr:from>
    <xdr:to>
      <xdr:col>102</xdr:col>
      <xdr:colOff>114300</xdr:colOff>
      <xdr:row>108</xdr:row>
      <xdr:rowOff>41148</xdr:rowOff>
    </xdr:to>
    <xdr:cxnSp macro="">
      <xdr:nvCxnSpPr>
        <xdr:cNvPr id="395" name="直線コネクタ 394">
          <a:extLst>
            <a:ext uri="{FF2B5EF4-FFF2-40B4-BE49-F238E27FC236}">
              <a16:creationId xmlns:a16="http://schemas.microsoft.com/office/drawing/2014/main" id="{2F56C25B-B4DB-4458-9F95-2170FD77E568}"/>
            </a:ext>
          </a:extLst>
        </xdr:cNvPr>
        <xdr:cNvCxnSpPr/>
      </xdr:nvCxnSpPr>
      <xdr:spPr>
        <a:xfrm flipV="1">
          <a:off x="16802100" y="17698974"/>
          <a:ext cx="8001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396" name="n_1aveValue【庁舎】&#10;一人当たり面積">
          <a:extLst>
            <a:ext uri="{FF2B5EF4-FFF2-40B4-BE49-F238E27FC236}">
              <a16:creationId xmlns:a16="http://schemas.microsoft.com/office/drawing/2014/main" id="{3A7FFF2A-5E07-4318-86E6-ABB45836BCD1}"/>
            </a:ext>
          </a:extLst>
        </xdr:cNvPr>
        <xdr:cNvSpPr txBox="1"/>
      </xdr:nvSpPr>
      <xdr:spPr>
        <a:xfrm>
          <a:off x="18983402" y="1724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397" name="n_2aveValue【庁舎】&#10;一人当たり面積">
          <a:extLst>
            <a:ext uri="{FF2B5EF4-FFF2-40B4-BE49-F238E27FC236}">
              <a16:creationId xmlns:a16="http://schemas.microsoft.com/office/drawing/2014/main" id="{9A3E3684-6465-4EB7-9C02-CF0036A09EEF}"/>
            </a:ext>
          </a:extLst>
        </xdr:cNvPr>
        <xdr:cNvSpPr txBox="1"/>
      </xdr:nvSpPr>
      <xdr:spPr>
        <a:xfrm>
          <a:off x="18183302"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398" name="n_3aveValue【庁舎】&#10;一人当たり面積">
          <a:extLst>
            <a:ext uri="{FF2B5EF4-FFF2-40B4-BE49-F238E27FC236}">
              <a16:creationId xmlns:a16="http://schemas.microsoft.com/office/drawing/2014/main" id="{956D74CE-39AB-4BD2-9E0B-F1D50DC568F0}"/>
            </a:ext>
          </a:extLst>
        </xdr:cNvPr>
        <xdr:cNvSpPr txBox="1"/>
      </xdr:nvSpPr>
      <xdr:spPr>
        <a:xfrm>
          <a:off x="17383202" y="1727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399" name="n_4aveValue【庁舎】&#10;一人当たり面積">
          <a:extLst>
            <a:ext uri="{FF2B5EF4-FFF2-40B4-BE49-F238E27FC236}">
              <a16:creationId xmlns:a16="http://schemas.microsoft.com/office/drawing/2014/main" id="{8050F3A2-D6C4-419B-A1C6-0BCC0BF6A0ED}"/>
            </a:ext>
          </a:extLst>
        </xdr:cNvPr>
        <xdr:cNvSpPr txBox="1"/>
      </xdr:nvSpPr>
      <xdr:spPr>
        <a:xfrm>
          <a:off x="16592627" y="1728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81551</xdr:rowOff>
    </xdr:from>
    <xdr:ext cx="469744" cy="259045"/>
    <xdr:sp macro="" textlink="">
      <xdr:nvSpPr>
        <xdr:cNvPr id="400" name="n_3mainValue【庁舎】&#10;一人当たり面積">
          <a:extLst>
            <a:ext uri="{FF2B5EF4-FFF2-40B4-BE49-F238E27FC236}">
              <a16:creationId xmlns:a16="http://schemas.microsoft.com/office/drawing/2014/main" id="{D326DF65-B4F4-4D62-9143-FDB58CEEE542}"/>
            </a:ext>
          </a:extLst>
        </xdr:cNvPr>
        <xdr:cNvSpPr txBox="1"/>
      </xdr:nvSpPr>
      <xdr:spPr>
        <a:xfrm>
          <a:off x="17383202" y="17744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83075</xdr:rowOff>
    </xdr:from>
    <xdr:ext cx="469744" cy="259045"/>
    <xdr:sp macro="" textlink="">
      <xdr:nvSpPr>
        <xdr:cNvPr id="401" name="n_4mainValue【庁舎】&#10;一人当たり面積">
          <a:extLst>
            <a:ext uri="{FF2B5EF4-FFF2-40B4-BE49-F238E27FC236}">
              <a16:creationId xmlns:a16="http://schemas.microsoft.com/office/drawing/2014/main" id="{12E186F3-5492-4F59-B3EA-C73517EF1D54}"/>
            </a:ext>
          </a:extLst>
        </xdr:cNvPr>
        <xdr:cNvSpPr txBox="1"/>
      </xdr:nvSpPr>
      <xdr:spPr>
        <a:xfrm>
          <a:off x="16592627" y="17745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02" name="正方形/長方形 401">
          <a:extLst>
            <a:ext uri="{FF2B5EF4-FFF2-40B4-BE49-F238E27FC236}">
              <a16:creationId xmlns:a16="http://schemas.microsoft.com/office/drawing/2014/main" id="{900D4357-EF34-4CC3-9DFF-14FCEF984BC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03" name="正方形/長方形 402">
          <a:extLst>
            <a:ext uri="{FF2B5EF4-FFF2-40B4-BE49-F238E27FC236}">
              <a16:creationId xmlns:a16="http://schemas.microsoft.com/office/drawing/2014/main" id="{46A49189-EBD3-4CE6-B841-8CD63486E41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04" name="テキスト ボックス 403">
          <a:extLst>
            <a:ext uri="{FF2B5EF4-FFF2-40B4-BE49-F238E27FC236}">
              <a16:creationId xmlns:a16="http://schemas.microsoft.com/office/drawing/2014/main" id="{A00D52F9-0827-49FC-8EC9-35945719A38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庁舎につき類似団体内平均値と比較して、大幅に高い状況が続いているところである。使用する上での問題は生じていないが、それぞれの施設について個別施設計画により計画的に対応す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22_&#23340;&#24651;&#26449;/&#12304;&#36001;&#25919;&#29366;&#27841;&#36039;&#26009;&#38598;&#12305;_104256_&#23340;&#24651;&#26449;_2024(2&#22238;&#30446;).xlsx" TargetMode="External"/><Relationship Id="rId2" Type="http://schemas.openxmlformats.org/officeDocument/2006/relationships/externalLinkPath" Target="https://gunmanw.sharepoint.com/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22_&#23340;&#24651;&#26449;/&#12304;&#36001;&#25919;&#29366;&#27841;&#36039;&#26009;&#38598;&#12305;_104256_&#23340;&#24651;&#26449;_2024(2&#22238;&#30446;).xlsx"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22_&#23340;&#24651;&#26449;/&#12304;&#36001;&#25919;&#29366;&#27841;&#36039;&#26009;&#38598;&#12305;_104256_&#23340;&#24651;&#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61.9</v>
          </cell>
          <cell r="BX53">
            <v>62.7</v>
          </cell>
          <cell r="CN53">
            <v>66</v>
          </cell>
          <cell r="CV53">
            <v>67.2</v>
          </cell>
        </row>
        <row r="55">
          <cell r="AN55" t="str">
            <v>類似団体内平均値</v>
          </cell>
          <cell r="BP55">
            <v>0</v>
          </cell>
          <cell r="BX55">
            <v>0</v>
          </cell>
          <cell r="CN55">
            <v>0</v>
          </cell>
          <cell r="CV55">
            <v>0</v>
          </cell>
        </row>
        <row r="57">
          <cell r="BP57">
            <v>64.400000000000006</v>
          </cell>
          <cell r="BX57">
            <v>65.3</v>
          </cell>
          <cell r="CN57">
            <v>67.2</v>
          </cell>
          <cell r="CV57">
            <v>68.3</v>
          </cell>
        </row>
        <row r="72">
          <cell r="BP72" t="str">
            <v>R02</v>
          </cell>
          <cell r="BX72" t="str">
            <v>R03</v>
          </cell>
          <cell r="CF72" t="str">
            <v>R04</v>
          </cell>
          <cell r="CN72" t="str">
            <v>R05</v>
          </cell>
          <cell r="CV72" t="str">
            <v>R06</v>
          </cell>
        </row>
        <row r="73">
          <cell r="AN73" t="str">
            <v>当該団体値</v>
          </cell>
        </row>
        <row r="75">
          <cell r="BP75">
            <v>9.3000000000000007</v>
          </cell>
          <cell r="BX75">
            <v>9.8000000000000007</v>
          </cell>
          <cell r="CF75">
            <v>10.5</v>
          </cell>
          <cell r="CN75">
            <v>10.7</v>
          </cell>
          <cell r="CV75">
            <v>10.5</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9326358</v>
      </c>
      <c r="BO4" s="358"/>
      <c r="BP4" s="358"/>
      <c r="BQ4" s="358"/>
      <c r="BR4" s="358"/>
      <c r="BS4" s="358"/>
      <c r="BT4" s="358"/>
      <c r="BU4" s="359"/>
      <c r="BV4" s="357">
        <v>8679971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8.3000000000000007</v>
      </c>
      <c r="CU4" s="364"/>
      <c r="CV4" s="364"/>
      <c r="CW4" s="364"/>
      <c r="CX4" s="364"/>
      <c r="CY4" s="364"/>
      <c r="CZ4" s="364"/>
      <c r="DA4" s="365"/>
      <c r="DB4" s="363">
        <v>13.4</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8725991</v>
      </c>
      <c r="BO5" s="395"/>
      <c r="BP5" s="395"/>
      <c r="BQ5" s="395"/>
      <c r="BR5" s="395"/>
      <c r="BS5" s="395"/>
      <c r="BT5" s="395"/>
      <c r="BU5" s="396"/>
      <c r="BV5" s="394">
        <v>7878742</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91</v>
      </c>
      <c r="CU5" s="392"/>
      <c r="CV5" s="392"/>
      <c r="CW5" s="392"/>
      <c r="CX5" s="392"/>
      <c r="CY5" s="392"/>
      <c r="CZ5" s="392"/>
      <c r="DA5" s="393"/>
      <c r="DB5" s="391">
        <v>90</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600367</v>
      </c>
      <c r="BO6" s="395"/>
      <c r="BP6" s="395"/>
      <c r="BQ6" s="395"/>
      <c r="BR6" s="395"/>
      <c r="BS6" s="395"/>
      <c r="BT6" s="395"/>
      <c r="BU6" s="396"/>
      <c r="BV6" s="394">
        <v>801229</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91.2</v>
      </c>
      <c r="CU6" s="432"/>
      <c r="CV6" s="432"/>
      <c r="CW6" s="432"/>
      <c r="CX6" s="432"/>
      <c r="CY6" s="432"/>
      <c r="CZ6" s="432"/>
      <c r="DA6" s="433"/>
      <c r="DB6" s="431">
        <v>90.5</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205506</v>
      </c>
      <c r="BO7" s="395"/>
      <c r="BP7" s="395"/>
      <c r="BQ7" s="395"/>
      <c r="BR7" s="395"/>
      <c r="BS7" s="395"/>
      <c r="BT7" s="395"/>
      <c r="BU7" s="396"/>
      <c r="BV7" s="394">
        <v>183326</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4748901</v>
      </c>
      <c r="CU7" s="395"/>
      <c r="CV7" s="395"/>
      <c r="CW7" s="395"/>
      <c r="CX7" s="395"/>
      <c r="CY7" s="395"/>
      <c r="CZ7" s="395"/>
      <c r="DA7" s="396"/>
      <c r="DB7" s="394">
        <v>4594255</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394861</v>
      </c>
      <c r="BO8" s="395"/>
      <c r="BP8" s="395"/>
      <c r="BQ8" s="395"/>
      <c r="BR8" s="395"/>
      <c r="BS8" s="395"/>
      <c r="BT8" s="395"/>
      <c r="BU8" s="396"/>
      <c r="BV8" s="394">
        <v>617903</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0.42</v>
      </c>
      <c r="CU8" s="435"/>
      <c r="CV8" s="435"/>
      <c r="CW8" s="435"/>
      <c r="CX8" s="435"/>
      <c r="CY8" s="435"/>
      <c r="CZ8" s="435"/>
      <c r="DA8" s="436"/>
      <c r="DB8" s="434">
        <v>0.42</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8850</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-223042</v>
      </c>
      <c r="BO9" s="395"/>
      <c r="BP9" s="395"/>
      <c r="BQ9" s="395"/>
      <c r="BR9" s="395"/>
      <c r="BS9" s="395"/>
      <c r="BT9" s="395"/>
      <c r="BU9" s="396"/>
      <c r="BV9" s="394">
        <v>606901</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11.9</v>
      </c>
      <c r="CU9" s="392"/>
      <c r="CV9" s="392"/>
      <c r="CW9" s="392"/>
      <c r="CX9" s="392"/>
      <c r="CY9" s="392"/>
      <c r="CZ9" s="392"/>
      <c r="DA9" s="393"/>
      <c r="DB9" s="391">
        <v>11.5</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9780</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309430</v>
      </c>
      <c r="BO10" s="395"/>
      <c r="BP10" s="395"/>
      <c r="BQ10" s="395"/>
      <c r="BR10" s="395"/>
      <c r="BS10" s="395"/>
      <c r="BT10" s="395"/>
      <c r="BU10" s="396"/>
      <c r="BV10" s="394">
        <v>5777</v>
      </c>
      <c r="BW10" s="395"/>
      <c r="BX10" s="395"/>
      <c r="BY10" s="395"/>
      <c r="BZ10" s="395"/>
      <c r="CA10" s="395"/>
      <c r="CB10" s="395"/>
      <c r="CC10" s="396"/>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119</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9073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675000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8710</v>
      </c>
      <c r="S13" s="479"/>
      <c r="T13" s="479"/>
      <c r="U13" s="479"/>
      <c r="V13" s="480"/>
      <c r="W13" s="410" t="s">
        <v>131</v>
      </c>
      <c r="X13" s="411"/>
      <c r="Y13" s="411"/>
      <c r="Z13" s="411"/>
      <c r="AA13" s="411"/>
      <c r="AB13" s="401"/>
      <c r="AC13" s="445">
        <v>1627</v>
      </c>
      <c r="AD13" s="446"/>
      <c r="AE13" s="446"/>
      <c r="AF13" s="446"/>
      <c r="AG13" s="488"/>
      <c r="AH13" s="445">
        <v>1880</v>
      </c>
      <c r="AI13" s="446"/>
      <c r="AJ13" s="446"/>
      <c r="AK13" s="446"/>
      <c r="AL13" s="447"/>
      <c r="AM13" s="423" t="s">
        <v>132</v>
      </c>
      <c r="AN13" s="424"/>
      <c r="AO13" s="424"/>
      <c r="AP13" s="424"/>
      <c r="AQ13" s="424"/>
      <c r="AR13" s="424"/>
      <c r="AS13" s="424"/>
      <c r="AT13" s="425"/>
      <c r="AU13" s="426" t="s">
        <v>119</v>
      </c>
      <c r="AV13" s="427"/>
      <c r="AW13" s="427"/>
      <c r="AX13" s="427"/>
      <c r="AY13" s="428" t="s">
        <v>133</v>
      </c>
      <c r="AZ13" s="429"/>
      <c r="BA13" s="429"/>
      <c r="BB13" s="429"/>
      <c r="BC13" s="429"/>
      <c r="BD13" s="429"/>
      <c r="BE13" s="429"/>
      <c r="BF13" s="429"/>
      <c r="BG13" s="429"/>
      <c r="BH13" s="429"/>
      <c r="BI13" s="429"/>
      <c r="BJ13" s="429"/>
      <c r="BK13" s="429"/>
      <c r="BL13" s="429"/>
      <c r="BM13" s="430"/>
      <c r="BN13" s="394">
        <v>86388</v>
      </c>
      <c r="BO13" s="395"/>
      <c r="BP13" s="395"/>
      <c r="BQ13" s="395"/>
      <c r="BR13" s="395"/>
      <c r="BS13" s="395"/>
      <c r="BT13" s="395"/>
      <c r="BU13" s="396"/>
      <c r="BV13" s="394">
        <v>-62322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10.5</v>
      </c>
      <c r="CU13" s="392"/>
      <c r="CV13" s="392"/>
      <c r="CW13" s="392"/>
      <c r="CX13" s="392"/>
      <c r="CY13" s="392"/>
      <c r="CZ13" s="392"/>
      <c r="DA13" s="393"/>
      <c r="DB13" s="391">
        <v>10.7</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9117</v>
      </c>
      <c r="S14" s="479"/>
      <c r="T14" s="479"/>
      <c r="U14" s="479"/>
      <c r="V14" s="480"/>
      <c r="W14" s="384"/>
      <c r="X14" s="385"/>
      <c r="Y14" s="385"/>
      <c r="Z14" s="385"/>
      <c r="AA14" s="385"/>
      <c r="AB14" s="374"/>
      <c r="AC14" s="481">
        <v>32.5</v>
      </c>
      <c r="AD14" s="482"/>
      <c r="AE14" s="482"/>
      <c r="AF14" s="482"/>
      <c r="AG14" s="483"/>
      <c r="AH14" s="481">
        <v>33.1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8828</v>
      </c>
      <c r="S15" s="479"/>
      <c r="T15" s="479"/>
      <c r="U15" s="479"/>
      <c r="V15" s="480"/>
      <c r="W15" s="410" t="s">
        <v>137</v>
      </c>
      <c r="X15" s="411"/>
      <c r="Y15" s="411"/>
      <c r="Z15" s="411"/>
      <c r="AA15" s="411"/>
      <c r="AB15" s="401"/>
      <c r="AC15" s="445">
        <v>543</v>
      </c>
      <c r="AD15" s="446"/>
      <c r="AE15" s="446"/>
      <c r="AF15" s="446"/>
      <c r="AG15" s="488"/>
      <c r="AH15" s="445">
        <v>578</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1737659</v>
      </c>
      <c r="BO15" s="358"/>
      <c r="BP15" s="358"/>
      <c r="BQ15" s="358"/>
      <c r="BR15" s="358"/>
      <c r="BS15" s="358"/>
      <c r="BT15" s="358"/>
      <c r="BU15" s="359"/>
      <c r="BV15" s="357">
        <v>1717207</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10.8</v>
      </c>
      <c r="AD16" s="482"/>
      <c r="AE16" s="482"/>
      <c r="AF16" s="482"/>
      <c r="AG16" s="483"/>
      <c r="AH16" s="481">
        <v>10.199999999999999</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4282877</v>
      </c>
      <c r="BO16" s="395"/>
      <c r="BP16" s="395"/>
      <c r="BQ16" s="395"/>
      <c r="BR16" s="395"/>
      <c r="BS16" s="395"/>
      <c r="BT16" s="395"/>
      <c r="BU16" s="396"/>
      <c r="BV16" s="394">
        <v>4112272</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2842</v>
      </c>
      <c r="AD17" s="446"/>
      <c r="AE17" s="446"/>
      <c r="AF17" s="446"/>
      <c r="AG17" s="488"/>
      <c r="AH17" s="445">
        <v>3227</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2193031</v>
      </c>
      <c r="BO17" s="395"/>
      <c r="BP17" s="395"/>
      <c r="BQ17" s="395"/>
      <c r="BR17" s="395"/>
      <c r="BS17" s="395"/>
      <c r="BT17" s="395"/>
      <c r="BU17" s="396"/>
      <c r="BV17" s="394">
        <v>2169414</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337.58</v>
      </c>
      <c r="M18" s="518"/>
      <c r="N18" s="518"/>
      <c r="O18" s="518"/>
      <c r="P18" s="518"/>
      <c r="Q18" s="518"/>
      <c r="R18" s="519"/>
      <c r="S18" s="519"/>
      <c r="T18" s="519"/>
      <c r="U18" s="519"/>
      <c r="V18" s="520"/>
      <c r="W18" s="412"/>
      <c r="X18" s="413"/>
      <c r="Y18" s="413"/>
      <c r="Z18" s="413"/>
      <c r="AA18" s="413"/>
      <c r="AB18" s="404"/>
      <c r="AC18" s="521">
        <v>56.7</v>
      </c>
      <c r="AD18" s="522"/>
      <c r="AE18" s="522"/>
      <c r="AF18" s="522"/>
      <c r="AG18" s="523"/>
      <c r="AH18" s="521">
        <v>56.8</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4518485</v>
      </c>
      <c r="BO18" s="395"/>
      <c r="BP18" s="395"/>
      <c r="BQ18" s="395"/>
      <c r="BR18" s="395"/>
      <c r="BS18" s="395"/>
      <c r="BT18" s="395"/>
      <c r="BU18" s="396"/>
      <c r="BV18" s="394">
        <v>4298207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26</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6135613</v>
      </c>
      <c r="BO19" s="395"/>
      <c r="BP19" s="395"/>
      <c r="BQ19" s="395"/>
      <c r="BR19" s="395"/>
      <c r="BS19" s="395"/>
      <c r="BT19" s="395"/>
      <c r="BU19" s="396"/>
      <c r="BV19" s="394">
        <v>6045431</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3532</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6800394</v>
      </c>
      <c r="BO22" s="358"/>
      <c r="BP22" s="358"/>
      <c r="BQ22" s="358"/>
      <c r="BR22" s="358"/>
      <c r="BS22" s="358"/>
      <c r="BT22" s="358"/>
      <c r="BU22" s="359"/>
      <c r="BV22" s="357">
        <v>6210709</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6479653</v>
      </c>
      <c r="BO23" s="395"/>
      <c r="BP23" s="395"/>
      <c r="BQ23" s="395"/>
      <c r="BR23" s="395"/>
      <c r="BS23" s="395"/>
      <c r="BT23" s="395"/>
      <c r="BU23" s="396"/>
      <c r="BV23" s="394">
        <v>5844273</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3550</v>
      </c>
      <c r="R24" s="446"/>
      <c r="S24" s="446"/>
      <c r="T24" s="446"/>
      <c r="U24" s="446"/>
      <c r="V24" s="488"/>
      <c r="W24" s="540"/>
      <c r="X24" s="541"/>
      <c r="Y24" s="542"/>
      <c r="Z24" s="444" t="s">
        <v>162</v>
      </c>
      <c r="AA24" s="424"/>
      <c r="AB24" s="424"/>
      <c r="AC24" s="424"/>
      <c r="AD24" s="424"/>
      <c r="AE24" s="424"/>
      <c r="AF24" s="424"/>
      <c r="AG24" s="425"/>
      <c r="AH24" s="445">
        <v>104</v>
      </c>
      <c r="AI24" s="446"/>
      <c r="AJ24" s="446"/>
      <c r="AK24" s="446"/>
      <c r="AL24" s="488"/>
      <c r="AM24" s="445">
        <v>316160</v>
      </c>
      <c r="AN24" s="446"/>
      <c r="AO24" s="446"/>
      <c r="AP24" s="446"/>
      <c r="AQ24" s="446"/>
      <c r="AR24" s="488"/>
      <c r="AS24" s="445">
        <v>3040</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4515305</v>
      </c>
      <c r="BO24" s="395"/>
      <c r="BP24" s="395"/>
      <c r="BQ24" s="395"/>
      <c r="BR24" s="395"/>
      <c r="BS24" s="395"/>
      <c r="BT24" s="395"/>
      <c r="BU24" s="396"/>
      <c r="BV24" s="394">
        <v>3679861</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5820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2300</v>
      </c>
      <c r="BO25" s="358"/>
      <c r="BP25" s="358"/>
      <c r="BQ25" s="358"/>
      <c r="BR25" s="358"/>
      <c r="BS25" s="358"/>
      <c r="BT25" s="358"/>
      <c r="BU25" s="359"/>
      <c r="BV25" s="357">
        <v>3620</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5460</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2850</v>
      </c>
      <c r="R27" s="446"/>
      <c r="S27" s="446"/>
      <c r="T27" s="446"/>
      <c r="U27" s="446"/>
      <c r="V27" s="488"/>
      <c r="W27" s="540"/>
      <c r="X27" s="541"/>
      <c r="Y27" s="542"/>
      <c r="Z27" s="444" t="s">
        <v>171</v>
      </c>
      <c r="AA27" s="424"/>
      <c r="AB27" s="424"/>
      <c r="AC27" s="424"/>
      <c r="AD27" s="424"/>
      <c r="AE27" s="424"/>
      <c r="AF27" s="424"/>
      <c r="AG27" s="425"/>
      <c r="AH27" s="445">
        <v>15</v>
      </c>
      <c r="AI27" s="446"/>
      <c r="AJ27" s="446"/>
      <c r="AK27" s="446"/>
      <c r="AL27" s="488"/>
      <c r="AM27" s="445">
        <v>41865</v>
      </c>
      <c r="AN27" s="446"/>
      <c r="AO27" s="446"/>
      <c r="AP27" s="446"/>
      <c r="AQ27" s="446"/>
      <c r="AR27" s="488"/>
      <c r="AS27" s="445">
        <v>2791</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2300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1379088</v>
      </c>
      <c r="BO28" s="358"/>
      <c r="BP28" s="358"/>
      <c r="BQ28" s="358"/>
      <c r="BR28" s="358"/>
      <c r="BS28" s="358"/>
      <c r="BT28" s="358"/>
      <c r="BU28" s="359"/>
      <c r="BV28" s="357">
        <v>1069658</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10</v>
      </c>
      <c r="M29" s="446"/>
      <c r="N29" s="446"/>
      <c r="O29" s="446"/>
      <c r="P29" s="488"/>
      <c r="Q29" s="445">
        <v>2100</v>
      </c>
      <c r="R29" s="446"/>
      <c r="S29" s="446"/>
      <c r="T29" s="446"/>
      <c r="U29" s="446"/>
      <c r="V29" s="488"/>
      <c r="W29" s="543"/>
      <c r="X29" s="544"/>
      <c r="Y29" s="545"/>
      <c r="Z29" s="444" t="s">
        <v>177</v>
      </c>
      <c r="AA29" s="424"/>
      <c r="AB29" s="424"/>
      <c r="AC29" s="424"/>
      <c r="AD29" s="424"/>
      <c r="AE29" s="424"/>
      <c r="AF29" s="424"/>
      <c r="AG29" s="425"/>
      <c r="AH29" s="445">
        <v>119</v>
      </c>
      <c r="AI29" s="446"/>
      <c r="AJ29" s="446"/>
      <c r="AK29" s="446"/>
      <c r="AL29" s="488"/>
      <c r="AM29" s="445">
        <v>358025</v>
      </c>
      <c r="AN29" s="446"/>
      <c r="AO29" s="446"/>
      <c r="AP29" s="446"/>
      <c r="AQ29" s="446"/>
      <c r="AR29" s="488"/>
      <c r="AS29" s="445">
        <v>3009</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7974</v>
      </c>
      <c r="BO29" s="395"/>
      <c r="BP29" s="395"/>
      <c r="BQ29" s="395"/>
      <c r="BR29" s="395"/>
      <c r="BS29" s="395"/>
      <c r="BT29" s="395"/>
      <c r="BU29" s="396"/>
      <c r="BV29" s="394">
        <v>7970</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95.8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1924112</v>
      </c>
      <c r="BO30" s="514"/>
      <c r="BP30" s="514"/>
      <c r="BQ30" s="514"/>
      <c r="BR30" s="514"/>
      <c r="BS30" s="514"/>
      <c r="BT30" s="514"/>
      <c r="BU30" s="515"/>
      <c r="BV30" s="513">
        <v>2026450</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国民健康保険特別会計（事業勘定）</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IF('各会計、関係団体の財政状況及び健全化判断比率'!B32="","",'各会計、関係団体の財政状況及び健全化判断比率'!B32)</f>
        <v>上水道事業会計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吾妻広域町村圏振興整備組合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国民健康保険特別会計（直営診療施設勘定）</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IF('各会計、関係団体の財政状況及び健全化判断比率'!B33="","",'各会計、関係団体の財政状況及び健全化判断比率'!B33)</f>
        <v>簡易水道事業会計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吾妻広域町村圏振興整備組合（病院事業会計）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介護保険特別会計（介護事業勘定）</v>
      </c>
      <c r="X36" s="585"/>
      <c r="Y36" s="585"/>
      <c r="Z36" s="585"/>
      <c r="AA36" s="585"/>
      <c r="AB36" s="585"/>
      <c r="AC36" s="585"/>
      <c r="AD36" s="585"/>
      <c r="AE36" s="585"/>
      <c r="AF36" s="585"/>
      <c r="AG36" s="585"/>
      <c r="AH36" s="585"/>
      <c r="AI36" s="585"/>
      <c r="AJ36" s="585"/>
      <c r="AK36" s="585"/>
      <c r="AL36" s="163"/>
      <c r="AM36" s="584">
        <f t="shared" si="0"/>
        <v>8</v>
      </c>
      <c r="AN36" s="584"/>
      <c r="AO36" s="585" t="str">
        <f>IF('各会計、関係団体の財政状況及び健全化判断比率'!B34="","",'各会計、関係団体の財政状況及び健全化判断比率'!B34)</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西吾妻衛生施設組合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後期高齢者医療特別会計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西吾妻環境衛生施設組合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群馬県後期高齢者医療広域連合（一般会計）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14</v>
      </c>
      <c r="BX39" s="584"/>
      <c r="BY39" s="585" t="str">
        <f>IF('各会計、関係団体の財政状況及び健全化判断比率'!B73="","",'各会計、関係団体の財政状況及び健全化判断比率'!B73)</f>
        <v>群馬県後期高齢者医療広域連合（事業会計）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15</v>
      </c>
      <c r="BX40" s="584"/>
      <c r="BY40" s="585" t="str">
        <f>IF('各会計、関係団体の財政状況及び健全化判断比率'!B74="","",'各会計、関係団体の財政状況及び健全化判断比率'!B74)</f>
        <v>群馬県市町村総合事務組合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16</v>
      </c>
      <c r="BX41" s="584"/>
      <c r="BY41" s="585" t="str">
        <f>IF('各会計、関係団体の財政状況及び健全化判断比率'!B75="","",'各会計、関係団体の財政状況及び健全化判断比率'!B75)</f>
        <v>群馬県市町村会館管理組合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17</v>
      </c>
      <c r="BX42" s="584"/>
      <c r="BY42" s="585" t="str">
        <f>IF('各会計、関係団体の財政状況及び健全化判断比率'!B76="","",'各会計、関係団体の財政状況及び健全化判断比率'!B76)</f>
        <v>西吾妻福祉病院組合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18</v>
      </c>
      <c r="BX43" s="584"/>
      <c r="BY43" s="585" t="str">
        <f>IF('各会計、関係団体の財政状況及び健全化判断比率'!B77="","",'各会計、関係団体の財政状況及び健全化判断比率'!B77)</f>
        <v>吾妻環境施設組合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gNhxqDKCRbpC61C/TKoAS6mki7ifh1jCvwYkD+qdWhSc7qGVxlFYgOWrS+D+hSIW3xrdOJTkwUcti4UAyL7hBg==" saltValue="042867M5W5kU9A0/T6RvN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1818019</v>
      </c>
      <c r="S5" s="600"/>
      <c r="T5" s="600"/>
      <c r="U5" s="600"/>
      <c r="V5" s="600"/>
      <c r="W5" s="600"/>
      <c r="X5" s="600"/>
      <c r="Y5" s="601"/>
      <c r="Z5" s="602">
        <v>19.5</v>
      </c>
      <c r="AA5" s="602"/>
      <c r="AB5" s="602"/>
      <c r="AC5" s="602"/>
      <c r="AD5" s="603">
        <v>1818019</v>
      </c>
      <c r="AE5" s="603"/>
      <c r="AF5" s="603"/>
      <c r="AG5" s="603"/>
      <c r="AH5" s="603"/>
      <c r="AI5" s="603"/>
      <c r="AJ5" s="603"/>
      <c r="AK5" s="603"/>
      <c r="AL5" s="604">
        <v>36.700000000000003</v>
      </c>
      <c r="AM5" s="605"/>
      <c r="AN5" s="605"/>
      <c r="AO5" s="606"/>
      <c r="AP5" s="596" t="s">
        <v>216</v>
      </c>
      <c r="AQ5" s="597"/>
      <c r="AR5" s="597"/>
      <c r="AS5" s="597"/>
      <c r="AT5" s="597"/>
      <c r="AU5" s="597"/>
      <c r="AV5" s="597"/>
      <c r="AW5" s="597"/>
      <c r="AX5" s="597"/>
      <c r="AY5" s="597"/>
      <c r="AZ5" s="597"/>
      <c r="BA5" s="597"/>
      <c r="BB5" s="597"/>
      <c r="BC5" s="597"/>
      <c r="BD5" s="597"/>
      <c r="BE5" s="597"/>
      <c r="BF5" s="598"/>
      <c r="BG5" s="610">
        <v>1738444</v>
      </c>
      <c r="BH5" s="611"/>
      <c r="BI5" s="611"/>
      <c r="BJ5" s="611"/>
      <c r="BK5" s="611"/>
      <c r="BL5" s="611"/>
      <c r="BM5" s="611"/>
      <c r="BN5" s="612"/>
      <c r="BO5" s="613">
        <v>95.6</v>
      </c>
      <c r="BP5" s="613"/>
      <c r="BQ5" s="613"/>
      <c r="BR5" s="613"/>
      <c r="BS5" s="614">
        <v>9542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137740</v>
      </c>
      <c r="S6" s="611"/>
      <c r="T6" s="611"/>
      <c r="U6" s="611"/>
      <c r="V6" s="611"/>
      <c r="W6" s="611"/>
      <c r="X6" s="611"/>
      <c r="Y6" s="612"/>
      <c r="Z6" s="613">
        <v>1.5</v>
      </c>
      <c r="AA6" s="613"/>
      <c r="AB6" s="613"/>
      <c r="AC6" s="613"/>
      <c r="AD6" s="614">
        <v>137740</v>
      </c>
      <c r="AE6" s="614"/>
      <c r="AF6" s="614"/>
      <c r="AG6" s="614"/>
      <c r="AH6" s="614"/>
      <c r="AI6" s="614"/>
      <c r="AJ6" s="614"/>
      <c r="AK6" s="614"/>
      <c r="AL6" s="615">
        <v>2.8</v>
      </c>
      <c r="AM6" s="616"/>
      <c r="AN6" s="616"/>
      <c r="AO6" s="617"/>
      <c r="AP6" s="607" t="s">
        <v>221</v>
      </c>
      <c r="AQ6" s="608"/>
      <c r="AR6" s="608"/>
      <c r="AS6" s="608"/>
      <c r="AT6" s="608"/>
      <c r="AU6" s="608"/>
      <c r="AV6" s="608"/>
      <c r="AW6" s="608"/>
      <c r="AX6" s="608"/>
      <c r="AY6" s="608"/>
      <c r="AZ6" s="608"/>
      <c r="BA6" s="608"/>
      <c r="BB6" s="608"/>
      <c r="BC6" s="608"/>
      <c r="BD6" s="608"/>
      <c r="BE6" s="608"/>
      <c r="BF6" s="609"/>
      <c r="BG6" s="610">
        <v>1738444</v>
      </c>
      <c r="BH6" s="611"/>
      <c r="BI6" s="611"/>
      <c r="BJ6" s="611"/>
      <c r="BK6" s="611"/>
      <c r="BL6" s="611"/>
      <c r="BM6" s="611"/>
      <c r="BN6" s="612"/>
      <c r="BO6" s="613">
        <v>95.6</v>
      </c>
      <c r="BP6" s="613"/>
      <c r="BQ6" s="613"/>
      <c r="BR6" s="613"/>
      <c r="BS6" s="614">
        <v>9542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76406</v>
      </c>
      <c r="CS6" s="611"/>
      <c r="CT6" s="611"/>
      <c r="CU6" s="611"/>
      <c r="CV6" s="611"/>
      <c r="CW6" s="611"/>
      <c r="CX6" s="611"/>
      <c r="CY6" s="612"/>
      <c r="CZ6" s="604">
        <v>0.9</v>
      </c>
      <c r="DA6" s="605"/>
      <c r="DB6" s="605"/>
      <c r="DC6" s="621"/>
      <c r="DD6" s="619" t="s">
        <v>122</v>
      </c>
      <c r="DE6" s="611"/>
      <c r="DF6" s="611"/>
      <c r="DG6" s="611"/>
      <c r="DH6" s="611"/>
      <c r="DI6" s="611"/>
      <c r="DJ6" s="611"/>
      <c r="DK6" s="611"/>
      <c r="DL6" s="611"/>
      <c r="DM6" s="611"/>
      <c r="DN6" s="611"/>
      <c r="DO6" s="611"/>
      <c r="DP6" s="612"/>
      <c r="DQ6" s="619">
        <v>76406</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592</v>
      </c>
      <c r="S7" s="611"/>
      <c r="T7" s="611"/>
      <c r="U7" s="611"/>
      <c r="V7" s="611"/>
      <c r="W7" s="611"/>
      <c r="X7" s="611"/>
      <c r="Y7" s="612"/>
      <c r="Z7" s="613">
        <v>0</v>
      </c>
      <c r="AA7" s="613"/>
      <c r="AB7" s="613"/>
      <c r="AC7" s="613"/>
      <c r="AD7" s="614">
        <v>592</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582263</v>
      </c>
      <c r="BH7" s="611"/>
      <c r="BI7" s="611"/>
      <c r="BJ7" s="611"/>
      <c r="BK7" s="611"/>
      <c r="BL7" s="611"/>
      <c r="BM7" s="611"/>
      <c r="BN7" s="612"/>
      <c r="BO7" s="613">
        <v>32</v>
      </c>
      <c r="BP7" s="613"/>
      <c r="BQ7" s="613"/>
      <c r="BR7" s="613"/>
      <c r="BS7" s="614">
        <v>9542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1531628</v>
      </c>
      <c r="CS7" s="611"/>
      <c r="CT7" s="611"/>
      <c r="CU7" s="611"/>
      <c r="CV7" s="611"/>
      <c r="CW7" s="611"/>
      <c r="CX7" s="611"/>
      <c r="CY7" s="612"/>
      <c r="CZ7" s="613">
        <v>17.600000000000001</v>
      </c>
      <c r="DA7" s="613"/>
      <c r="DB7" s="613"/>
      <c r="DC7" s="613"/>
      <c r="DD7" s="619">
        <v>21885</v>
      </c>
      <c r="DE7" s="611"/>
      <c r="DF7" s="611"/>
      <c r="DG7" s="611"/>
      <c r="DH7" s="611"/>
      <c r="DI7" s="611"/>
      <c r="DJ7" s="611"/>
      <c r="DK7" s="611"/>
      <c r="DL7" s="611"/>
      <c r="DM7" s="611"/>
      <c r="DN7" s="611"/>
      <c r="DO7" s="611"/>
      <c r="DP7" s="612"/>
      <c r="DQ7" s="619">
        <v>1028830</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11714</v>
      </c>
      <c r="S8" s="611"/>
      <c r="T8" s="611"/>
      <c r="U8" s="611"/>
      <c r="V8" s="611"/>
      <c r="W8" s="611"/>
      <c r="X8" s="611"/>
      <c r="Y8" s="612"/>
      <c r="Z8" s="613">
        <v>0.1</v>
      </c>
      <c r="AA8" s="613"/>
      <c r="AB8" s="613"/>
      <c r="AC8" s="613"/>
      <c r="AD8" s="614">
        <v>11714</v>
      </c>
      <c r="AE8" s="614"/>
      <c r="AF8" s="614"/>
      <c r="AG8" s="614"/>
      <c r="AH8" s="614"/>
      <c r="AI8" s="614"/>
      <c r="AJ8" s="614"/>
      <c r="AK8" s="614"/>
      <c r="AL8" s="615">
        <v>0.2</v>
      </c>
      <c r="AM8" s="616"/>
      <c r="AN8" s="616"/>
      <c r="AO8" s="617"/>
      <c r="AP8" s="607" t="s">
        <v>227</v>
      </c>
      <c r="AQ8" s="608"/>
      <c r="AR8" s="608"/>
      <c r="AS8" s="608"/>
      <c r="AT8" s="608"/>
      <c r="AU8" s="608"/>
      <c r="AV8" s="608"/>
      <c r="AW8" s="608"/>
      <c r="AX8" s="608"/>
      <c r="AY8" s="608"/>
      <c r="AZ8" s="608"/>
      <c r="BA8" s="608"/>
      <c r="BB8" s="608"/>
      <c r="BC8" s="608"/>
      <c r="BD8" s="608"/>
      <c r="BE8" s="608"/>
      <c r="BF8" s="609"/>
      <c r="BG8" s="610">
        <v>29874</v>
      </c>
      <c r="BH8" s="611"/>
      <c r="BI8" s="611"/>
      <c r="BJ8" s="611"/>
      <c r="BK8" s="611"/>
      <c r="BL8" s="611"/>
      <c r="BM8" s="611"/>
      <c r="BN8" s="612"/>
      <c r="BO8" s="613">
        <v>1.6</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1406424</v>
      </c>
      <c r="CS8" s="611"/>
      <c r="CT8" s="611"/>
      <c r="CU8" s="611"/>
      <c r="CV8" s="611"/>
      <c r="CW8" s="611"/>
      <c r="CX8" s="611"/>
      <c r="CY8" s="612"/>
      <c r="CZ8" s="613">
        <v>16.100000000000001</v>
      </c>
      <c r="DA8" s="613"/>
      <c r="DB8" s="613"/>
      <c r="DC8" s="613"/>
      <c r="DD8" s="619" t="s">
        <v>122</v>
      </c>
      <c r="DE8" s="611"/>
      <c r="DF8" s="611"/>
      <c r="DG8" s="611"/>
      <c r="DH8" s="611"/>
      <c r="DI8" s="611"/>
      <c r="DJ8" s="611"/>
      <c r="DK8" s="611"/>
      <c r="DL8" s="611"/>
      <c r="DM8" s="611"/>
      <c r="DN8" s="611"/>
      <c r="DO8" s="611"/>
      <c r="DP8" s="612"/>
      <c r="DQ8" s="619">
        <v>829464</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15745</v>
      </c>
      <c r="S9" s="611"/>
      <c r="T9" s="611"/>
      <c r="U9" s="611"/>
      <c r="V9" s="611"/>
      <c r="W9" s="611"/>
      <c r="X9" s="611"/>
      <c r="Y9" s="612"/>
      <c r="Z9" s="613">
        <v>0.2</v>
      </c>
      <c r="AA9" s="613"/>
      <c r="AB9" s="613"/>
      <c r="AC9" s="613"/>
      <c r="AD9" s="614">
        <v>15745</v>
      </c>
      <c r="AE9" s="614"/>
      <c r="AF9" s="614"/>
      <c r="AG9" s="614"/>
      <c r="AH9" s="614"/>
      <c r="AI9" s="614"/>
      <c r="AJ9" s="614"/>
      <c r="AK9" s="614"/>
      <c r="AL9" s="615">
        <v>0.3</v>
      </c>
      <c r="AM9" s="616"/>
      <c r="AN9" s="616"/>
      <c r="AO9" s="617"/>
      <c r="AP9" s="607" t="s">
        <v>230</v>
      </c>
      <c r="AQ9" s="608"/>
      <c r="AR9" s="608"/>
      <c r="AS9" s="608"/>
      <c r="AT9" s="608"/>
      <c r="AU9" s="608"/>
      <c r="AV9" s="608"/>
      <c r="AW9" s="608"/>
      <c r="AX9" s="608"/>
      <c r="AY9" s="608"/>
      <c r="AZ9" s="608"/>
      <c r="BA9" s="608"/>
      <c r="BB9" s="608"/>
      <c r="BC9" s="608"/>
      <c r="BD9" s="608"/>
      <c r="BE9" s="608"/>
      <c r="BF9" s="609"/>
      <c r="BG9" s="610">
        <v>453211</v>
      </c>
      <c r="BH9" s="611"/>
      <c r="BI9" s="611"/>
      <c r="BJ9" s="611"/>
      <c r="BK9" s="611"/>
      <c r="BL9" s="611"/>
      <c r="BM9" s="611"/>
      <c r="BN9" s="612"/>
      <c r="BO9" s="613">
        <v>24.9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613606</v>
      </c>
      <c r="CS9" s="611"/>
      <c r="CT9" s="611"/>
      <c r="CU9" s="611"/>
      <c r="CV9" s="611"/>
      <c r="CW9" s="611"/>
      <c r="CX9" s="611"/>
      <c r="CY9" s="612"/>
      <c r="CZ9" s="613">
        <v>7</v>
      </c>
      <c r="DA9" s="613"/>
      <c r="DB9" s="613"/>
      <c r="DC9" s="613"/>
      <c r="DD9" s="619">
        <v>1466</v>
      </c>
      <c r="DE9" s="611"/>
      <c r="DF9" s="611"/>
      <c r="DG9" s="611"/>
      <c r="DH9" s="611"/>
      <c r="DI9" s="611"/>
      <c r="DJ9" s="611"/>
      <c r="DK9" s="611"/>
      <c r="DL9" s="611"/>
      <c r="DM9" s="611"/>
      <c r="DN9" s="611"/>
      <c r="DO9" s="611"/>
      <c r="DP9" s="612"/>
      <c r="DQ9" s="619">
        <v>523739</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65753</v>
      </c>
      <c r="BH10" s="611"/>
      <c r="BI10" s="611"/>
      <c r="BJ10" s="611"/>
      <c r="BK10" s="611"/>
      <c r="BL10" s="611"/>
      <c r="BM10" s="611"/>
      <c r="BN10" s="612"/>
      <c r="BO10" s="613">
        <v>3.6</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1500</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230675</v>
      </c>
      <c r="S11" s="611"/>
      <c r="T11" s="611"/>
      <c r="U11" s="611"/>
      <c r="V11" s="611"/>
      <c r="W11" s="611"/>
      <c r="X11" s="611"/>
      <c r="Y11" s="612"/>
      <c r="Z11" s="615">
        <v>2.5</v>
      </c>
      <c r="AA11" s="616"/>
      <c r="AB11" s="616"/>
      <c r="AC11" s="622"/>
      <c r="AD11" s="619">
        <v>230675</v>
      </c>
      <c r="AE11" s="611"/>
      <c r="AF11" s="611"/>
      <c r="AG11" s="611"/>
      <c r="AH11" s="611"/>
      <c r="AI11" s="611"/>
      <c r="AJ11" s="611"/>
      <c r="AK11" s="612"/>
      <c r="AL11" s="615">
        <v>4.7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33425</v>
      </c>
      <c r="BH11" s="611"/>
      <c r="BI11" s="611"/>
      <c r="BJ11" s="611"/>
      <c r="BK11" s="611"/>
      <c r="BL11" s="611"/>
      <c r="BM11" s="611"/>
      <c r="BN11" s="612"/>
      <c r="BO11" s="613">
        <v>1.8</v>
      </c>
      <c r="BP11" s="613"/>
      <c r="BQ11" s="613"/>
      <c r="BR11" s="613"/>
      <c r="BS11" s="614">
        <v>9542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604461</v>
      </c>
      <c r="CS11" s="611"/>
      <c r="CT11" s="611"/>
      <c r="CU11" s="611"/>
      <c r="CV11" s="611"/>
      <c r="CW11" s="611"/>
      <c r="CX11" s="611"/>
      <c r="CY11" s="612"/>
      <c r="CZ11" s="613">
        <v>6.9</v>
      </c>
      <c r="DA11" s="613"/>
      <c r="DB11" s="613"/>
      <c r="DC11" s="613"/>
      <c r="DD11" s="619">
        <v>314163</v>
      </c>
      <c r="DE11" s="611"/>
      <c r="DF11" s="611"/>
      <c r="DG11" s="611"/>
      <c r="DH11" s="611"/>
      <c r="DI11" s="611"/>
      <c r="DJ11" s="611"/>
      <c r="DK11" s="611"/>
      <c r="DL11" s="611"/>
      <c r="DM11" s="611"/>
      <c r="DN11" s="611"/>
      <c r="DO11" s="611"/>
      <c r="DP11" s="612"/>
      <c r="DQ11" s="619">
        <v>291423</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10933</v>
      </c>
      <c r="S12" s="611"/>
      <c r="T12" s="611"/>
      <c r="U12" s="611"/>
      <c r="V12" s="611"/>
      <c r="W12" s="611"/>
      <c r="X12" s="611"/>
      <c r="Y12" s="612"/>
      <c r="Z12" s="613">
        <v>0.1</v>
      </c>
      <c r="AA12" s="613"/>
      <c r="AB12" s="613"/>
      <c r="AC12" s="613"/>
      <c r="AD12" s="614">
        <v>10933</v>
      </c>
      <c r="AE12" s="614"/>
      <c r="AF12" s="614"/>
      <c r="AG12" s="614"/>
      <c r="AH12" s="614"/>
      <c r="AI12" s="614"/>
      <c r="AJ12" s="614"/>
      <c r="AK12" s="614"/>
      <c r="AL12" s="615">
        <v>0.2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1039234</v>
      </c>
      <c r="BH12" s="611"/>
      <c r="BI12" s="611"/>
      <c r="BJ12" s="611"/>
      <c r="BK12" s="611"/>
      <c r="BL12" s="611"/>
      <c r="BM12" s="611"/>
      <c r="BN12" s="612"/>
      <c r="BO12" s="613">
        <v>57.2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199591</v>
      </c>
      <c r="CS12" s="611"/>
      <c r="CT12" s="611"/>
      <c r="CU12" s="611"/>
      <c r="CV12" s="611"/>
      <c r="CW12" s="611"/>
      <c r="CX12" s="611"/>
      <c r="CY12" s="612"/>
      <c r="CZ12" s="613">
        <v>2.2999999999999998</v>
      </c>
      <c r="DA12" s="613"/>
      <c r="DB12" s="613"/>
      <c r="DC12" s="613"/>
      <c r="DD12" s="619">
        <v>51910</v>
      </c>
      <c r="DE12" s="611"/>
      <c r="DF12" s="611"/>
      <c r="DG12" s="611"/>
      <c r="DH12" s="611"/>
      <c r="DI12" s="611"/>
      <c r="DJ12" s="611"/>
      <c r="DK12" s="611"/>
      <c r="DL12" s="611"/>
      <c r="DM12" s="611"/>
      <c r="DN12" s="611"/>
      <c r="DO12" s="611"/>
      <c r="DP12" s="612"/>
      <c r="DQ12" s="619">
        <v>106474</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1022139</v>
      </c>
      <c r="BH13" s="611"/>
      <c r="BI13" s="611"/>
      <c r="BJ13" s="611"/>
      <c r="BK13" s="611"/>
      <c r="BL13" s="611"/>
      <c r="BM13" s="611"/>
      <c r="BN13" s="612"/>
      <c r="BO13" s="613">
        <v>56.2</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1156044</v>
      </c>
      <c r="CS13" s="611"/>
      <c r="CT13" s="611"/>
      <c r="CU13" s="611"/>
      <c r="CV13" s="611"/>
      <c r="CW13" s="611"/>
      <c r="CX13" s="611"/>
      <c r="CY13" s="612"/>
      <c r="CZ13" s="613">
        <v>13.2</v>
      </c>
      <c r="DA13" s="613"/>
      <c r="DB13" s="613"/>
      <c r="DC13" s="613"/>
      <c r="DD13" s="619">
        <v>547280</v>
      </c>
      <c r="DE13" s="611"/>
      <c r="DF13" s="611"/>
      <c r="DG13" s="611"/>
      <c r="DH13" s="611"/>
      <c r="DI13" s="611"/>
      <c r="DJ13" s="611"/>
      <c r="DK13" s="611"/>
      <c r="DL13" s="611"/>
      <c r="DM13" s="611"/>
      <c r="DN13" s="611"/>
      <c r="DO13" s="611"/>
      <c r="DP13" s="612"/>
      <c r="DQ13" s="619">
        <v>739725</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53677</v>
      </c>
      <c r="BH14" s="611"/>
      <c r="BI14" s="611"/>
      <c r="BJ14" s="611"/>
      <c r="BK14" s="611"/>
      <c r="BL14" s="611"/>
      <c r="BM14" s="611"/>
      <c r="BN14" s="612"/>
      <c r="BO14" s="613">
        <v>3</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325141</v>
      </c>
      <c r="CS14" s="611"/>
      <c r="CT14" s="611"/>
      <c r="CU14" s="611"/>
      <c r="CV14" s="611"/>
      <c r="CW14" s="611"/>
      <c r="CX14" s="611"/>
      <c r="CY14" s="612"/>
      <c r="CZ14" s="613">
        <v>3.7</v>
      </c>
      <c r="DA14" s="613"/>
      <c r="DB14" s="613"/>
      <c r="DC14" s="613"/>
      <c r="DD14" s="619">
        <v>46278</v>
      </c>
      <c r="DE14" s="611"/>
      <c r="DF14" s="611"/>
      <c r="DG14" s="611"/>
      <c r="DH14" s="611"/>
      <c r="DI14" s="611"/>
      <c r="DJ14" s="611"/>
      <c r="DK14" s="611"/>
      <c r="DL14" s="611"/>
      <c r="DM14" s="611"/>
      <c r="DN14" s="611"/>
      <c r="DO14" s="611"/>
      <c r="DP14" s="612"/>
      <c r="DQ14" s="619">
        <v>284416</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18733</v>
      </c>
      <c r="S15" s="611"/>
      <c r="T15" s="611"/>
      <c r="U15" s="611"/>
      <c r="V15" s="611"/>
      <c r="W15" s="611"/>
      <c r="X15" s="611"/>
      <c r="Y15" s="612"/>
      <c r="Z15" s="613">
        <v>0.2</v>
      </c>
      <c r="AA15" s="613"/>
      <c r="AB15" s="613"/>
      <c r="AC15" s="613"/>
      <c r="AD15" s="614">
        <v>18733</v>
      </c>
      <c r="AE15" s="614"/>
      <c r="AF15" s="614"/>
      <c r="AG15" s="614"/>
      <c r="AH15" s="614"/>
      <c r="AI15" s="614"/>
      <c r="AJ15" s="614"/>
      <c r="AK15" s="614"/>
      <c r="AL15" s="615">
        <v>0.4</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63270</v>
      </c>
      <c r="BH15" s="611"/>
      <c r="BI15" s="611"/>
      <c r="BJ15" s="611"/>
      <c r="BK15" s="611"/>
      <c r="BL15" s="611"/>
      <c r="BM15" s="611"/>
      <c r="BN15" s="612"/>
      <c r="BO15" s="613">
        <v>3.5</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2074684</v>
      </c>
      <c r="CS15" s="611"/>
      <c r="CT15" s="611"/>
      <c r="CU15" s="611"/>
      <c r="CV15" s="611"/>
      <c r="CW15" s="611"/>
      <c r="CX15" s="611"/>
      <c r="CY15" s="612"/>
      <c r="CZ15" s="613">
        <v>23.8</v>
      </c>
      <c r="DA15" s="613"/>
      <c r="DB15" s="613"/>
      <c r="DC15" s="613"/>
      <c r="DD15" s="619">
        <v>1258407</v>
      </c>
      <c r="DE15" s="611"/>
      <c r="DF15" s="611"/>
      <c r="DG15" s="611"/>
      <c r="DH15" s="611"/>
      <c r="DI15" s="611"/>
      <c r="DJ15" s="611"/>
      <c r="DK15" s="611"/>
      <c r="DL15" s="611"/>
      <c r="DM15" s="611"/>
      <c r="DN15" s="611"/>
      <c r="DO15" s="611"/>
      <c r="DP15" s="612"/>
      <c r="DQ15" s="619">
        <v>918263</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23945</v>
      </c>
      <c r="S16" s="611"/>
      <c r="T16" s="611"/>
      <c r="U16" s="611"/>
      <c r="V16" s="611"/>
      <c r="W16" s="611"/>
      <c r="X16" s="611"/>
      <c r="Y16" s="612"/>
      <c r="Z16" s="613">
        <v>0.3</v>
      </c>
      <c r="AA16" s="613"/>
      <c r="AB16" s="613"/>
      <c r="AC16" s="613"/>
      <c r="AD16" s="614">
        <v>23945</v>
      </c>
      <c r="AE16" s="614"/>
      <c r="AF16" s="614"/>
      <c r="AG16" s="614"/>
      <c r="AH16" s="614"/>
      <c r="AI16" s="614"/>
      <c r="AJ16" s="614"/>
      <c r="AK16" s="614"/>
      <c r="AL16" s="615">
        <v>0.5</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6105</v>
      </c>
      <c r="CS16" s="611"/>
      <c r="CT16" s="611"/>
      <c r="CU16" s="611"/>
      <c r="CV16" s="611"/>
      <c r="CW16" s="611"/>
      <c r="CX16" s="611"/>
      <c r="CY16" s="612"/>
      <c r="CZ16" s="613">
        <v>0.1</v>
      </c>
      <c r="DA16" s="613"/>
      <c r="DB16" s="613"/>
      <c r="DC16" s="613"/>
      <c r="DD16" s="619" t="s">
        <v>122</v>
      </c>
      <c r="DE16" s="611"/>
      <c r="DF16" s="611"/>
      <c r="DG16" s="611"/>
      <c r="DH16" s="611"/>
      <c r="DI16" s="611"/>
      <c r="DJ16" s="611"/>
      <c r="DK16" s="611"/>
      <c r="DL16" s="611"/>
      <c r="DM16" s="611"/>
      <c r="DN16" s="611"/>
      <c r="DO16" s="611"/>
      <c r="DP16" s="612"/>
      <c r="DQ16" s="619">
        <v>6105</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44319</v>
      </c>
      <c r="S17" s="611"/>
      <c r="T17" s="611"/>
      <c r="U17" s="611"/>
      <c r="V17" s="611"/>
      <c r="W17" s="611"/>
      <c r="X17" s="611"/>
      <c r="Y17" s="612"/>
      <c r="Z17" s="613">
        <v>0.5</v>
      </c>
      <c r="AA17" s="613"/>
      <c r="AB17" s="613"/>
      <c r="AC17" s="613"/>
      <c r="AD17" s="614">
        <v>44319</v>
      </c>
      <c r="AE17" s="614"/>
      <c r="AF17" s="614"/>
      <c r="AG17" s="614"/>
      <c r="AH17" s="614"/>
      <c r="AI17" s="614"/>
      <c r="AJ17" s="614"/>
      <c r="AK17" s="614"/>
      <c r="AL17" s="615">
        <v>0.9</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730401</v>
      </c>
      <c r="CS17" s="611"/>
      <c r="CT17" s="611"/>
      <c r="CU17" s="611"/>
      <c r="CV17" s="611"/>
      <c r="CW17" s="611"/>
      <c r="CX17" s="611"/>
      <c r="CY17" s="612"/>
      <c r="CZ17" s="613">
        <v>8.4</v>
      </c>
      <c r="DA17" s="613"/>
      <c r="DB17" s="613"/>
      <c r="DC17" s="613"/>
      <c r="DD17" s="619" t="s">
        <v>122</v>
      </c>
      <c r="DE17" s="611"/>
      <c r="DF17" s="611"/>
      <c r="DG17" s="611"/>
      <c r="DH17" s="611"/>
      <c r="DI17" s="611"/>
      <c r="DJ17" s="611"/>
      <c r="DK17" s="611"/>
      <c r="DL17" s="611"/>
      <c r="DM17" s="611"/>
      <c r="DN17" s="611"/>
      <c r="DO17" s="611"/>
      <c r="DP17" s="612"/>
      <c r="DQ17" s="619">
        <v>730401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4342</v>
      </c>
      <c r="S18" s="611"/>
      <c r="T18" s="611"/>
      <c r="U18" s="611"/>
      <c r="V18" s="611"/>
      <c r="W18" s="611"/>
      <c r="X18" s="611"/>
      <c r="Y18" s="612"/>
      <c r="Z18" s="613">
        <v>0</v>
      </c>
      <c r="AA18" s="613"/>
      <c r="AB18" s="613"/>
      <c r="AC18" s="613"/>
      <c r="AD18" s="614">
        <v>4342</v>
      </c>
      <c r="AE18" s="614"/>
      <c r="AF18" s="614"/>
      <c r="AG18" s="614"/>
      <c r="AH18" s="614"/>
      <c r="AI18" s="614"/>
      <c r="AJ18" s="614"/>
      <c r="AK18" s="614"/>
      <c r="AL18" s="615">
        <v>0.1</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39623</v>
      </c>
      <c r="S19" s="611"/>
      <c r="T19" s="611"/>
      <c r="U19" s="611"/>
      <c r="V19" s="611"/>
      <c r="W19" s="611"/>
      <c r="X19" s="611"/>
      <c r="Y19" s="612"/>
      <c r="Z19" s="613">
        <v>0.4</v>
      </c>
      <c r="AA19" s="613"/>
      <c r="AB19" s="613"/>
      <c r="AC19" s="613"/>
      <c r="AD19" s="614">
        <v>39623</v>
      </c>
      <c r="AE19" s="614"/>
      <c r="AF19" s="614"/>
      <c r="AG19" s="614"/>
      <c r="AH19" s="614"/>
      <c r="AI19" s="614"/>
      <c r="AJ19" s="614"/>
      <c r="AK19" s="614"/>
      <c r="AL19" s="615">
        <v>0.8</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79575</v>
      </c>
      <c r="BH19" s="611"/>
      <c r="BI19" s="611"/>
      <c r="BJ19" s="611"/>
      <c r="BK19" s="611"/>
      <c r="BL19" s="611"/>
      <c r="BM19" s="611"/>
      <c r="BN19" s="612"/>
      <c r="BO19" s="613">
        <v>4.4000000000000004</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354</v>
      </c>
      <c r="S20" s="611"/>
      <c r="T20" s="611"/>
      <c r="U20" s="611"/>
      <c r="V20" s="611"/>
      <c r="W20" s="611"/>
      <c r="X20" s="611"/>
      <c r="Y20" s="612"/>
      <c r="Z20" s="613">
        <v>0</v>
      </c>
      <c r="AA20" s="613"/>
      <c r="AB20" s="613"/>
      <c r="AC20" s="613"/>
      <c r="AD20" s="614">
        <v>354</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79575</v>
      </c>
      <c r="BH20" s="611"/>
      <c r="BI20" s="611"/>
      <c r="BJ20" s="611"/>
      <c r="BK20" s="611"/>
      <c r="BL20" s="611"/>
      <c r="BM20" s="611"/>
      <c r="BN20" s="612"/>
      <c r="BO20" s="613">
        <v>4.4000000000000004</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8725991</v>
      </c>
      <c r="CS20" s="611"/>
      <c r="CT20" s="611"/>
      <c r="CU20" s="611"/>
      <c r="CV20" s="611"/>
      <c r="CW20" s="611"/>
      <c r="CX20" s="611"/>
      <c r="CY20" s="612"/>
      <c r="CZ20" s="613">
        <v>100</v>
      </c>
      <c r="DA20" s="613"/>
      <c r="DB20" s="613"/>
      <c r="DC20" s="613"/>
      <c r="DD20" s="619">
        <v>2241389</v>
      </c>
      <c r="DE20" s="611"/>
      <c r="DF20" s="611"/>
      <c r="DG20" s="611"/>
      <c r="DH20" s="611"/>
      <c r="DI20" s="611"/>
      <c r="DJ20" s="611"/>
      <c r="DK20" s="611"/>
      <c r="DL20" s="611"/>
      <c r="DM20" s="611"/>
      <c r="DN20" s="611"/>
      <c r="DO20" s="611"/>
      <c r="DP20" s="612"/>
      <c r="DQ20" s="619">
        <v>5535246</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2894184</v>
      </c>
      <c r="S21" s="611"/>
      <c r="T21" s="611"/>
      <c r="U21" s="611"/>
      <c r="V21" s="611"/>
      <c r="W21" s="611"/>
      <c r="X21" s="611"/>
      <c r="Y21" s="612"/>
      <c r="Z21" s="613">
        <v>31</v>
      </c>
      <c r="AA21" s="613"/>
      <c r="AB21" s="613"/>
      <c r="AC21" s="613"/>
      <c r="AD21" s="614">
        <v>2541322</v>
      </c>
      <c r="AE21" s="614"/>
      <c r="AF21" s="614"/>
      <c r="AG21" s="614"/>
      <c r="AH21" s="614"/>
      <c r="AI21" s="614"/>
      <c r="AJ21" s="614"/>
      <c r="AK21" s="614"/>
      <c r="AL21" s="615">
        <v>51.3</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79575</v>
      </c>
      <c r="BH21" s="611"/>
      <c r="BI21" s="611"/>
      <c r="BJ21" s="611"/>
      <c r="BK21" s="611"/>
      <c r="BL21" s="611"/>
      <c r="BM21" s="611"/>
      <c r="BN21" s="612"/>
      <c r="BO21" s="613">
        <v>4.4000000000000004</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2541322</v>
      </c>
      <c r="S22" s="611"/>
      <c r="T22" s="611"/>
      <c r="U22" s="611"/>
      <c r="V22" s="611"/>
      <c r="W22" s="611"/>
      <c r="X22" s="611"/>
      <c r="Y22" s="612"/>
      <c r="Z22" s="613">
        <v>27.2</v>
      </c>
      <c r="AA22" s="613"/>
      <c r="AB22" s="613"/>
      <c r="AC22" s="613"/>
      <c r="AD22" s="614">
        <v>2541322</v>
      </c>
      <c r="AE22" s="614"/>
      <c r="AF22" s="614"/>
      <c r="AG22" s="614"/>
      <c r="AH22" s="614"/>
      <c r="AI22" s="614"/>
      <c r="AJ22" s="614"/>
      <c r="AK22" s="614"/>
      <c r="AL22" s="615">
        <v>51.3</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352862</v>
      </c>
      <c r="S23" s="611"/>
      <c r="T23" s="611"/>
      <c r="U23" s="611"/>
      <c r="V23" s="611"/>
      <c r="W23" s="611"/>
      <c r="X23" s="611"/>
      <c r="Y23" s="612"/>
      <c r="Z23" s="613">
        <v>3.8</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9" t="s">
        <v>275</v>
      </c>
      <c r="DM23" s="640"/>
      <c r="DN23" s="640"/>
      <c r="DO23" s="640"/>
      <c r="DP23" s="640"/>
      <c r="DQ23" s="640"/>
      <c r="DR23" s="640"/>
      <c r="DS23" s="640"/>
      <c r="DT23" s="640"/>
      <c r="DU23" s="640"/>
      <c r="DV23" s="641"/>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2566003</v>
      </c>
      <c r="CS24" s="600"/>
      <c r="CT24" s="600"/>
      <c r="CU24" s="600"/>
      <c r="CV24" s="600"/>
      <c r="CW24" s="600"/>
      <c r="CX24" s="600"/>
      <c r="CY24" s="601"/>
      <c r="CZ24" s="604">
        <v>29.4</v>
      </c>
      <c r="DA24" s="605"/>
      <c r="DB24" s="605"/>
      <c r="DC24" s="621"/>
      <c r="DD24" s="642">
        <v>2165784</v>
      </c>
      <c r="DE24" s="600"/>
      <c r="DF24" s="600"/>
      <c r="DG24" s="600"/>
      <c r="DH24" s="600"/>
      <c r="DI24" s="600"/>
      <c r="DJ24" s="600"/>
      <c r="DK24" s="601"/>
      <c r="DL24" s="642">
        <v>2165784</v>
      </c>
      <c r="DM24" s="600"/>
      <c r="DN24" s="600"/>
      <c r="DO24" s="600"/>
      <c r="DP24" s="600"/>
      <c r="DQ24" s="600"/>
      <c r="DR24" s="600"/>
      <c r="DS24" s="600"/>
      <c r="DT24" s="600"/>
      <c r="DU24" s="600"/>
      <c r="DV24" s="601"/>
      <c r="DW24" s="604">
        <v>43.6</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5206599</v>
      </c>
      <c r="S25" s="611"/>
      <c r="T25" s="611"/>
      <c r="U25" s="611"/>
      <c r="V25" s="611"/>
      <c r="W25" s="611"/>
      <c r="X25" s="611"/>
      <c r="Y25" s="612"/>
      <c r="Z25" s="613">
        <v>55.8</v>
      </c>
      <c r="AA25" s="613"/>
      <c r="AB25" s="613"/>
      <c r="AC25" s="613"/>
      <c r="AD25" s="614">
        <v>4853737</v>
      </c>
      <c r="AE25" s="614"/>
      <c r="AF25" s="614"/>
      <c r="AG25" s="614"/>
      <c r="AH25" s="614"/>
      <c r="AI25" s="614"/>
      <c r="AJ25" s="614"/>
      <c r="AK25" s="614"/>
      <c r="AL25" s="615">
        <v>98</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1331510</v>
      </c>
      <c r="CS25" s="631"/>
      <c r="CT25" s="631"/>
      <c r="CU25" s="631"/>
      <c r="CV25" s="631"/>
      <c r="CW25" s="631"/>
      <c r="CX25" s="631"/>
      <c r="CY25" s="632"/>
      <c r="CZ25" s="615">
        <v>15.3</v>
      </c>
      <c r="DA25" s="643"/>
      <c r="DB25" s="643"/>
      <c r="DC25" s="645"/>
      <c r="DD25" s="619">
        <v>1248382</v>
      </c>
      <c r="DE25" s="631"/>
      <c r="DF25" s="631"/>
      <c r="DG25" s="631"/>
      <c r="DH25" s="631"/>
      <c r="DI25" s="631"/>
      <c r="DJ25" s="631"/>
      <c r="DK25" s="632"/>
      <c r="DL25" s="619">
        <v>1248382</v>
      </c>
      <c r="DM25" s="631"/>
      <c r="DN25" s="631"/>
      <c r="DO25" s="631"/>
      <c r="DP25" s="631"/>
      <c r="DQ25" s="631"/>
      <c r="DR25" s="631"/>
      <c r="DS25" s="631"/>
      <c r="DT25" s="631"/>
      <c r="DU25" s="631"/>
      <c r="DV25" s="632"/>
      <c r="DW25" s="615">
        <v>25.1</v>
      </c>
      <c r="DX25" s="643"/>
      <c r="DY25" s="643"/>
      <c r="DZ25" s="643"/>
      <c r="EA25" s="643"/>
      <c r="EB25" s="643"/>
      <c r="EC25" s="644"/>
    </row>
    <row r="26" spans="2:133" ht="11.25" customHeight="1" x14ac:dyDescent="0.2">
      <c r="B26" s="607" t="s">
        <v>283</v>
      </c>
      <c r="C26" s="608"/>
      <c r="D26" s="608"/>
      <c r="E26" s="608"/>
      <c r="F26" s="608"/>
      <c r="G26" s="608"/>
      <c r="H26" s="608"/>
      <c r="I26" s="608"/>
      <c r="J26" s="608"/>
      <c r="K26" s="608"/>
      <c r="L26" s="608"/>
      <c r="M26" s="608"/>
      <c r="N26" s="608"/>
      <c r="O26" s="608"/>
      <c r="P26" s="608"/>
      <c r="Q26" s="609"/>
      <c r="R26" s="610">
        <v>2307</v>
      </c>
      <c r="S26" s="611"/>
      <c r="T26" s="611"/>
      <c r="U26" s="611"/>
      <c r="V26" s="611"/>
      <c r="W26" s="611"/>
      <c r="X26" s="611"/>
      <c r="Y26" s="612"/>
      <c r="Z26" s="613">
        <v>0</v>
      </c>
      <c r="AA26" s="613"/>
      <c r="AB26" s="613"/>
      <c r="AC26" s="613"/>
      <c r="AD26" s="614">
        <v>2307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837720</v>
      </c>
      <c r="CS26" s="611"/>
      <c r="CT26" s="611"/>
      <c r="CU26" s="611"/>
      <c r="CV26" s="611"/>
      <c r="CW26" s="611"/>
      <c r="CX26" s="611"/>
      <c r="CY26" s="612"/>
      <c r="CZ26" s="615">
        <v>9.6</v>
      </c>
      <c r="DA26" s="643"/>
      <c r="DB26" s="643"/>
      <c r="DC26" s="645"/>
      <c r="DD26" s="619">
        <v>782769</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2">
      <c r="B27" s="607" t="s">
        <v>286</v>
      </c>
      <c r="C27" s="608"/>
      <c r="D27" s="608"/>
      <c r="E27" s="608"/>
      <c r="F27" s="608"/>
      <c r="G27" s="608"/>
      <c r="H27" s="608"/>
      <c r="I27" s="608"/>
      <c r="J27" s="608"/>
      <c r="K27" s="608"/>
      <c r="L27" s="608"/>
      <c r="M27" s="608"/>
      <c r="N27" s="608"/>
      <c r="O27" s="608"/>
      <c r="P27" s="608"/>
      <c r="Q27" s="609"/>
      <c r="R27" s="610">
        <v>33611</v>
      </c>
      <c r="S27" s="611"/>
      <c r="T27" s="611"/>
      <c r="U27" s="611"/>
      <c r="V27" s="611"/>
      <c r="W27" s="611"/>
      <c r="X27" s="611"/>
      <c r="Y27" s="612"/>
      <c r="Z27" s="613">
        <v>0.4</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1818019</v>
      </c>
      <c r="BH27" s="611"/>
      <c r="BI27" s="611"/>
      <c r="BJ27" s="611"/>
      <c r="BK27" s="611"/>
      <c r="BL27" s="611"/>
      <c r="BM27" s="611"/>
      <c r="BN27" s="612"/>
      <c r="BO27" s="613">
        <v>100</v>
      </c>
      <c r="BP27" s="613"/>
      <c r="BQ27" s="613"/>
      <c r="BR27" s="613"/>
      <c r="BS27" s="614">
        <v>9542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504092</v>
      </c>
      <c r="CS27" s="631"/>
      <c r="CT27" s="631"/>
      <c r="CU27" s="631"/>
      <c r="CV27" s="631"/>
      <c r="CW27" s="631"/>
      <c r="CX27" s="631"/>
      <c r="CY27" s="632"/>
      <c r="CZ27" s="615">
        <v>5.8</v>
      </c>
      <c r="DA27" s="643"/>
      <c r="DB27" s="643"/>
      <c r="DC27" s="645"/>
      <c r="DD27" s="619">
        <v>187001</v>
      </c>
      <c r="DE27" s="631"/>
      <c r="DF27" s="631"/>
      <c r="DG27" s="631"/>
      <c r="DH27" s="631"/>
      <c r="DI27" s="631"/>
      <c r="DJ27" s="631"/>
      <c r="DK27" s="632"/>
      <c r="DL27" s="619">
        <v>187001</v>
      </c>
      <c r="DM27" s="631"/>
      <c r="DN27" s="631"/>
      <c r="DO27" s="631"/>
      <c r="DP27" s="631"/>
      <c r="DQ27" s="631"/>
      <c r="DR27" s="631"/>
      <c r="DS27" s="631"/>
      <c r="DT27" s="631"/>
      <c r="DU27" s="631"/>
      <c r="DV27" s="632"/>
      <c r="DW27" s="615">
        <v>3.8</v>
      </c>
      <c r="DX27" s="643"/>
      <c r="DY27" s="643"/>
      <c r="DZ27" s="643"/>
      <c r="EA27" s="643"/>
      <c r="EB27" s="643"/>
      <c r="EC27" s="644"/>
    </row>
    <row r="28" spans="2:133" ht="11.25" customHeight="1" x14ac:dyDescent="0.2">
      <c r="B28" s="607" t="s">
        <v>289</v>
      </c>
      <c r="C28" s="608"/>
      <c r="D28" s="608"/>
      <c r="E28" s="608"/>
      <c r="F28" s="608"/>
      <c r="G28" s="608"/>
      <c r="H28" s="608"/>
      <c r="I28" s="608"/>
      <c r="J28" s="608"/>
      <c r="K28" s="608"/>
      <c r="L28" s="608"/>
      <c r="M28" s="608"/>
      <c r="N28" s="608"/>
      <c r="O28" s="608"/>
      <c r="P28" s="608"/>
      <c r="Q28" s="609"/>
      <c r="R28" s="610">
        <v>60268</v>
      </c>
      <c r="S28" s="611"/>
      <c r="T28" s="611"/>
      <c r="U28" s="611"/>
      <c r="V28" s="611"/>
      <c r="W28" s="611"/>
      <c r="X28" s="611"/>
      <c r="Y28" s="612"/>
      <c r="Z28" s="613">
        <v>0.6</v>
      </c>
      <c r="AA28" s="613"/>
      <c r="AB28" s="613"/>
      <c r="AC28" s="613"/>
      <c r="AD28" s="614">
        <v>8590</v>
      </c>
      <c r="AE28" s="614"/>
      <c r="AF28" s="614"/>
      <c r="AG28" s="614"/>
      <c r="AH28" s="614"/>
      <c r="AI28" s="614"/>
      <c r="AJ28" s="614"/>
      <c r="AK28" s="614"/>
      <c r="AL28" s="615">
        <v>0.2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730401</v>
      </c>
      <c r="CS28" s="611"/>
      <c r="CT28" s="611"/>
      <c r="CU28" s="611"/>
      <c r="CV28" s="611"/>
      <c r="CW28" s="611"/>
      <c r="CX28" s="611"/>
      <c r="CY28" s="612"/>
      <c r="CZ28" s="615">
        <v>8.4</v>
      </c>
      <c r="DA28" s="643"/>
      <c r="DB28" s="643"/>
      <c r="DC28" s="645"/>
      <c r="DD28" s="619">
        <v>730401</v>
      </c>
      <c r="DE28" s="611"/>
      <c r="DF28" s="611"/>
      <c r="DG28" s="611"/>
      <c r="DH28" s="611"/>
      <c r="DI28" s="611"/>
      <c r="DJ28" s="611"/>
      <c r="DK28" s="612"/>
      <c r="DL28" s="619">
        <v>730401</v>
      </c>
      <c r="DM28" s="611"/>
      <c r="DN28" s="611"/>
      <c r="DO28" s="611"/>
      <c r="DP28" s="611"/>
      <c r="DQ28" s="611"/>
      <c r="DR28" s="611"/>
      <c r="DS28" s="611"/>
      <c r="DT28" s="611"/>
      <c r="DU28" s="611"/>
      <c r="DV28" s="612"/>
      <c r="DW28" s="615">
        <v>14.7</v>
      </c>
      <c r="DX28" s="643"/>
      <c r="DY28" s="643"/>
      <c r="DZ28" s="643"/>
      <c r="EA28" s="643"/>
      <c r="EB28" s="643"/>
      <c r="EC28" s="644"/>
    </row>
    <row r="29" spans="2:133" ht="11.25" customHeight="1" x14ac:dyDescent="0.2">
      <c r="B29" s="607" t="s">
        <v>291</v>
      </c>
      <c r="C29" s="608"/>
      <c r="D29" s="608"/>
      <c r="E29" s="608"/>
      <c r="F29" s="608"/>
      <c r="G29" s="608"/>
      <c r="H29" s="608"/>
      <c r="I29" s="608"/>
      <c r="J29" s="608"/>
      <c r="K29" s="608"/>
      <c r="L29" s="608"/>
      <c r="M29" s="608"/>
      <c r="N29" s="608"/>
      <c r="O29" s="608"/>
      <c r="P29" s="608"/>
      <c r="Q29" s="609"/>
      <c r="R29" s="610">
        <v>10649</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730401</v>
      </c>
      <c r="CS29" s="631"/>
      <c r="CT29" s="631"/>
      <c r="CU29" s="631"/>
      <c r="CV29" s="631"/>
      <c r="CW29" s="631"/>
      <c r="CX29" s="631"/>
      <c r="CY29" s="632"/>
      <c r="CZ29" s="615">
        <v>8.4</v>
      </c>
      <c r="DA29" s="643"/>
      <c r="DB29" s="643"/>
      <c r="DC29" s="645"/>
      <c r="DD29" s="619">
        <v>730401</v>
      </c>
      <c r="DE29" s="631"/>
      <c r="DF29" s="631"/>
      <c r="DG29" s="631"/>
      <c r="DH29" s="631"/>
      <c r="DI29" s="631"/>
      <c r="DJ29" s="631"/>
      <c r="DK29" s="632"/>
      <c r="DL29" s="619">
        <v>730401</v>
      </c>
      <c r="DM29" s="631"/>
      <c r="DN29" s="631"/>
      <c r="DO29" s="631"/>
      <c r="DP29" s="631"/>
      <c r="DQ29" s="631"/>
      <c r="DR29" s="631"/>
      <c r="DS29" s="631"/>
      <c r="DT29" s="631"/>
      <c r="DU29" s="631"/>
      <c r="DV29" s="632"/>
      <c r="DW29" s="615">
        <v>14.7</v>
      </c>
      <c r="DX29" s="643"/>
      <c r="DY29" s="643"/>
      <c r="DZ29" s="643"/>
      <c r="EA29" s="643"/>
      <c r="EB29" s="643"/>
      <c r="EC29" s="644"/>
    </row>
    <row r="30" spans="2:133" ht="11.25" customHeight="1" x14ac:dyDescent="0.2">
      <c r="B30" s="607" t="s">
        <v>293</v>
      </c>
      <c r="C30" s="608"/>
      <c r="D30" s="608"/>
      <c r="E30" s="608"/>
      <c r="F30" s="608"/>
      <c r="G30" s="608"/>
      <c r="H30" s="608"/>
      <c r="I30" s="608"/>
      <c r="J30" s="608"/>
      <c r="K30" s="608"/>
      <c r="L30" s="608"/>
      <c r="M30" s="608"/>
      <c r="N30" s="608"/>
      <c r="O30" s="608"/>
      <c r="P30" s="608"/>
      <c r="Q30" s="609"/>
      <c r="R30" s="610">
        <v>662750</v>
      </c>
      <c r="S30" s="611"/>
      <c r="T30" s="611"/>
      <c r="U30" s="611"/>
      <c r="V30" s="611"/>
      <c r="W30" s="611"/>
      <c r="X30" s="611"/>
      <c r="Y30" s="612"/>
      <c r="Z30" s="613">
        <v>7.1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713162</v>
      </c>
      <c r="CS30" s="611"/>
      <c r="CT30" s="611"/>
      <c r="CU30" s="611"/>
      <c r="CV30" s="611"/>
      <c r="CW30" s="611"/>
      <c r="CX30" s="611"/>
      <c r="CY30" s="612"/>
      <c r="CZ30" s="615">
        <v>8.1999999999999993</v>
      </c>
      <c r="DA30" s="643"/>
      <c r="DB30" s="643"/>
      <c r="DC30" s="645"/>
      <c r="DD30" s="619">
        <v>713162</v>
      </c>
      <c r="DE30" s="611"/>
      <c r="DF30" s="611"/>
      <c r="DG30" s="611"/>
      <c r="DH30" s="611"/>
      <c r="DI30" s="611"/>
      <c r="DJ30" s="611"/>
      <c r="DK30" s="612"/>
      <c r="DL30" s="619">
        <v>713162</v>
      </c>
      <c r="DM30" s="611"/>
      <c r="DN30" s="611"/>
      <c r="DO30" s="611"/>
      <c r="DP30" s="611"/>
      <c r="DQ30" s="611"/>
      <c r="DR30" s="611"/>
      <c r="DS30" s="611"/>
      <c r="DT30" s="611"/>
      <c r="DU30" s="611"/>
      <c r="DV30" s="612"/>
      <c r="DW30" s="615">
        <v>14.4</v>
      </c>
      <c r="DX30" s="643"/>
      <c r="DY30" s="643"/>
      <c r="DZ30" s="643"/>
      <c r="EA30" s="643"/>
      <c r="EB30" s="643"/>
      <c r="EC30" s="644"/>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99.4</v>
      </c>
      <c r="BH31" s="654"/>
      <c r="BI31" s="654"/>
      <c r="BJ31" s="654"/>
      <c r="BK31" s="654"/>
      <c r="BL31" s="654"/>
      <c r="BM31" s="605">
        <v>98.7</v>
      </c>
      <c r="BN31" s="654"/>
      <c r="BO31" s="654"/>
      <c r="BP31" s="654"/>
      <c r="BQ31" s="655"/>
      <c r="BR31" s="657">
        <v>99.4</v>
      </c>
      <c r="BS31" s="654"/>
      <c r="BT31" s="654"/>
      <c r="BU31" s="654"/>
      <c r="BV31" s="654"/>
      <c r="BW31" s="654"/>
      <c r="BX31" s="605">
        <v>98.5</v>
      </c>
      <c r="BY31" s="654"/>
      <c r="BZ31" s="654"/>
      <c r="CA31" s="654"/>
      <c r="CB31" s="655"/>
      <c r="CD31" s="650"/>
      <c r="CE31" s="651"/>
      <c r="CF31" s="607" t="s">
        <v>300</v>
      </c>
      <c r="CG31" s="608"/>
      <c r="CH31" s="608"/>
      <c r="CI31" s="608"/>
      <c r="CJ31" s="608"/>
      <c r="CK31" s="608"/>
      <c r="CL31" s="608"/>
      <c r="CM31" s="608"/>
      <c r="CN31" s="608"/>
      <c r="CO31" s="608"/>
      <c r="CP31" s="608"/>
      <c r="CQ31" s="609"/>
      <c r="CR31" s="610">
        <v>17239</v>
      </c>
      <c r="CS31" s="631"/>
      <c r="CT31" s="631"/>
      <c r="CU31" s="631"/>
      <c r="CV31" s="631"/>
      <c r="CW31" s="631"/>
      <c r="CX31" s="631"/>
      <c r="CY31" s="632"/>
      <c r="CZ31" s="615">
        <v>0.2</v>
      </c>
      <c r="DA31" s="643"/>
      <c r="DB31" s="643"/>
      <c r="DC31" s="645"/>
      <c r="DD31" s="619">
        <v>17239</v>
      </c>
      <c r="DE31" s="631"/>
      <c r="DF31" s="631"/>
      <c r="DG31" s="631"/>
      <c r="DH31" s="631"/>
      <c r="DI31" s="631"/>
      <c r="DJ31" s="631"/>
      <c r="DK31" s="632"/>
      <c r="DL31" s="619">
        <v>17239</v>
      </c>
      <c r="DM31" s="631"/>
      <c r="DN31" s="631"/>
      <c r="DO31" s="631"/>
      <c r="DP31" s="631"/>
      <c r="DQ31" s="631"/>
      <c r="DR31" s="631"/>
      <c r="DS31" s="631"/>
      <c r="DT31" s="631"/>
      <c r="DU31" s="631"/>
      <c r="DV31" s="632"/>
      <c r="DW31" s="615">
        <v>0.3</v>
      </c>
      <c r="DX31" s="643"/>
      <c r="DY31" s="643"/>
      <c r="DZ31" s="643"/>
      <c r="EA31" s="643"/>
      <c r="EB31" s="643"/>
      <c r="EC31" s="644"/>
    </row>
    <row r="32" spans="2:133" ht="11.25" customHeight="1" x14ac:dyDescent="0.2">
      <c r="B32" s="607" t="s">
        <v>301</v>
      </c>
      <c r="C32" s="608"/>
      <c r="D32" s="608"/>
      <c r="E32" s="608"/>
      <c r="F32" s="608"/>
      <c r="G32" s="608"/>
      <c r="H32" s="608"/>
      <c r="I32" s="608"/>
      <c r="J32" s="608"/>
      <c r="K32" s="608"/>
      <c r="L32" s="608"/>
      <c r="M32" s="608"/>
      <c r="N32" s="608"/>
      <c r="O32" s="608"/>
      <c r="P32" s="608"/>
      <c r="Q32" s="609"/>
      <c r="R32" s="610">
        <v>490010</v>
      </c>
      <c r="S32" s="611"/>
      <c r="T32" s="611"/>
      <c r="U32" s="611"/>
      <c r="V32" s="611"/>
      <c r="W32" s="611"/>
      <c r="X32" s="611"/>
      <c r="Y32" s="612"/>
      <c r="Z32" s="613">
        <v>5.3</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99.8</v>
      </c>
      <c r="BH32" s="631"/>
      <c r="BI32" s="631"/>
      <c r="BJ32" s="631"/>
      <c r="BK32" s="631"/>
      <c r="BL32" s="631"/>
      <c r="BM32" s="616">
        <v>99.4</v>
      </c>
      <c r="BN32" s="631"/>
      <c r="BO32" s="631"/>
      <c r="BP32" s="631"/>
      <c r="BQ32" s="656"/>
      <c r="BR32" s="667">
        <v>99.6</v>
      </c>
      <c r="BS32" s="631"/>
      <c r="BT32" s="631"/>
      <c r="BU32" s="631"/>
      <c r="BV32" s="631"/>
      <c r="BW32" s="631"/>
      <c r="BX32" s="616">
        <v>99.1</v>
      </c>
      <c r="BY32" s="631"/>
      <c r="BZ32" s="631"/>
      <c r="CA32" s="631"/>
      <c r="CB32" s="656"/>
      <c r="CD32" s="652"/>
      <c r="CE32" s="653"/>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3"/>
      <c r="DB32" s="643"/>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3"/>
      <c r="DY32" s="643"/>
      <c r="DZ32" s="643"/>
      <c r="EA32" s="643"/>
      <c r="EB32" s="643"/>
      <c r="EC32" s="644"/>
    </row>
    <row r="33" spans="2:133" ht="11.25" customHeight="1" x14ac:dyDescent="0.2">
      <c r="B33" s="607" t="s">
        <v>305</v>
      </c>
      <c r="C33" s="608"/>
      <c r="D33" s="608"/>
      <c r="E33" s="608"/>
      <c r="F33" s="608"/>
      <c r="G33" s="608"/>
      <c r="H33" s="608"/>
      <c r="I33" s="608"/>
      <c r="J33" s="608"/>
      <c r="K33" s="608"/>
      <c r="L33" s="608"/>
      <c r="M33" s="608"/>
      <c r="N33" s="608"/>
      <c r="O33" s="608"/>
      <c r="P33" s="608"/>
      <c r="Q33" s="609"/>
      <c r="R33" s="610">
        <v>82185</v>
      </c>
      <c r="S33" s="611"/>
      <c r="T33" s="611"/>
      <c r="U33" s="611"/>
      <c r="V33" s="611"/>
      <c r="W33" s="611"/>
      <c r="X33" s="611"/>
      <c r="Y33" s="612"/>
      <c r="Z33" s="613">
        <v>0.9</v>
      </c>
      <c r="AA33" s="613"/>
      <c r="AB33" s="613"/>
      <c r="AC33" s="613"/>
      <c r="AD33" s="614">
        <v>77698</v>
      </c>
      <c r="AE33" s="614"/>
      <c r="AF33" s="614"/>
      <c r="AG33" s="614"/>
      <c r="AH33" s="614"/>
      <c r="AI33" s="614"/>
      <c r="AJ33" s="614"/>
      <c r="AK33" s="614"/>
      <c r="AL33" s="615">
        <v>1.6</v>
      </c>
      <c r="AM33" s="616"/>
      <c r="AN33" s="616"/>
      <c r="AO33" s="617"/>
      <c r="AP33" s="662"/>
      <c r="AQ33" s="663"/>
      <c r="AR33" s="663"/>
      <c r="AS33" s="663"/>
      <c r="AT33" s="666"/>
      <c r="AU33" s="201"/>
      <c r="AV33" s="201"/>
      <c r="AW33" s="201"/>
      <c r="AX33" s="633" t="s">
        <v>306</v>
      </c>
      <c r="AY33" s="634"/>
      <c r="AZ33" s="634"/>
      <c r="BA33" s="634"/>
      <c r="BB33" s="634"/>
      <c r="BC33" s="634"/>
      <c r="BD33" s="634"/>
      <c r="BE33" s="634"/>
      <c r="BF33" s="635"/>
      <c r="BG33" s="668">
        <v>99</v>
      </c>
      <c r="BH33" s="669"/>
      <c r="BI33" s="669"/>
      <c r="BJ33" s="669"/>
      <c r="BK33" s="669"/>
      <c r="BL33" s="669"/>
      <c r="BM33" s="670">
        <v>98</v>
      </c>
      <c r="BN33" s="669"/>
      <c r="BO33" s="669"/>
      <c r="BP33" s="669"/>
      <c r="BQ33" s="671"/>
      <c r="BR33" s="668">
        <v>99.1</v>
      </c>
      <c r="BS33" s="669"/>
      <c r="BT33" s="669"/>
      <c r="BU33" s="669"/>
      <c r="BV33" s="669"/>
      <c r="BW33" s="669"/>
      <c r="BX33" s="670">
        <v>97.9</v>
      </c>
      <c r="BY33" s="669"/>
      <c r="BZ33" s="669"/>
      <c r="CA33" s="669"/>
      <c r="CB33" s="671"/>
      <c r="CD33" s="607" t="s">
        <v>307</v>
      </c>
      <c r="CE33" s="608"/>
      <c r="CF33" s="608"/>
      <c r="CG33" s="608"/>
      <c r="CH33" s="608"/>
      <c r="CI33" s="608"/>
      <c r="CJ33" s="608"/>
      <c r="CK33" s="608"/>
      <c r="CL33" s="608"/>
      <c r="CM33" s="608"/>
      <c r="CN33" s="608"/>
      <c r="CO33" s="608"/>
      <c r="CP33" s="608"/>
      <c r="CQ33" s="609"/>
      <c r="CR33" s="610">
        <v>3912494</v>
      </c>
      <c r="CS33" s="631"/>
      <c r="CT33" s="631"/>
      <c r="CU33" s="631"/>
      <c r="CV33" s="631"/>
      <c r="CW33" s="631"/>
      <c r="CX33" s="631"/>
      <c r="CY33" s="632"/>
      <c r="CZ33" s="615">
        <v>44.8</v>
      </c>
      <c r="DA33" s="643"/>
      <c r="DB33" s="643"/>
      <c r="DC33" s="645"/>
      <c r="DD33" s="619">
        <v>2800475</v>
      </c>
      <c r="DE33" s="631"/>
      <c r="DF33" s="631"/>
      <c r="DG33" s="631"/>
      <c r="DH33" s="631"/>
      <c r="DI33" s="631"/>
      <c r="DJ33" s="631"/>
      <c r="DK33" s="632"/>
      <c r="DL33" s="619">
        <v>2352701</v>
      </c>
      <c r="DM33" s="631"/>
      <c r="DN33" s="631"/>
      <c r="DO33" s="631"/>
      <c r="DP33" s="631"/>
      <c r="DQ33" s="631"/>
      <c r="DR33" s="631"/>
      <c r="DS33" s="631"/>
      <c r="DT33" s="631"/>
      <c r="DU33" s="631"/>
      <c r="DV33" s="632"/>
      <c r="DW33" s="615">
        <v>47.4</v>
      </c>
      <c r="DX33" s="643"/>
      <c r="DY33" s="643"/>
      <c r="DZ33" s="643"/>
      <c r="EA33" s="643"/>
      <c r="EB33" s="643"/>
      <c r="EC33" s="644"/>
    </row>
    <row r="34" spans="2:133" ht="11.25" customHeight="1" x14ac:dyDescent="0.2">
      <c r="B34" s="607" t="s">
        <v>308</v>
      </c>
      <c r="C34" s="608"/>
      <c r="D34" s="608"/>
      <c r="E34" s="608"/>
      <c r="F34" s="608"/>
      <c r="G34" s="608"/>
      <c r="H34" s="608"/>
      <c r="I34" s="608"/>
      <c r="J34" s="608"/>
      <c r="K34" s="608"/>
      <c r="L34" s="608"/>
      <c r="M34" s="608"/>
      <c r="N34" s="608"/>
      <c r="O34" s="608"/>
      <c r="P34" s="608"/>
      <c r="Q34" s="609"/>
      <c r="R34" s="610">
        <v>287078</v>
      </c>
      <c r="S34" s="611"/>
      <c r="T34" s="611"/>
      <c r="U34" s="611"/>
      <c r="V34" s="611"/>
      <c r="W34" s="611"/>
      <c r="X34" s="611"/>
      <c r="Y34" s="612"/>
      <c r="Z34" s="613">
        <v>3.1</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1284671</v>
      </c>
      <c r="CS34" s="611"/>
      <c r="CT34" s="611"/>
      <c r="CU34" s="611"/>
      <c r="CV34" s="611"/>
      <c r="CW34" s="611"/>
      <c r="CX34" s="611"/>
      <c r="CY34" s="612"/>
      <c r="CZ34" s="615">
        <v>14.7</v>
      </c>
      <c r="DA34" s="643"/>
      <c r="DB34" s="643"/>
      <c r="DC34" s="645"/>
      <c r="DD34" s="619">
        <v>884196</v>
      </c>
      <c r="DE34" s="611"/>
      <c r="DF34" s="611"/>
      <c r="DG34" s="611"/>
      <c r="DH34" s="611"/>
      <c r="DI34" s="611"/>
      <c r="DJ34" s="611"/>
      <c r="DK34" s="612"/>
      <c r="DL34" s="619">
        <v>763401</v>
      </c>
      <c r="DM34" s="611"/>
      <c r="DN34" s="611"/>
      <c r="DO34" s="611"/>
      <c r="DP34" s="611"/>
      <c r="DQ34" s="611"/>
      <c r="DR34" s="611"/>
      <c r="DS34" s="611"/>
      <c r="DT34" s="611"/>
      <c r="DU34" s="611"/>
      <c r="DV34" s="612"/>
      <c r="DW34" s="615">
        <v>15.4</v>
      </c>
      <c r="DX34" s="643"/>
      <c r="DY34" s="643"/>
      <c r="DZ34" s="643"/>
      <c r="EA34" s="643"/>
      <c r="EB34" s="643"/>
      <c r="EC34" s="644"/>
    </row>
    <row r="35" spans="2:133" ht="11.25" customHeight="1" x14ac:dyDescent="0.2">
      <c r="B35" s="607" t="s">
        <v>310</v>
      </c>
      <c r="C35" s="608"/>
      <c r="D35" s="608"/>
      <c r="E35" s="608"/>
      <c r="F35" s="608"/>
      <c r="G35" s="608"/>
      <c r="H35" s="608"/>
      <c r="I35" s="608"/>
      <c r="J35" s="608"/>
      <c r="K35" s="608"/>
      <c r="L35" s="608"/>
      <c r="M35" s="608"/>
      <c r="N35" s="608"/>
      <c r="O35" s="608"/>
      <c r="P35" s="608"/>
      <c r="Q35" s="609"/>
      <c r="R35" s="610">
        <v>245030</v>
      </c>
      <c r="S35" s="611"/>
      <c r="T35" s="611"/>
      <c r="U35" s="611"/>
      <c r="V35" s="611"/>
      <c r="W35" s="611"/>
      <c r="X35" s="611"/>
      <c r="Y35" s="612"/>
      <c r="Z35" s="613">
        <v>2.6</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63435</v>
      </c>
      <c r="CS35" s="631"/>
      <c r="CT35" s="631"/>
      <c r="CU35" s="631"/>
      <c r="CV35" s="631"/>
      <c r="CW35" s="631"/>
      <c r="CX35" s="631"/>
      <c r="CY35" s="632"/>
      <c r="CZ35" s="615">
        <v>0.7</v>
      </c>
      <c r="DA35" s="643"/>
      <c r="DB35" s="643"/>
      <c r="DC35" s="645"/>
      <c r="DD35" s="619">
        <v>56717</v>
      </c>
      <c r="DE35" s="631"/>
      <c r="DF35" s="631"/>
      <c r="DG35" s="631"/>
      <c r="DH35" s="631"/>
      <c r="DI35" s="631"/>
      <c r="DJ35" s="631"/>
      <c r="DK35" s="632"/>
      <c r="DL35" s="619">
        <v>56717</v>
      </c>
      <c r="DM35" s="631"/>
      <c r="DN35" s="631"/>
      <c r="DO35" s="631"/>
      <c r="DP35" s="631"/>
      <c r="DQ35" s="631"/>
      <c r="DR35" s="631"/>
      <c r="DS35" s="631"/>
      <c r="DT35" s="631"/>
      <c r="DU35" s="631"/>
      <c r="DV35" s="632"/>
      <c r="DW35" s="615">
        <v>1.1000000000000001</v>
      </c>
      <c r="DX35" s="643"/>
      <c r="DY35" s="643"/>
      <c r="DZ35" s="643"/>
      <c r="EA35" s="643"/>
      <c r="EB35" s="643"/>
      <c r="EC35" s="644"/>
    </row>
    <row r="36" spans="2:133" ht="11.25" customHeight="1" x14ac:dyDescent="0.2">
      <c r="B36" s="607" t="s">
        <v>314</v>
      </c>
      <c r="C36" s="608"/>
      <c r="D36" s="608"/>
      <c r="E36" s="608"/>
      <c r="F36" s="608"/>
      <c r="G36" s="608"/>
      <c r="H36" s="608"/>
      <c r="I36" s="608"/>
      <c r="J36" s="608"/>
      <c r="K36" s="608"/>
      <c r="L36" s="608"/>
      <c r="M36" s="608"/>
      <c r="N36" s="608"/>
      <c r="O36" s="608"/>
      <c r="P36" s="608"/>
      <c r="Q36" s="609"/>
      <c r="R36" s="610">
        <v>801229</v>
      </c>
      <c r="S36" s="611"/>
      <c r="T36" s="611"/>
      <c r="U36" s="611"/>
      <c r="V36" s="611"/>
      <c r="W36" s="611"/>
      <c r="X36" s="611"/>
      <c r="Y36" s="612"/>
      <c r="Z36" s="613">
        <v>8.6</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873938</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52517</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1661052</v>
      </c>
      <c r="CS36" s="611"/>
      <c r="CT36" s="611"/>
      <c r="CU36" s="611"/>
      <c r="CV36" s="611"/>
      <c r="CW36" s="611"/>
      <c r="CX36" s="611"/>
      <c r="CY36" s="612"/>
      <c r="CZ36" s="615">
        <v>19</v>
      </c>
      <c r="DA36" s="643"/>
      <c r="DB36" s="643"/>
      <c r="DC36" s="645"/>
      <c r="DD36" s="619">
        <v>1194693</v>
      </c>
      <c r="DE36" s="611"/>
      <c r="DF36" s="611"/>
      <c r="DG36" s="611"/>
      <c r="DH36" s="611"/>
      <c r="DI36" s="611"/>
      <c r="DJ36" s="611"/>
      <c r="DK36" s="612"/>
      <c r="DL36" s="619">
        <v>1176666</v>
      </c>
      <c r="DM36" s="611"/>
      <c r="DN36" s="611"/>
      <c r="DO36" s="611"/>
      <c r="DP36" s="611"/>
      <c r="DQ36" s="611"/>
      <c r="DR36" s="611"/>
      <c r="DS36" s="611"/>
      <c r="DT36" s="611"/>
      <c r="DU36" s="611"/>
      <c r="DV36" s="612"/>
      <c r="DW36" s="615">
        <v>23.7</v>
      </c>
      <c r="DX36" s="643"/>
      <c r="DY36" s="643"/>
      <c r="DZ36" s="643"/>
      <c r="EA36" s="643"/>
      <c r="EB36" s="643"/>
      <c r="EC36" s="644"/>
    </row>
    <row r="37" spans="2:133" ht="11.25" customHeight="1" x14ac:dyDescent="0.2">
      <c r="B37" s="607" t="s">
        <v>318</v>
      </c>
      <c r="C37" s="608"/>
      <c r="D37" s="608"/>
      <c r="E37" s="608"/>
      <c r="F37" s="608"/>
      <c r="G37" s="608"/>
      <c r="H37" s="608"/>
      <c r="I37" s="608"/>
      <c r="J37" s="608"/>
      <c r="K37" s="608"/>
      <c r="L37" s="608"/>
      <c r="M37" s="608"/>
      <c r="N37" s="608"/>
      <c r="O37" s="608"/>
      <c r="P37" s="608"/>
      <c r="Q37" s="609"/>
      <c r="R37" s="610">
        <v>141794</v>
      </c>
      <c r="S37" s="611"/>
      <c r="T37" s="611"/>
      <c r="U37" s="611"/>
      <c r="V37" s="611"/>
      <c r="W37" s="611"/>
      <c r="X37" s="611"/>
      <c r="Y37" s="612"/>
      <c r="Z37" s="613">
        <v>1.5</v>
      </c>
      <c r="AA37" s="613"/>
      <c r="AB37" s="613"/>
      <c r="AC37" s="613"/>
      <c r="AD37" s="614">
        <v>9822</v>
      </c>
      <c r="AE37" s="614"/>
      <c r="AF37" s="614"/>
      <c r="AG37" s="614"/>
      <c r="AH37" s="614"/>
      <c r="AI37" s="614"/>
      <c r="AJ37" s="614"/>
      <c r="AK37" s="614"/>
      <c r="AL37" s="615">
        <v>0.2</v>
      </c>
      <c r="AM37" s="616"/>
      <c r="AN37" s="616"/>
      <c r="AO37" s="617"/>
      <c r="AQ37" s="673" t="s">
        <v>319</v>
      </c>
      <c r="AR37" s="674"/>
      <c r="AS37" s="674"/>
      <c r="AT37" s="674"/>
      <c r="AU37" s="674"/>
      <c r="AV37" s="674"/>
      <c r="AW37" s="674"/>
      <c r="AX37" s="674"/>
      <c r="AY37" s="675"/>
      <c r="AZ37" s="610">
        <v>250875</v>
      </c>
      <c r="BA37" s="611"/>
      <c r="BB37" s="611"/>
      <c r="BC37" s="611"/>
      <c r="BD37" s="631"/>
      <c r="BE37" s="631"/>
      <c r="BF37" s="656"/>
      <c r="BG37" s="607" t="s">
        <v>320</v>
      </c>
      <c r="BH37" s="608"/>
      <c r="BI37" s="608"/>
      <c r="BJ37" s="608"/>
      <c r="BK37" s="608"/>
      <c r="BL37" s="608"/>
      <c r="BM37" s="608"/>
      <c r="BN37" s="608"/>
      <c r="BO37" s="608"/>
      <c r="BP37" s="608"/>
      <c r="BQ37" s="608"/>
      <c r="BR37" s="608"/>
      <c r="BS37" s="608"/>
      <c r="BT37" s="608"/>
      <c r="BU37" s="609"/>
      <c r="BV37" s="610">
        <v>51593</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571619</v>
      </c>
      <c r="CS37" s="631"/>
      <c r="CT37" s="631"/>
      <c r="CU37" s="631"/>
      <c r="CV37" s="631"/>
      <c r="CW37" s="631"/>
      <c r="CX37" s="631"/>
      <c r="CY37" s="632"/>
      <c r="CZ37" s="615">
        <v>6.6</v>
      </c>
      <c r="DA37" s="643"/>
      <c r="DB37" s="643"/>
      <c r="DC37" s="645"/>
      <c r="DD37" s="619">
        <v>517111</v>
      </c>
      <c r="DE37" s="631"/>
      <c r="DF37" s="631"/>
      <c r="DG37" s="631"/>
      <c r="DH37" s="631"/>
      <c r="DI37" s="631"/>
      <c r="DJ37" s="631"/>
      <c r="DK37" s="632"/>
      <c r="DL37" s="619">
        <v>512196</v>
      </c>
      <c r="DM37" s="631"/>
      <c r="DN37" s="631"/>
      <c r="DO37" s="631"/>
      <c r="DP37" s="631"/>
      <c r="DQ37" s="631"/>
      <c r="DR37" s="631"/>
      <c r="DS37" s="631"/>
      <c r="DT37" s="631"/>
      <c r="DU37" s="631"/>
      <c r="DV37" s="632"/>
      <c r="DW37" s="615">
        <v>10.3</v>
      </c>
      <c r="DX37" s="643"/>
      <c r="DY37" s="643"/>
      <c r="DZ37" s="643"/>
      <c r="EA37" s="643"/>
      <c r="EB37" s="643"/>
      <c r="EC37" s="644"/>
    </row>
    <row r="38" spans="2:133" ht="11.25" customHeight="1" x14ac:dyDescent="0.2">
      <c r="B38" s="607" t="s">
        <v>322</v>
      </c>
      <c r="C38" s="608"/>
      <c r="D38" s="608"/>
      <c r="E38" s="608"/>
      <c r="F38" s="608"/>
      <c r="G38" s="608"/>
      <c r="H38" s="608"/>
      <c r="I38" s="608"/>
      <c r="J38" s="608"/>
      <c r="K38" s="608"/>
      <c r="L38" s="608"/>
      <c r="M38" s="608"/>
      <c r="N38" s="608"/>
      <c r="O38" s="608"/>
      <c r="P38" s="608"/>
      <c r="Q38" s="609"/>
      <c r="R38" s="610">
        <v>1302848</v>
      </c>
      <c r="S38" s="611"/>
      <c r="T38" s="611"/>
      <c r="U38" s="611"/>
      <c r="V38" s="611"/>
      <c r="W38" s="611"/>
      <c r="X38" s="611"/>
      <c r="Y38" s="612"/>
      <c r="Z38" s="613">
        <v>14</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111923</v>
      </c>
      <c r="BA38" s="611"/>
      <c r="BB38" s="611"/>
      <c r="BC38" s="611"/>
      <c r="BD38" s="631"/>
      <c r="BE38" s="631"/>
      <c r="BF38" s="656"/>
      <c r="BG38" s="607" t="s">
        <v>324</v>
      </c>
      <c r="BH38" s="608"/>
      <c r="BI38" s="608"/>
      <c r="BJ38" s="608"/>
      <c r="BK38" s="608"/>
      <c r="BL38" s="608"/>
      <c r="BM38" s="608"/>
      <c r="BN38" s="608"/>
      <c r="BO38" s="608"/>
      <c r="BP38" s="608"/>
      <c r="BQ38" s="608"/>
      <c r="BR38" s="608"/>
      <c r="BS38" s="608"/>
      <c r="BT38" s="608"/>
      <c r="BU38" s="609"/>
      <c r="BV38" s="610">
        <v>1842</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445390</v>
      </c>
      <c r="CS38" s="611"/>
      <c r="CT38" s="611"/>
      <c r="CU38" s="611"/>
      <c r="CV38" s="611"/>
      <c r="CW38" s="611"/>
      <c r="CX38" s="611"/>
      <c r="CY38" s="612"/>
      <c r="CZ38" s="615">
        <v>5.0999999999999996</v>
      </c>
      <c r="DA38" s="643"/>
      <c r="DB38" s="643"/>
      <c r="DC38" s="645"/>
      <c r="DD38" s="619">
        <v>353576</v>
      </c>
      <c r="DE38" s="611"/>
      <c r="DF38" s="611"/>
      <c r="DG38" s="611"/>
      <c r="DH38" s="611"/>
      <c r="DI38" s="611"/>
      <c r="DJ38" s="611"/>
      <c r="DK38" s="612"/>
      <c r="DL38" s="619">
        <v>353576</v>
      </c>
      <c r="DM38" s="611"/>
      <c r="DN38" s="611"/>
      <c r="DO38" s="611"/>
      <c r="DP38" s="611"/>
      <c r="DQ38" s="611"/>
      <c r="DR38" s="611"/>
      <c r="DS38" s="611"/>
      <c r="DT38" s="611"/>
      <c r="DU38" s="611"/>
      <c r="DV38" s="612"/>
      <c r="DW38" s="615">
        <v>7.1</v>
      </c>
      <c r="DX38" s="643"/>
      <c r="DY38" s="643"/>
      <c r="DZ38" s="643"/>
      <c r="EA38" s="643"/>
      <c r="EB38" s="643"/>
      <c r="EC38" s="644"/>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65465</v>
      </c>
      <c r="BA39" s="611"/>
      <c r="BB39" s="611"/>
      <c r="BC39" s="611"/>
      <c r="BD39" s="631"/>
      <c r="BE39" s="631"/>
      <c r="BF39" s="656"/>
      <c r="BG39" s="607" t="s">
        <v>328</v>
      </c>
      <c r="BH39" s="608"/>
      <c r="BI39" s="608"/>
      <c r="BJ39" s="608"/>
      <c r="BK39" s="608"/>
      <c r="BL39" s="608"/>
      <c r="BM39" s="608"/>
      <c r="BN39" s="608"/>
      <c r="BO39" s="608"/>
      <c r="BP39" s="608"/>
      <c r="BQ39" s="608"/>
      <c r="BR39" s="608"/>
      <c r="BS39" s="608"/>
      <c r="BT39" s="608"/>
      <c r="BU39" s="609"/>
      <c r="BV39" s="610">
        <v>3293</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452126</v>
      </c>
      <c r="CS39" s="631"/>
      <c r="CT39" s="631"/>
      <c r="CU39" s="631"/>
      <c r="CV39" s="631"/>
      <c r="CW39" s="631"/>
      <c r="CX39" s="631"/>
      <c r="CY39" s="632"/>
      <c r="CZ39" s="615">
        <v>5.2</v>
      </c>
      <c r="DA39" s="643"/>
      <c r="DB39" s="643"/>
      <c r="DC39" s="645"/>
      <c r="DD39" s="619">
        <v>308952</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2">
      <c r="B40" s="607" t="s">
        <v>330</v>
      </c>
      <c r="C40" s="608"/>
      <c r="D40" s="608"/>
      <c r="E40" s="608"/>
      <c r="F40" s="608"/>
      <c r="G40" s="608"/>
      <c r="H40" s="608"/>
      <c r="I40" s="608"/>
      <c r="J40" s="608"/>
      <c r="K40" s="608"/>
      <c r="L40" s="608"/>
      <c r="M40" s="608"/>
      <c r="N40" s="608"/>
      <c r="O40" s="608"/>
      <c r="P40" s="608"/>
      <c r="Q40" s="609"/>
      <c r="R40" s="610">
        <v>14548</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285</v>
      </c>
      <c r="BA40" s="611"/>
      <c r="BB40" s="611"/>
      <c r="BC40" s="611"/>
      <c r="BD40" s="631"/>
      <c r="BE40" s="631"/>
      <c r="BF40" s="656"/>
      <c r="BG40" s="660" t="s">
        <v>332</v>
      </c>
      <c r="BH40" s="661"/>
      <c r="BI40" s="661"/>
      <c r="BJ40" s="661"/>
      <c r="BK40" s="661"/>
      <c r="BL40" s="205"/>
      <c r="BM40" s="608" t="s">
        <v>333</v>
      </c>
      <c r="BN40" s="608"/>
      <c r="BO40" s="608"/>
      <c r="BP40" s="608"/>
      <c r="BQ40" s="608"/>
      <c r="BR40" s="608"/>
      <c r="BS40" s="608"/>
      <c r="BT40" s="608"/>
      <c r="BU40" s="609"/>
      <c r="BV40" s="610">
        <v>137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5820</v>
      </c>
      <c r="CS40" s="611"/>
      <c r="CT40" s="611"/>
      <c r="CU40" s="611"/>
      <c r="CV40" s="611"/>
      <c r="CW40" s="611"/>
      <c r="CX40" s="611"/>
      <c r="CY40" s="612"/>
      <c r="CZ40" s="615">
        <v>0.1</v>
      </c>
      <c r="DA40" s="643"/>
      <c r="DB40" s="643"/>
      <c r="DC40" s="645"/>
      <c r="DD40" s="619">
        <v>2341</v>
      </c>
      <c r="DE40" s="611"/>
      <c r="DF40" s="611"/>
      <c r="DG40" s="611"/>
      <c r="DH40" s="611"/>
      <c r="DI40" s="611"/>
      <c r="DJ40" s="611"/>
      <c r="DK40" s="612"/>
      <c r="DL40" s="619">
        <v>2341</v>
      </c>
      <c r="DM40" s="611"/>
      <c r="DN40" s="611"/>
      <c r="DO40" s="611"/>
      <c r="DP40" s="611"/>
      <c r="DQ40" s="611"/>
      <c r="DR40" s="611"/>
      <c r="DS40" s="611"/>
      <c r="DT40" s="611"/>
      <c r="DU40" s="611"/>
      <c r="DV40" s="612"/>
      <c r="DW40" s="615">
        <v>0</v>
      </c>
      <c r="DX40" s="643"/>
      <c r="DY40" s="643"/>
      <c r="DZ40" s="643"/>
      <c r="EA40" s="643"/>
      <c r="EB40" s="643"/>
      <c r="EC40" s="644"/>
    </row>
    <row r="41" spans="2:133" ht="11.25" customHeight="1" x14ac:dyDescent="0.2">
      <c r="B41" s="633" t="s">
        <v>335</v>
      </c>
      <c r="C41" s="634"/>
      <c r="D41" s="634"/>
      <c r="E41" s="634"/>
      <c r="F41" s="634"/>
      <c r="G41" s="634"/>
      <c r="H41" s="634"/>
      <c r="I41" s="634"/>
      <c r="J41" s="634"/>
      <c r="K41" s="634"/>
      <c r="L41" s="634"/>
      <c r="M41" s="634"/>
      <c r="N41" s="634"/>
      <c r="O41" s="634"/>
      <c r="P41" s="634"/>
      <c r="Q41" s="635"/>
      <c r="R41" s="682">
        <v>9326358</v>
      </c>
      <c r="S41" s="683"/>
      <c r="T41" s="683"/>
      <c r="U41" s="683"/>
      <c r="V41" s="683"/>
      <c r="W41" s="683"/>
      <c r="X41" s="683"/>
      <c r="Y41" s="687"/>
      <c r="Z41" s="688">
        <v>100</v>
      </c>
      <c r="AA41" s="688"/>
      <c r="AB41" s="688"/>
      <c r="AC41" s="688"/>
      <c r="AD41" s="689">
        <v>4952154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128165</v>
      </c>
      <c r="BA41" s="611"/>
      <c r="BB41" s="611"/>
      <c r="BC41" s="611"/>
      <c r="BD41" s="631"/>
      <c r="BE41" s="631"/>
      <c r="BF41" s="656"/>
      <c r="BG41" s="660"/>
      <c r="BH41" s="661"/>
      <c r="BI41" s="661"/>
      <c r="BJ41" s="661"/>
      <c r="BK41" s="661"/>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317225</v>
      </c>
      <c r="BA42" s="683"/>
      <c r="BB42" s="683"/>
      <c r="BC42" s="683"/>
      <c r="BD42" s="669"/>
      <c r="BE42" s="669"/>
      <c r="BF42" s="671"/>
      <c r="BG42" s="662"/>
      <c r="BH42" s="663"/>
      <c r="BI42" s="663"/>
      <c r="BJ42" s="663"/>
      <c r="BK42" s="663"/>
      <c r="BL42" s="206"/>
      <c r="BM42" s="634" t="s">
        <v>340</v>
      </c>
      <c r="BN42" s="634"/>
      <c r="BO42" s="634"/>
      <c r="BP42" s="634"/>
      <c r="BQ42" s="634"/>
      <c r="BR42" s="634"/>
      <c r="BS42" s="634"/>
      <c r="BT42" s="634"/>
      <c r="BU42" s="635"/>
      <c r="BV42" s="682">
        <v>242</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2247494</v>
      </c>
      <c r="CS42" s="631"/>
      <c r="CT42" s="631"/>
      <c r="CU42" s="631"/>
      <c r="CV42" s="631"/>
      <c r="CW42" s="631"/>
      <c r="CX42" s="631"/>
      <c r="CY42" s="632"/>
      <c r="CZ42" s="615">
        <v>25.8</v>
      </c>
      <c r="DA42" s="643"/>
      <c r="DB42" s="643"/>
      <c r="DC42" s="645"/>
      <c r="DD42" s="619">
        <v>568987</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42001</v>
      </c>
      <c r="CS43" s="631"/>
      <c r="CT43" s="631"/>
      <c r="CU43" s="631"/>
      <c r="CV43" s="631"/>
      <c r="CW43" s="631"/>
      <c r="CX43" s="631"/>
      <c r="CY43" s="632"/>
      <c r="CZ43" s="615">
        <v>0.5</v>
      </c>
      <c r="DA43" s="643"/>
      <c r="DB43" s="643"/>
      <c r="DC43" s="645"/>
      <c r="DD43" s="619">
        <v>42001</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2241389</v>
      </c>
      <c r="CS44" s="611"/>
      <c r="CT44" s="611"/>
      <c r="CU44" s="611"/>
      <c r="CV44" s="611"/>
      <c r="CW44" s="611"/>
      <c r="CX44" s="611"/>
      <c r="CY44" s="612"/>
      <c r="CZ44" s="615">
        <v>25.7</v>
      </c>
      <c r="DA44" s="616"/>
      <c r="DB44" s="616"/>
      <c r="DC44" s="622"/>
      <c r="DD44" s="619">
        <v>562882</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555740</v>
      </c>
      <c r="CS45" s="631"/>
      <c r="CT45" s="631"/>
      <c r="CU45" s="631"/>
      <c r="CV45" s="631"/>
      <c r="CW45" s="631"/>
      <c r="CX45" s="631"/>
      <c r="CY45" s="632"/>
      <c r="CZ45" s="615">
        <v>6.4</v>
      </c>
      <c r="DA45" s="643"/>
      <c r="DB45" s="643"/>
      <c r="DC45" s="645"/>
      <c r="DD45" s="619">
        <v>102083</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1623586</v>
      </c>
      <c r="CS46" s="611"/>
      <c r="CT46" s="611"/>
      <c r="CU46" s="611"/>
      <c r="CV46" s="611"/>
      <c r="CW46" s="611"/>
      <c r="CX46" s="611"/>
      <c r="CY46" s="612"/>
      <c r="CZ46" s="615">
        <v>18.600000000000001</v>
      </c>
      <c r="DA46" s="616"/>
      <c r="DB46" s="616"/>
      <c r="DC46" s="622"/>
      <c r="DD46" s="619">
        <v>410936</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349</v>
      </c>
      <c r="CG47" s="608"/>
      <c r="CH47" s="608"/>
      <c r="CI47" s="608"/>
      <c r="CJ47" s="608"/>
      <c r="CK47" s="608"/>
      <c r="CL47" s="608"/>
      <c r="CM47" s="608"/>
      <c r="CN47" s="608"/>
      <c r="CO47" s="608"/>
      <c r="CP47" s="608"/>
      <c r="CQ47" s="609"/>
      <c r="CR47" s="610">
        <v>6105</v>
      </c>
      <c r="CS47" s="631"/>
      <c r="CT47" s="631"/>
      <c r="CU47" s="631"/>
      <c r="CV47" s="631"/>
      <c r="CW47" s="631"/>
      <c r="CX47" s="631"/>
      <c r="CY47" s="632"/>
      <c r="CZ47" s="615">
        <v>0.1</v>
      </c>
      <c r="DA47" s="643"/>
      <c r="DB47" s="643"/>
      <c r="DC47" s="645"/>
      <c r="DD47" s="619">
        <v>6105</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351</v>
      </c>
      <c r="CE49" s="634"/>
      <c r="CF49" s="634"/>
      <c r="CG49" s="634"/>
      <c r="CH49" s="634"/>
      <c r="CI49" s="634"/>
      <c r="CJ49" s="634"/>
      <c r="CK49" s="634"/>
      <c r="CL49" s="634"/>
      <c r="CM49" s="634"/>
      <c r="CN49" s="634"/>
      <c r="CO49" s="634"/>
      <c r="CP49" s="634"/>
      <c r="CQ49" s="635"/>
      <c r="CR49" s="682">
        <v>8725991</v>
      </c>
      <c r="CS49" s="669"/>
      <c r="CT49" s="669"/>
      <c r="CU49" s="669"/>
      <c r="CV49" s="669"/>
      <c r="CW49" s="669"/>
      <c r="CX49" s="669"/>
      <c r="CY49" s="698"/>
      <c r="CZ49" s="690">
        <v>100</v>
      </c>
      <c r="DA49" s="699"/>
      <c r="DB49" s="699"/>
      <c r="DC49" s="700"/>
      <c r="DD49" s="701">
        <v>5535246</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jCeeFr/DVDjiWLo3+oMo8TeDkBvGrSq3POwQw+qME7fbtrwKh4AyGFFQTEqp1ZePgnTK2ALPFkaSJwtJRlIV7g==" saltValue="AlBNJlx5mPpHrzc/ct+zz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9326</v>
      </c>
      <c r="R7" s="740"/>
      <c r="S7" s="740"/>
      <c r="T7" s="740"/>
      <c r="U7" s="740"/>
      <c r="V7" s="740">
        <v>8726</v>
      </c>
      <c r="W7" s="740"/>
      <c r="X7" s="740"/>
      <c r="Y7" s="740"/>
      <c r="Z7" s="740"/>
      <c r="AA7" s="740">
        <v>600</v>
      </c>
      <c r="AB7" s="740"/>
      <c r="AC7" s="740"/>
      <c r="AD7" s="740"/>
      <c r="AE7" s="741"/>
      <c r="AF7" s="742">
        <v>395</v>
      </c>
      <c r="AG7" s="743"/>
      <c r="AH7" s="743"/>
      <c r="AI7" s="743"/>
      <c r="AJ7" s="744"/>
      <c r="AK7" s="745">
        <v>245</v>
      </c>
      <c r="AL7" s="746"/>
      <c r="AM7" s="746"/>
      <c r="AN7" s="746"/>
      <c r="AO7" s="746"/>
      <c r="AP7" s="746">
        <v>6800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9326</v>
      </c>
      <c r="R23" s="780"/>
      <c r="S23" s="780"/>
      <c r="T23" s="780"/>
      <c r="U23" s="780"/>
      <c r="V23" s="780">
        <v>8726</v>
      </c>
      <c r="W23" s="780"/>
      <c r="X23" s="780"/>
      <c r="Y23" s="780"/>
      <c r="Z23" s="780"/>
      <c r="AA23" s="780">
        <v>600</v>
      </c>
      <c r="AB23" s="780"/>
      <c r="AC23" s="780"/>
      <c r="AD23" s="780"/>
      <c r="AE23" s="781"/>
      <c r="AF23" s="782">
        <v>395</v>
      </c>
      <c r="AG23" s="780"/>
      <c r="AH23" s="780"/>
      <c r="AI23" s="780"/>
      <c r="AJ23" s="783"/>
      <c r="AK23" s="784"/>
      <c r="AL23" s="785"/>
      <c r="AM23" s="785"/>
      <c r="AN23" s="785"/>
      <c r="AO23" s="785"/>
      <c r="AP23" s="780">
        <v>6800</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1539</v>
      </c>
      <c r="R28" s="810"/>
      <c r="S28" s="810"/>
      <c r="T28" s="810"/>
      <c r="U28" s="810"/>
      <c r="V28" s="810">
        <v>1505</v>
      </c>
      <c r="W28" s="810"/>
      <c r="X28" s="810"/>
      <c r="Y28" s="810"/>
      <c r="Z28" s="810"/>
      <c r="AA28" s="810">
        <v>34</v>
      </c>
      <c r="AB28" s="810"/>
      <c r="AC28" s="810"/>
      <c r="AD28" s="810"/>
      <c r="AE28" s="811"/>
      <c r="AF28" s="812">
        <v>34</v>
      </c>
      <c r="AG28" s="810"/>
      <c r="AH28" s="810"/>
      <c r="AI28" s="810"/>
      <c r="AJ28" s="813"/>
      <c r="AK28" s="814">
        <v>101</v>
      </c>
      <c r="AL28" s="815"/>
      <c r="AM28" s="815"/>
      <c r="AN28" s="815"/>
      <c r="AO28" s="815"/>
      <c r="AP28" s="815" t="s">
        <v>552</v>
      </c>
      <c r="AQ28" s="815"/>
      <c r="AR28" s="815"/>
      <c r="AS28" s="815"/>
      <c r="AT28" s="815"/>
      <c r="AU28" s="815" t="s">
        <v>552</v>
      </c>
      <c r="AV28" s="815"/>
      <c r="AW28" s="815"/>
      <c r="AX28" s="815"/>
      <c r="AY28" s="815"/>
      <c r="AZ28" s="816" t="s">
        <v>561</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27</v>
      </c>
      <c r="R29" s="771"/>
      <c r="S29" s="771"/>
      <c r="T29" s="771"/>
      <c r="U29" s="771"/>
      <c r="V29" s="771">
        <v>27</v>
      </c>
      <c r="W29" s="771"/>
      <c r="X29" s="771"/>
      <c r="Y29" s="771"/>
      <c r="Z29" s="771"/>
      <c r="AA29" s="771" t="s">
        <v>550</v>
      </c>
      <c r="AB29" s="771"/>
      <c r="AC29" s="771"/>
      <c r="AD29" s="771"/>
      <c r="AE29" s="772"/>
      <c r="AF29" s="773" t="s">
        <v>122</v>
      </c>
      <c r="AG29" s="774"/>
      <c r="AH29" s="774"/>
      <c r="AI29" s="774"/>
      <c r="AJ29" s="775"/>
      <c r="AK29" s="821">
        <v>27</v>
      </c>
      <c r="AL29" s="817"/>
      <c r="AM29" s="817"/>
      <c r="AN29" s="817"/>
      <c r="AO29" s="817"/>
      <c r="AP29" s="817" t="s">
        <v>552</v>
      </c>
      <c r="AQ29" s="817"/>
      <c r="AR29" s="817"/>
      <c r="AS29" s="817"/>
      <c r="AT29" s="817"/>
      <c r="AU29" s="817" t="s">
        <v>552</v>
      </c>
      <c r="AV29" s="817"/>
      <c r="AW29" s="817"/>
      <c r="AX29" s="817"/>
      <c r="AY29" s="817"/>
      <c r="AZ29" s="818" t="s">
        <v>552</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1015</v>
      </c>
      <c r="R30" s="771"/>
      <c r="S30" s="771"/>
      <c r="T30" s="771"/>
      <c r="U30" s="771"/>
      <c r="V30" s="771">
        <v>911</v>
      </c>
      <c r="W30" s="771"/>
      <c r="X30" s="771"/>
      <c r="Y30" s="771"/>
      <c r="Z30" s="771"/>
      <c r="AA30" s="771">
        <v>104</v>
      </c>
      <c r="AB30" s="771"/>
      <c r="AC30" s="771"/>
      <c r="AD30" s="771"/>
      <c r="AE30" s="772"/>
      <c r="AF30" s="773">
        <v>104</v>
      </c>
      <c r="AG30" s="774"/>
      <c r="AH30" s="774"/>
      <c r="AI30" s="774"/>
      <c r="AJ30" s="775"/>
      <c r="AK30" s="821">
        <v>142</v>
      </c>
      <c r="AL30" s="817"/>
      <c r="AM30" s="817"/>
      <c r="AN30" s="817"/>
      <c r="AO30" s="817"/>
      <c r="AP30" s="817" t="s">
        <v>552</v>
      </c>
      <c r="AQ30" s="817"/>
      <c r="AR30" s="817"/>
      <c r="AS30" s="817"/>
      <c r="AT30" s="817"/>
      <c r="AU30" s="817" t="s">
        <v>552</v>
      </c>
      <c r="AV30" s="817"/>
      <c r="AW30" s="817"/>
      <c r="AX30" s="817"/>
      <c r="AY30" s="817"/>
      <c r="AZ30" s="818" t="s">
        <v>552</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209</v>
      </c>
      <c r="R31" s="771"/>
      <c r="S31" s="771"/>
      <c r="T31" s="771"/>
      <c r="U31" s="771"/>
      <c r="V31" s="771">
        <v>209</v>
      </c>
      <c r="W31" s="771"/>
      <c r="X31" s="771"/>
      <c r="Y31" s="771"/>
      <c r="Z31" s="771"/>
      <c r="AA31" s="771" t="s">
        <v>550</v>
      </c>
      <c r="AB31" s="771"/>
      <c r="AC31" s="771"/>
      <c r="AD31" s="771"/>
      <c r="AE31" s="772"/>
      <c r="AF31" s="773" t="s">
        <v>122</v>
      </c>
      <c r="AG31" s="774"/>
      <c r="AH31" s="774"/>
      <c r="AI31" s="774"/>
      <c r="AJ31" s="775"/>
      <c r="AK31" s="821">
        <v>44</v>
      </c>
      <c r="AL31" s="817"/>
      <c r="AM31" s="817"/>
      <c r="AN31" s="817"/>
      <c r="AO31" s="817"/>
      <c r="AP31" s="817" t="s">
        <v>552</v>
      </c>
      <c r="AQ31" s="817"/>
      <c r="AR31" s="817"/>
      <c r="AS31" s="817"/>
      <c r="AT31" s="817"/>
      <c r="AU31" s="817" t="s">
        <v>552</v>
      </c>
      <c r="AV31" s="817"/>
      <c r="AW31" s="817"/>
      <c r="AX31" s="817"/>
      <c r="AY31" s="817"/>
      <c r="AZ31" s="818" t="s">
        <v>552</v>
      </c>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392</v>
      </c>
      <c r="C32" s="768"/>
      <c r="D32" s="768"/>
      <c r="E32" s="768"/>
      <c r="F32" s="768"/>
      <c r="G32" s="768"/>
      <c r="H32" s="768"/>
      <c r="I32" s="768"/>
      <c r="J32" s="768"/>
      <c r="K32" s="768"/>
      <c r="L32" s="768"/>
      <c r="M32" s="768"/>
      <c r="N32" s="768"/>
      <c r="O32" s="768"/>
      <c r="P32" s="769"/>
      <c r="Q32" s="770">
        <v>173</v>
      </c>
      <c r="R32" s="771"/>
      <c r="S32" s="771"/>
      <c r="T32" s="771"/>
      <c r="U32" s="771"/>
      <c r="V32" s="771">
        <v>122</v>
      </c>
      <c r="W32" s="771"/>
      <c r="X32" s="771"/>
      <c r="Y32" s="771"/>
      <c r="Z32" s="771"/>
      <c r="AA32" s="771">
        <v>51</v>
      </c>
      <c r="AB32" s="771"/>
      <c r="AC32" s="771"/>
      <c r="AD32" s="771"/>
      <c r="AE32" s="772"/>
      <c r="AF32" s="773">
        <v>406</v>
      </c>
      <c r="AG32" s="774"/>
      <c r="AH32" s="774"/>
      <c r="AI32" s="774"/>
      <c r="AJ32" s="775"/>
      <c r="AK32" s="821">
        <v>0</v>
      </c>
      <c r="AL32" s="817"/>
      <c r="AM32" s="817"/>
      <c r="AN32" s="817"/>
      <c r="AO32" s="817"/>
      <c r="AP32" s="817">
        <v>234</v>
      </c>
      <c r="AQ32" s="817"/>
      <c r="AR32" s="817"/>
      <c r="AS32" s="817"/>
      <c r="AT32" s="817"/>
      <c r="AU32" s="817" t="s">
        <v>552</v>
      </c>
      <c r="AV32" s="817"/>
      <c r="AW32" s="817"/>
      <c r="AX32" s="817"/>
      <c r="AY32" s="817"/>
      <c r="AZ32" s="818" t="s">
        <v>562</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394</v>
      </c>
      <c r="C33" s="768"/>
      <c r="D33" s="768"/>
      <c r="E33" s="768"/>
      <c r="F33" s="768"/>
      <c r="G33" s="768"/>
      <c r="H33" s="768"/>
      <c r="I33" s="768"/>
      <c r="J33" s="768"/>
      <c r="K33" s="768"/>
      <c r="L33" s="768"/>
      <c r="M33" s="768"/>
      <c r="N33" s="768"/>
      <c r="O33" s="768"/>
      <c r="P33" s="769"/>
      <c r="Q33" s="770">
        <v>116</v>
      </c>
      <c r="R33" s="771"/>
      <c r="S33" s="771"/>
      <c r="T33" s="771"/>
      <c r="U33" s="771"/>
      <c r="V33" s="771">
        <v>125</v>
      </c>
      <c r="W33" s="771"/>
      <c r="X33" s="771"/>
      <c r="Y33" s="771"/>
      <c r="Z33" s="771"/>
      <c r="AA33" s="771">
        <v>-10</v>
      </c>
      <c r="AB33" s="771"/>
      <c r="AC33" s="771"/>
      <c r="AD33" s="771"/>
      <c r="AE33" s="772"/>
      <c r="AF33" s="773">
        <v>41</v>
      </c>
      <c r="AG33" s="774"/>
      <c r="AH33" s="774"/>
      <c r="AI33" s="774"/>
      <c r="AJ33" s="775"/>
      <c r="AK33" s="821">
        <v>65</v>
      </c>
      <c r="AL33" s="817"/>
      <c r="AM33" s="817"/>
      <c r="AN33" s="817"/>
      <c r="AO33" s="817"/>
      <c r="AP33" s="817">
        <v>645</v>
      </c>
      <c r="AQ33" s="817"/>
      <c r="AR33" s="817"/>
      <c r="AS33" s="817"/>
      <c r="AT33" s="817"/>
      <c r="AU33" s="817">
        <v>398</v>
      </c>
      <c r="AV33" s="817"/>
      <c r="AW33" s="817"/>
      <c r="AX33" s="817"/>
      <c r="AY33" s="817"/>
      <c r="AZ33" s="818" t="s">
        <v>562</v>
      </c>
      <c r="BA33" s="818"/>
      <c r="BB33" s="818"/>
      <c r="BC33" s="818"/>
      <c r="BD33" s="818"/>
      <c r="BE33" s="819" t="s">
        <v>393</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395</v>
      </c>
      <c r="C34" s="768"/>
      <c r="D34" s="768"/>
      <c r="E34" s="768"/>
      <c r="F34" s="768"/>
      <c r="G34" s="768"/>
      <c r="H34" s="768"/>
      <c r="I34" s="768"/>
      <c r="J34" s="768"/>
      <c r="K34" s="768"/>
      <c r="L34" s="768"/>
      <c r="M34" s="768"/>
      <c r="N34" s="768"/>
      <c r="O34" s="768"/>
      <c r="P34" s="769"/>
      <c r="Q34" s="770">
        <v>483</v>
      </c>
      <c r="R34" s="771"/>
      <c r="S34" s="771"/>
      <c r="T34" s="771"/>
      <c r="U34" s="771"/>
      <c r="V34" s="771">
        <v>428</v>
      </c>
      <c r="W34" s="771"/>
      <c r="X34" s="771"/>
      <c r="Y34" s="771"/>
      <c r="Z34" s="771"/>
      <c r="AA34" s="771">
        <v>55</v>
      </c>
      <c r="AB34" s="771"/>
      <c r="AC34" s="771"/>
      <c r="AD34" s="771"/>
      <c r="AE34" s="772"/>
      <c r="AF34" s="773">
        <v>50</v>
      </c>
      <c r="AG34" s="774"/>
      <c r="AH34" s="774"/>
      <c r="AI34" s="774"/>
      <c r="AJ34" s="775"/>
      <c r="AK34" s="821">
        <v>251</v>
      </c>
      <c r="AL34" s="817"/>
      <c r="AM34" s="817"/>
      <c r="AN34" s="817"/>
      <c r="AO34" s="817"/>
      <c r="AP34" s="817">
        <v>1148</v>
      </c>
      <c r="AQ34" s="817"/>
      <c r="AR34" s="817"/>
      <c r="AS34" s="817"/>
      <c r="AT34" s="817"/>
      <c r="AU34" s="817">
        <v>1047</v>
      </c>
      <c r="AV34" s="817"/>
      <c r="AW34" s="817"/>
      <c r="AX34" s="817"/>
      <c r="AY34" s="817"/>
      <c r="AZ34" s="818" t="s">
        <v>562</v>
      </c>
      <c r="BA34" s="818"/>
      <c r="BB34" s="818"/>
      <c r="BC34" s="818"/>
      <c r="BD34" s="818"/>
      <c r="BE34" s="819" t="s">
        <v>393</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635</v>
      </c>
      <c r="AG63" s="831"/>
      <c r="AH63" s="831"/>
      <c r="AI63" s="831"/>
      <c r="AJ63" s="832"/>
      <c r="AK63" s="833"/>
      <c r="AL63" s="828"/>
      <c r="AM63" s="828"/>
      <c r="AN63" s="828"/>
      <c r="AO63" s="828"/>
      <c r="AP63" s="831">
        <v>2027</v>
      </c>
      <c r="AQ63" s="831"/>
      <c r="AR63" s="831"/>
      <c r="AS63" s="831"/>
      <c r="AT63" s="831"/>
      <c r="AU63" s="831">
        <v>1445</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399</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400</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556</v>
      </c>
      <c r="C68" s="857"/>
      <c r="D68" s="857"/>
      <c r="E68" s="857"/>
      <c r="F68" s="857"/>
      <c r="G68" s="857"/>
      <c r="H68" s="857"/>
      <c r="I68" s="857"/>
      <c r="J68" s="857"/>
      <c r="K68" s="857"/>
      <c r="L68" s="857"/>
      <c r="M68" s="857"/>
      <c r="N68" s="857"/>
      <c r="O68" s="857"/>
      <c r="P68" s="858"/>
      <c r="Q68" s="859">
        <v>2462</v>
      </c>
      <c r="R68" s="853"/>
      <c r="S68" s="853"/>
      <c r="T68" s="853"/>
      <c r="U68" s="853"/>
      <c r="V68" s="853">
        <v>2076</v>
      </c>
      <c r="W68" s="853"/>
      <c r="X68" s="853"/>
      <c r="Y68" s="853"/>
      <c r="Z68" s="853"/>
      <c r="AA68" s="853">
        <v>387</v>
      </c>
      <c r="AB68" s="853"/>
      <c r="AC68" s="853"/>
      <c r="AD68" s="853"/>
      <c r="AE68" s="853"/>
      <c r="AF68" s="853">
        <v>49</v>
      </c>
      <c r="AG68" s="853"/>
      <c r="AH68" s="853"/>
      <c r="AI68" s="853"/>
      <c r="AJ68" s="853"/>
      <c r="AK68" s="853">
        <v>113</v>
      </c>
      <c r="AL68" s="853"/>
      <c r="AM68" s="853"/>
      <c r="AN68" s="853"/>
      <c r="AO68" s="853"/>
      <c r="AP68" s="853">
        <v>1322</v>
      </c>
      <c r="AQ68" s="853"/>
      <c r="AR68" s="853"/>
      <c r="AS68" s="853"/>
      <c r="AT68" s="853"/>
      <c r="AU68" s="853">
        <v>171</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557</v>
      </c>
      <c r="C69" s="861"/>
      <c r="D69" s="861"/>
      <c r="E69" s="861"/>
      <c r="F69" s="861"/>
      <c r="G69" s="861"/>
      <c r="H69" s="861"/>
      <c r="I69" s="861"/>
      <c r="J69" s="861"/>
      <c r="K69" s="861"/>
      <c r="L69" s="861"/>
      <c r="M69" s="861"/>
      <c r="N69" s="861"/>
      <c r="O69" s="861"/>
      <c r="P69" s="862"/>
      <c r="Q69" s="863">
        <v>65</v>
      </c>
      <c r="R69" s="817"/>
      <c r="S69" s="817"/>
      <c r="T69" s="817"/>
      <c r="U69" s="817"/>
      <c r="V69" s="817">
        <v>64</v>
      </c>
      <c r="W69" s="817"/>
      <c r="X69" s="817"/>
      <c r="Y69" s="817"/>
      <c r="Z69" s="817"/>
      <c r="AA69" s="817">
        <v>1</v>
      </c>
      <c r="AB69" s="817"/>
      <c r="AC69" s="817"/>
      <c r="AD69" s="817"/>
      <c r="AE69" s="817"/>
      <c r="AF69" s="817">
        <v>511</v>
      </c>
      <c r="AG69" s="817"/>
      <c r="AH69" s="817"/>
      <c r="AI69" s="817"/>
      <c r="AJ69" s="817"/>
      <c r="AK69" s="817" t="s">
        <v>568</v>
      </c>
      <c r="AL69" s="817"/>
      <c r="AM69" s="817"/>
      <c r="AN69" s="817"/>
      <c r="AO69" s="817"/>
      <c r="AP69" s="817" t="s">
        <v>568</v>
      </c>
      <c r="AQ69" s="817"/>
      <c r="AR69" s="817"/>
      <c r="AS69" s="817"/>
      <c r="AT69" s="817"/>
      <c r="AU69" s="817" t="s">
        <v>568</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558</v>
      </c>
      <c r="C70" s="861"/>
      <c r="D70" s="861"/>
      <c r="E70" s="861"/>
      <c r="F70" s="861"/>
      <c r="G70" s="861"/>
      <c r="H70" s="861"/>
      <c r="I70" s="861"/>
      <c r="J70" s="861"/>
      <c r="K70" s="861"/>
      <c r="L70" s="861"/>
      <c r="M70" s="861"/>
      <c r="N70" s="861"/>
      <c r="O70" s="861"/>
      <c r="P70" s="862"/>
      <c r="Q70" s="863">
        <v>117</v>
      </c>
      <c r="R70" s="817"/>
      <c r="S70" s="817"/>
      <c r="T70" s="817"/>
      <c r="U70" s="817"/>
      <c r="V70" s="817">
        <v>103</v>
      </c>
      <c r="W70" s="817"/>
      <c r="X70" s="817"/>
      <c r="Y70" s="817"/>
      <c r="Z70" s="817"/>
      <c r="AA70" s="817">
        <v>15</v>
      </c>
      <c r="AB70" s="817"/>
      <c r="AC70" s="817"/>
      <c r="AD70" s="817"/>
      <c r="AE70" s="817"/>
      <c r="AF70" s="817">
        <v>15</v>
      </c>
      <c r="AG70" s="817"/>
      <c r="AH70" s="817"/>
      <c r="AI70" s="817"/>
      <c r="AJ70" s="817"/>
      <c r="AK70" s="817" t="s">
        <v>568</v>
      </c>
      <c r="AL70" s="817"/>
      <c r="AM70" s="817"/>
      <c r="AN70" s="817"/>
      <c r="AO70" s="817"/>
      <c r="AP70" s="817" t="s">
        <v>568</v>
      </c>
      <c r="AQ70" s="817"/>
      <c r="AR70" s="817"/>
      <c r="AS70" s="817"/>
      <c r="AT70" s="817"/>
      <c r="AU70" s="817" t="s">
        <v>568</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559</v>
      </c>
      <c r="C71" s="861"/>
      <c r="D71" s="861"/>
      <c r="E71" s="861"/>
      <c r="F71" s="861"/>
      <c r="G71" s="861"/>
      <c r="H71" s="861"/>
      <c r="I71" s="861"/>
      <c r="J71" s="861"/>
      <c r="K71" s="861"/>
      <c r="L71" s="861"/>
      <c r="M71" s="861"/>
      <c r="N71" s="861"/>
      <c r="O71" s="861"/>
      <c r="P71" s="862"/>
      <c r="Q71" s="863">
        <v>529</v>
      </c>
      <c r="R71" s="817"/>
      <c r="S71" s="817"/>
      <c r="T71" s="817"/>
      <c r="U71" s="817"/>
      <c r="V71" s="817">
        <v>481</v>
      </c>
      <c r="W71" s="817"/>
      <c r="X71" s="817"/>
      <c r="Y71" s="817"/>
      <c r="Z71" s="817"/>
      <c r="AA71" s="817">
        <v>48</v>
      </c>
      <c r="AB71" s="817"/>
      <c r="AC71" s="817"/>
      <c r="AD71" s="817"/>
      <c r="AE71" s="817"/>
      <c r="AF71" s="817">
        <v>36</v>
      </c>
      <c r="AG71" s="817"/>
      <c r="AH71" s="817"/>
      <c r="AI71" s="817"/>
      <c r="AJ71" s="817"/>
      <c r="AK71" s="817" t="s">
        <v>568</v>
      </c>
      <c r="AL71" s="817"/>
      <c r="AM71" s="817"/>
      <c r="AN71" s="817"/>
      <c r="AO71" s="817"/>
      <c r="AP71" s="817">
        <v>42</v>
      </c>
      <c r="AQ71" s="817"/>
      <c r="AR71" s="817"/>
      <c r="AS71" s="817"/>
      <c r="AT71" s="817"/>
      <c r="AU71" s="817" t="s">
        <v>568</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551</v>
      </c>
      <c r="C72" s="861"/>
      <c r="D72" s="861"/>
      <c r="E72" s="861"/>
      <c r="F72" s="861"/>
      <c r="G72" s="861"/>
      <c r="H72" s="861"/>
      <c r="I72" s="861"/>
      <c r="J72" s="861"/>
      <c r="K72" s="861"/>
      <c r="L72" s="861"/>
      <c r="M72" s="861"/>
      <c r="N72" s="861"/>
      <c r="O72" s="861"/>
      <c r="P72" s="862"/>
      <c r="Q72" s="863">
        <v>103</v>
      </c>
      <c r="R72" s="817"/>
      <c r="S72" s="817"/>
      <c r="T72" s="817"/>
      <c r="U72" s="817"/>
      <c r="V72" s="817">
        <v>91</v>
      </c>
      <c r="W72" s="817"/>
      <c r="X72" s="817"/>
      <c r="Y72" s="817"/>
      <c r="Z72" s="817"/>
      <c r="AA72" s="817">
        <v>11</v>
      </c>
      <c r="AB72" s="817"/>
      <c r="AC72" s="817"/>
      <c r="AD72" s="817"/>
      <c r="AE72" s="817"/>
      <c r="AF72" s="817">
        <v>11</v>
      </c>
      <c r="AG72" s="817"/>
      <c r="AH72" s="817"/>
      <c r="AI72" s="817"/>
      <c r="AJ72" s="817"/>
      <c r="AK72" s="817" t="s">
        <v>568</v>
      </c>
      <c r="AL72" s="817"/>
      <c r="AM72" s="817"/>
      <c r="AN72" s="817"/>
      <c r="AO72" s="817"/>
      <c r="AP72" s="817" t="s">
        <v>568</v>
      </c>
      <c r="AQ72" s="817"/>
      <c r="AR72" s="817"/>
      <c r="AS72" s="817"/>
      <c r="AT72" s="817"/>
      <c r="AU72" s="817" t="s">
        <v>568</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569</v>
      </c>
      <c r="C73" s="861"/>
      <c r="D73" s="861"/>
      <c r="E73" s="861"/>
      <c r="F73" s="861"/>
      <c r="G73" s="861"/>
      <c r="H73" s="861"/>
      <c r="I73" s="861"/>
      <c r="J73" s="861"/>
      <c r="K73" s="861"/>
      <c r="L73" s="861"/>
      <c r="M73" s="861"/>
      <c r="N73" s="861"/>
      <c r="O73" s="861"/>
      <c r="P73" s="862"/>
      <c r="Q73" s="863">
        <v>276838</v>
      </c>
      <c r="R73" s="817"/>
      <c r="S73" s="817"/>
      <c r="T73" s="817"/>
      <c r="U73" s="817"/>
      <c r="V73" s="817">
        <v>269931</v>
      </c>
      <c r="W73" s="817"/>
      <c r="X73" s="817"/>
      <c r="Y73" s="817"/>
      <c r="Z73" s="817"/>
      <c r="AA73" s="817">
        <v>6907</v>
      </c>
      <c r="AB73" s="817"/>
      <c r="AC73" s="817"/>
      <c r="AD73" s="817"/>
      <c r="AE73" s="817"/>
      <c r="AF73" s="817">
        <v>6907</v>
      </c>
      <c r="AG73" s="817"/>
      <c r="AH73" s="817"/>
      <c r="AI73" s="817"/>
      <c r="AJ73" s="817"/>
      <c r="AK73" s="817">
        <v>2277</v>
      </c>
      <c r="AL73" s="817"/>
      <c r="AM73" s="817"/>
      <c r="AN73" s="817"/>
      <c r="AO73" s="817"/>
      <c r="AP73" s="817" t="s">
        <v>568</v>
      </c>
      <c r="AQ73" s="817"/>
      <c r="AR73" s="817"/>
      <c r="AS73" s="817"/>
      <c r="AT73" s="817"/>
      <c r="AU73" s="817" t="s">
        <v>568</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554</v>
      </c>
      <c r="C74" s="861"/>
      <c r="D74" s="861"/>
      <c r="E74" s="861"/>
      <c r="F74" s="861"/>
      <c r="G74" s="861"/>
      <c r="H74" s="861"/>
      <c r="I74" s="861"/>
      <c r="J74" s="861"/>
      <c r="K74" s="861"/>
      <c r="L74" s="861"/>
      <c r="M74" s="861"/>
      <c r="N74" s="861"/>
      <c r="O74" s="861"/>
      <c r="P74" s="862"/>
      <c r="Q74" s="863">
        <v>4539</v>
      </c>
      <c r="R74" s="817"/>
      <c r="S74" s="817"/>
      <c r="T74" s="817"/>
      <c r="U74" s="817"/>
      <c r="V74" s="817">
        <v>4239</v>
      </c>
      <c r="W74" s="817"/>
      <c r="X74" s="817"/>
      <c r="Y74" s="817"/>
      <c r="Z74" s="817"/>
      <c r="AA74" s="817">
        <v>300</v>
      </c>
      <c r="AB74" s="817"/>
      <c r="AC74" s="817"/>
      <c r="AD74" s="817"/>
      <c r="AE74" s="817"/>
      <c r="AF74" s="817">
        <v>300</v>
      </c>
      <c r="AG74" s="817"/>
      <c r="AH74" s="817"/>
      <c r="AI74" s="817"/>
      <c r="AJ74" s="817"/>
      <c r="AK74" s="817" t="s">
        <v>568</v>
      </c>
      <c r="AL74" s="817"/>
      <c r="AM74" s="817"/>
      <c r="AN74" s="817"/>
      <c r="AO74" s="817"/>
      <c r="AP74" s="817" t="s">
        <v>568</v>
      </c>
      <c r="AQ74" s="817"/>
      <c r="AR74" s="817"/>
      <c r="AS74" s="817"/>
      <c r="AT74" s="817"/>
      <c r="AU74" s="817" t="s">
        <v>568</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553</v>
      </c>
      <c r="C75" s="861"/>
      <c r="D75" s="861"/>
      <c r="E75" s="861"/>
      <c r="F75" s="861"/>
      <c r="G75" s="861"/>
      <c r="H75" s="861"/>
      <c r="I75" s="861"/>
      <c r="J75" s="861"/>
      <c r="K75" s="861"/>
      <c r="L75" s="861"/>
      <c r="M75" s="861"/>
      <c r="N75" s="861"/>
      <c r="O75" s="861"/>
      <c r="P75" s="862"/>
      <c r="Q75" s="864">
        <v>227</v>
      </c>
      <c r="R75" s="865"/>
      <c r="S75" s="865"/>
      <c r="T75" s="865"/>
      <c r="U75" s="821"/>
      <c r="V75" s="866">
        <v>199</v>
      </c>
      <c r="W75" s="865"/>
      <c r="X75" s="865"/>
      <c r="Y75" s="865"/>
      <c r="Z75" s="821"/>
      <c r="AA75" s="866">
        <v>28</v>
      </c>
      <c r="AB75" s="865"/>
      <c r="AC75" s="865"/>
      <c r="AD75" s="865"/>
      <c r="AE75" s="821"/>
      <c r="AF75" s="866">
        <v>28</v>
      </c>
      <c r="AG75" s="865"/>
      <c r="AH75" s="865"/>
      <c r="AI75" s="865"/>
      <c r="AJ75" s="821"/>
      <c r="AK75" s="866">
        <v>75</v>
      </c>
      <c r="AL75" s="865"/>
      <c r="AM75" s="865"/>
      <c r="AN75" s="865"/>
      <c r="AO75" s="821"/>
      <c r="AP75" s="866" t="s">
        <v>568</v>
      </c>
      <c r="AQ75" s="865"/>
      <c r="AR75" s="865"/>
      <c r="AS75" s="865"/>
      <c r="AT75" s="821"/>
      <c r="AU75" s="866" t="s">
        <v>568</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560</v>
      </c>
      <c r="C76" s="861"/>
      <c r="D76" s="861"/>
      <c r="E76" s="861"/>
      <c r="F76" s="861"/>
      <c r="G76" s="861"/>
      <c r="H76" s="861"/>
      <c r="I76" s="861"/>
      <c r="J76" s="861"/>
      <c r="K76" s="861"/>
      <c r="L76" s="861"/>
      <c r="M76" s="861"/>
      <c r="N76" s="861"/>
      <c r="O76" s="861"/>
      <c r="P76" s="862"/>
      <c r="Q76" s="864">
        <v>365</v>
      </c>
      <c r="R76" s="865"/>
      <c r="S76" s="865"/>
      <c r="T76" s="865"/>
      <c r="U76" s="821"/>
      <c r="V76" s="866">
        <v>347</v>
      </c>
      <c r="W76" s="865"/>
      <c r="X76" s="865"/>
      <c r="Y76" s="865"/>
      <c r="Z76" s="821"/>
      <c r="AA76" s="866">
        <v>18</v>
      </c>
      <c r="AB76" s="865"/>
      <c r="AC76" s="865"/>
      <c r="AD76" s="865"/>
      <c r="AE76" s="821"/>
      <c r="AF76" s="866">
        <v>43</v>
      </c>
      <c r="AG76" s="865"/>
      <c r="AH76" s="865"/>
      <c r="AI76" s="865"/>
      <c r="AJ76" s="821"/>
      <c r="AK76" s="866" t="s">
        <v>568</v>
      </c>
      <c r="AL76" s="865"/>
      <c r="AM76" s="865"/>
      <c r="AN76" s="865"/>
      <c r="AO76" s="821"/>
      <c r="AP76" s="866">
        <v>1624</v>
      </c>
      <c r="AQ76" s="865"/>
      <c r="AR76" s="865"/>
      <c r="AS76" s="865"/>
      <c r="AT76" s="821"/>
      <c r="AU76" s="866">
        <v>391</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t="s">
        <v>555</v>
      </c>
      <c r="C77" s="861"/>
      <c r="D77" s="861"/>
      <c r="E77" s="861"/>
      <c r="F77" s="861"/>
      <c r="G77" s="861"/>
      <c r="H77" s="861"/>
      <c r="I77" s="861"/>
      <c r="J77" s="861"/>
      <c r="K77" s="861"/>
      <c r="L77" s="861"/>
      <c r="M77" s="861"/>
      <c r="N77" s="861"/>
      <c r="O77" s="861"/>
      <c r="P77" s="862"/>
      <c r="Q77" s="864">
        <v>202</v>
      </c>
      <c r="R77" s="865"/>
      <c r="S77" s="865"/>
      <c r="T77" s="865"/>
      <c r="U77" s="821"/>
      <c r="V77" s="866">
        <v>145</v>
      </c>
      <c r="W77" s="865"/>
      <c r="X77" s="865"/>
      <c r="Y77" s="865"/>
      <c r="Z77" s="821"/>
      <c r="AA77" s="866">
        <v>56</v>
      </c>
      <c r="AB77" s="865"/>
      <c r="AC77" s="865"/>
      <c r="AD77" s="865"/>
      <c r="AE77" s="821"/>
      <c r="AF77" s="866">
        <v>56</v>
      </c>
      <c r="AG77" s="865"/>
      <c r="AH77" s="865"/>
      <c r="AI77" s="865"/>
      <c r="AJ77" s="821"/>
      <c r="AK77" s="866" t="s">
        <v>568</v>
      </c>
      <c r="AL77" s="865"/>
      <c r="AM77" s="865"/>
      <c r="AN77" s="865"/>
      <c r="AO77" s="821"/>
      <c r="AP77" s="866" t="s">
        <v>568</v>
      </c>
      <c r="AQ77" s="865"/>
      <c r="AR77" s="865"/>
      <c r="AS77" s="865"/>
      <c r="AT77" s="821"/>
      <c r="AU77" s="866" t="s">
        <v>568</v>
      </c>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7956</v>
      </c>
      <c r="AG88" s="831"/>
      <c r="AH88" s="831"/>
      <c r="AI88" s="831"/>
      <c r="AJ88" s="831"/>
      <c r="AK88" s="828"/>
      <c r="AL88" s="828"/>
      <c r="AM88" s="828"/>
      <c r="AN88" s="828"/>
      <c r="AO88" s="828"/>
      <c r="AP88" s="831">
        <v>2988</v>
      </c>
      <c r="AQ88" s="831"/>
      <c r="AR88" s="831"/>
      <c r="AS88" s="831"/>
      <c r="AT88" s="831"/>
      <c r="AU88" s="831">
        <v>562</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294</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294</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294</v>
      </c>
      <c r="DR109" s="880"/>
      <c r="DS109" s="880"/>
      <c r="DT109" s="880"/>
      <c r="DU109" s="881"/>
      <c r="DV109" s="879" t="s">
        <v>412</v>
      </c>
      <c r="DW109" s="880"/>
      <c r="DX109" s="880"/>
      <c r="DY109" s="880"/>
      <c r="DZ109" s="882"/>
    </row>
    <row r="110" spans="1:131" s="212" customFormat="1" ht="26.25" customHeight="1" x14ac:dyDescent="0.2">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740978</v>
      </c>
      <c r="AB110" s="887"/>
      <c r="AC110" s="887"/>
      <c r="AD110" s="887"/>
      <c r="AE110" s="888"/>
      <c r="AF110" s="889">
        <v>694762</v>
      </c>
      <c r="AG110" s="887"/>
      <c r="AH110" s="887"/>
      <c r="AI110" s="887"/>
      <c r="AJ110" s="888"/>
      <c r="AK110" s="889">
        <v>730401</v>
      </c>
      <c r="AL110" s="887"/>
      <c r="AM110" s="887"/>
      <c r="AN110" s="887"/>
      <c r="AO110" s="888"/>
      <c r="AP110" s="890">
        <v>18</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6223067</v>
      </c>
      <c r="BR110" s="918"/>
      <c r="BS110" s="918"/>
      <c r="BT110" s="918"/>
      <c r="BU110" s="918"/>
      <c r="BV110" s="918">
        <v>6210709</v>
      </c>
      <c r="BW110" s="918"/>
      <c r="BX110" s="918"/>
      <c r="BY110" s="918"/>
      <c r="BZ110" s="918"/>
      <c r="CA110" s="918">
        <v>6800394</v>
      </c>
      <c r="CB110" s="918"/>
      <c r="CC110" s="918"/>
      <c r="CD110" s="918"/>
      <c r="CE110" s="918"/>
      <c r="CF110" s="931">
        <v>167.2</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v>4939</v>
      </c>
      <c r="BR111" s="913"/>
      <c r="BS111" s="913"/>
      <c r="BT111" s="913"/>
      <c r="BU111" s="913"/>
      <c r="BV111" s="913">
        <v>1006</v>
      </c>
      <c r="BW111" s="913"/>
      <c r="BX111" s="913"/>
      <c r="BY111" s="913"/>
      <c r="BZ111" s="913"/>
      <c r="CA111" s="913">
        <v>2300</v>
      </c>
      <c r="CB111" s="913"/>
      <c r="CC111" s="913"/>
      <c r="CD111" s="913"/>
      <c r="CE111" s="913"/>
      <c r="CF111" s="907">
        <v>0.1</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v>1721797</v>
      </c>
      <c r="BR112" s="913"/>
      <c r="BS112" s="913"/>
      <c r="BT112" s="913"/>
      <c r="BU112" s="913"/>
      <c r="BV112" s="913">
        <v>1330215</v>
      </c>
      <c r="BW112" s="913"/>
      <c r="BX112" s="913"/>
      <c r="BY112" s="913"/>
      <c r="BZ112" s="913"/>
      <c r="CA112" s="913">
        <v>1445170</v>
      </c>
      <c r="CB112" s="913"/>
      <c r="CC112" s="913"/>
      <c r="CD112" s="913"/>
      <c r="CE112" s="913"/>
      <c r="CF112" s="907">
        <v>35.5</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342557</v>
      </c>
      <c r="AB113" s="925"/>
      <c r="AC113" s="925"/>
      <c r="AD113" s="925"/>
      <c r="AE113" s="926"/>
      <c r="AF113" s="927">
        <v>314258</v>
      </c>
      <c r="AG113" s="925"/>
      <c r="AH113" s="925"/>
      <c r="AI113" s="925"/>
      <c r="AJ113" s="926"/>
      <c r="AK113" s="927">
        <v>271899</v>
      </c>
      <c r="AL113" s="925"/>
      <c r="AM113" s="925"/>
      <c r="AN113" s="925"/>
      <c r="AO113" s="926"/>
      <c r="AP113" s="928">
        <v>6.7</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v>566593</v>
      </c>
      <c r="BR113" s="913"/>
      <c r="BS113" s="913"/>
      <c r="BT113" s="913"/>
      <c r="BU113" s="913"/>
      <c r="BV113" s="913">
        <v>478809</v>
      </c>
      <c r="BW113" s="913"/>
      <c r="BX113" s="913"/>
      <c r="BY113" s="913"/>
      <c r="BZ113" s="913"/>
      <c r="CA113" s="913">
        <v>561887</v>
      </c>
      <c r="CB113" s="913"/>
      <c r="CC113" s="913"/>
      <c r="CD113" s="913"/>
      <c r="CE113" s="913"/>
      <c r="CF113" s="907">
        <v>13.8</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70861</v>
      </c>
      <c r="AB114" s="946"/>
      <c r="AC114" s="946"/>
      <c r="AD114" s="946"/>
      <c r="AE114" s="947"/>
      <c r="AF114" s="948">
        <v>82889</v>
      </c>
      <c r="AG114" s="946"/>
      <c r="AH114" s="946"/>
      <c r="AI114" s="946"/>
      <c r="AJ114" s="947"/>
      <c r="AK114" s="948">
        <v>81929</v>
      </c>
      <c r="AL114" s="946"/>
      <c r="AM114" s="946"/>
      <c r="AN114" s="946"/>
      <c r="AO114" s="947"/>
      <c r="AP114" s="949">
        <v>2</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907387</v>
      </c>
      <c r="BR114" s="913"/>
      <c r="BS114" s="913"/>
      <c r="BT114" s="913"/>
      <c r="BU114" s="913"/>
      <c r="BV114" s="913">
        <v>669966</v>
      </c>
      <c r="BW114" s="913"/>
      <c r="BX114" s="913"/>
      <c r="BY114" s="913"/>
      <c r="BZ114" s="913"/>
      <c r="CA114" s="913">
        <v>806373</v>
      </c>
      <c r="CB114" s="913"/>
      <c r="CC114" s="913"/>
      <c r="CD114" s="913"/>
      <c r="CE114" s="913"/>
      <c r="CF114" s="907">
        <v>19.8</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1051</v>
      </c>
      <c r="AB115" s="925"/>
      <c r="AC115" s="925"/>
      <c r="AD115" s="925"/>
      <c r="AE115" s="926"/>
      <c r="AF115" s="927">
        <v>1006</v>
      </c>
      <c r="AG115" s="925"/>
      <c r="AH115" s="925"/>
      <c r="AI115" s="925"/>
      <c r="AJ115" s="926"/>
      <c r="AK115" s="927">
        <v>873</v>
      </c>
      <c r="AL115" s="925"/>
      <c r="AM115" s="925"/>
      <c r="AN115" s="925"/>
      <c r="AO115" s="926"/>
      <c r="AP115" s="928">
        <v>0</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2365</v>
      </c>
      <c r="DH116" s="946"/>
      <c r="DI116" s="946"/>
      <c r="DJ116" s="946"/>
      <c r="DK116" s="947"/>
      <c r="DL116" s="948">
        <v>797</v>
      </c>
      <c r="DM116" s="946"/>
      <c r="DN116" s="946"/>
      <c r="DO116" s="946"/>
      <c r="DP116" s="947"/>
      <c r="DQ116" s="948">
        <v>780</v>
      </c>
      <c r="DR116" s="946"/>
      <c r="DS116" s="946"/>
      <c r="DT116" s="946"/>
      <c r="DU116" s="947"/>
      <c r="DV116" s="949">
        <v>0</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1155447</v>
      </c>
      <c r="AB117" s="966"/>
      <c r="AC117" s="966"/>
      <c r="AD117" s="966"/>
      <c r="AE117" s="967"/>
      <c r="AF117" s="968">
        <v>1092915</v>
      </c>
      <c r="AG117" s="966"/>
      <c r="AH117" s="966"/>
      <c r="AI117" s="966"/>
      <c r="AJ117" s="967"/>
      <c r="AK117" s="968">
        <v>1085102</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294</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442</v>
      </c>
      <c r="BP119" s="992"/>
      <c r="BQ119" s="986">
        <v>9423783</v>
      </c>
      <c r="BR119" s="987"/>
      <c r="BS119" s="987"/>
      <c r="BT119" s="987"/>
      <c r="BU119" s="987"/>
      <c r="BV119" s="987">
        <v>8690705</v>
      </c>
      <c r="BW119" s="987"/>
      <c r="BX119" s="987"/>
      <c r="BY119" s="987"/>
      <c r="BZ119" s="987"/>
      <c r="CA119" s="987">
        <v>9616124</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2574</v>
      </c>
      <c r="DH119" s="973"/>
      <c r="DI119" s="973"/>
      <c r="DJ119" s="973"/>
      <c r="DK119" s="974"/>
      <c r="DL119" s="972">
        <v>209</v>
      </c>
      <c r="DM119" s="973"/>
      <c r="DN119" s="973"/>
      <c r="DO119" s="973"/>
      <c r="DP119" s="974"/>
      <c r="DQ119" s="972">
        <v>1520</v>
      </c>
      <c r="DR119" s="973"/>
      <c r="DS119" s="973"/>
      <c r="DT119" s="973"/>
      <c r="DU119" s="974"/>
      <c r="DV119" s="975">
        <v>0</v>
      </c>
      <c r="DW119" s="976"/>
      <c r="DX119" s="976"/>
      <c r="DY119" s="976"/>
      <c r="DZ119" s="977"/>
    </row>
    <row r="120" spans="1:130" s="212" customFormat="1" ht="26.25" customHeight="1" x14ac:dyDescent="0.2">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4929105</v>
      </c>
      <c r="BR120" s="918"/>
      <c r="BS120" s="918"/>
      <c r="BT120" s="918"/>
      <c r="BU120" s="918"/>
      <c r="BV120" s="918">
        <v>3894607</v>
      </c>
      <c r="BW120" s="918"/>
      <c r="BX120" s="918"/>
      <c r="BY120" s="918"/>
      <c r="BZ120" s="918"/>
      <c r="CA120" s="918">
        <v>4067447</v>
      </c>
      <c r="CB120" s="918"/>
      <c r="CC120" s="918"/>
      <c r="CD120" s="918"/>
      <c r="CE120" s="918"/>
      <c r="CF120" s="931">
        <v>100</v>
      </c>
      <c r="CG120" s="932"/>
      <c r="CH120" s="932"/>
      <c r="CI120" s="932"/>
      <c r="CJ120" s="932"/>
      <c r="CK120" s="993" t="s">
        <v>446</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1046672</v>
      </c>
      <c r="DR120" s="918"/>
      <c r="DS120" s="918"/>
      <c r="DT120" s="918"/>
      <c r="DU120" s="918"/>
      <c r="DV120" s="919">
        <v>25.7</v>
      </c>
      <c r="DW120" s="919"/>
      <c r="DX120" s="919"/>
      <c r="DY120" s="919"/>
      <c r="DZ120" s="920"/>
    </row>
    <row r="121" spans="1:130" s="212" customFormat="1" ht="26.25" customHeight="1" x14ac:dyDescent="0.2">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v>398498</v>
      </c>
      <c r="DR121" s="913"/>
      <c r="DS121" s="913"/>
      <c r="DT121" s="913"/>
      <c r="DU121" s="913"/>
      <c r="DV121" s="914">
        <v>9.8000000000000007</v>
      </c>
      <c r="DW121" s="914"/>
      <c r="DX121" s="914"/>
      <c r="DY121" s="914"/>
      <c r="DZ121" s="915"/>
    </row>
    <row r="122" spans="1:130" s="212" customFormat="1" ht="26.25" customHeight="1" x14ac:dyDescent="0.2">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5951235</v>
      </c>
      <c r="BR122" s="987"/>
      <c r="BS122" s="987"/>
      <c r="BT122" s="987"/>
      <c r="BU122" s="987"/>
      <c r="BV122" s="987">
        <v>5348944</v>
      </c>
      <c r="BW122" s="987"/>
      <c r="BX122" s="987"/>
      <c r="BY122" s="987"/>
      <c r="BZ122" s="987"/>
      <c r="CA122" s="987">
        <v>6724616</v>
      </c>
      <c r="CB122" s="987"/>
      <c r="CC122" s="987"/>
      <c r="CD122" s="987"/>
      <c r="CE122" s="987"/>
      <c r="CF122" s="1004">
        <v>165.3</v>
      </c>
      <c r="CG122" s="1005"/>
      <c r="CH122" s="1005"/>
      <c r="CI122" s="1005"/>
      <c r="CJ122" s="1005"/>
      <c r="CK122" s="996"/>
      <c r="CL122" s="997"/>
      <c r="CM122" s="997"/>
      <c r="CN122" s="997"/>
      <c r="CO122" s="998"/>
      <c r="CP122" s="1006" t="s">
        <v>450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804</v>
      </c>
      <c r="AB123" s="946"/>
      <c r="AC123" s="946"/>
      <c r="AD123" s="946"/>
      <c r="AE123" s="947"/>
      <c r="AF123" s="948">
        <v>797</v>
      </c>
      <c r="AG123" s="946"/>
      <c r="AH123" s="946"/>
      <c r="AI123" s="946"/>
      <c r="AJ123" s="947"/>
      <c r="AK123" s="948">
        <v>787</v>
      </c>
      <c r="AL123" s="946"/>
      <c r="AM123" s="946"/>
      <c r="AN123" s="946"/>
      <c r="AO123" s="947"/>
      <c r="AP123" s="949">
        <v>0</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451</v>
      </c>
      <c r="BP123" s="992"/>
      <c r="BQ123" s="1050">
        <v>10880340</v>
      </c>
      <c r="BR123" s="1051"/>
      <c r="BS123" s="1051"/>
      <c r="BT123" s="1051"/>
      <c r="BU123" s="1051"/>
      <c r="BV123" s="1051">
        <v>9243551</v>
      </c>
      <c r="BW123" s="1051"/>
      <c r="BX123" s="1051"/>
      <c r="BY123" s="1051"/>
      <c r="BZ123" s="1051"/>
      <c r="CA123" s="1051">
        <v>10792063</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v>1721797</v>
      </c>
      <c r="DH124" s="973"/>
      <c r="DI124" s="973"/>
      <c r="DJ124" s="973"/>
      <c r="DK124" s="974"/>
      <c r="DL124" s="972">
        <v>1330215</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247</v>
      </c>
      <c r="AB127" s="946"/>
      <c r="AC127" s="946"/>
      <c r="AD127" s="946"/>
      <c r="AE127" s="947"/>
      <c r="AF127" s="948">
        <v>209</v>
      </c>
      <c r="AG127" s="946"/>
      <c r="AH127" s="946"/>
      <c r="AI127" s="946"/>
      <c r="AJ127" s="947"/>
      <c r="AK127" s="948">
        <v>86</v>
      </c>
      <c r="AL127" s="946"/>
      <c r="AM127" s="946"/>
      <c r="AN127" s="946"/>
      <c r="AO127" s="947"/>
      <c r="AP127" s="949">
        <v>0</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t="s">
        <v>122</v>
      </c>
      <c r="AB128" s="1033"/>
      <c r="AC128" s="1033"/>
      <c r="AD128" s="1033"/>
      <c r="AE128" s="1034"/>
      <c r="AF128" s="1035" t="s">
        <v>122</v>
      </c>
      <c r="AG128" s="1033"/>
      <c r="AH128" s="1033"/>
      <c r="AI128" s="1033"/>
      <c r="AJ128" s="1034"/>
      <c r="AK128" s="1035" t="s">
        <v>122</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4690882</v>
      </c>
      <c r="AB129" s="946"/>
      <c r="AC129" s="946"/>
      <c r="AD129" s="946"/>
      <c r="AE129" s="947"/>
      <c r="AF129" s="948">
        <v>4594255</v>
      </c>
      <c r="AG129" s="946"/>
      <c r="AH129" s="946"/>
      <c r="AI129" s="946"/>
      <c r="AJ129" s="947"/>
      <c r="AK129" s="948">
        <v>4748901</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700599</v>
      </c>
      <c r="AB130" s="946"/>
      <c r="AC130" s="946"/>
      <c r="AD130" s="946"/>
      <c r="AE130" s="947"/>
      <c r="AF130" s="948">
        <v>685881</v>
      </c>
      <c r="AG130" s="946"/>
      <c r="AH130" s="946"/>
      <c r="AI130" s="946"/>
      <c r="AJ130" s="947"/>
      <c r="AK130" s="948">
        <v>681645</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10.5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3990283</v>
      </c>
      <c r="AB131" s="973"/>
      <c r="AC131" s="973"/>
      <c r="AD131" s="973"/>
      <c r="AE131" s="974"/>
      <c r="AF131" s="972">
        <v>3908374</v>
      </c>
      <c r="AG131" s="973"/>
      <c r="AH131" s="973"/>
      <c r="AI131" s="973"/>
      <c r="AJ131" s="974"/>
      <c r="AK131" s="972">
        <v>4067256</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11.39889076</v>
      </c>
      <c r="AB132" s="1084"/>
      <c r="AC132" s="1084"/>
      <c r="AD132" s="1084"/>
      <c r="AE132" s="1085"/>
      <c r="AF132" s="1086">
        <v>10.414407629999999</v>
      </c>
      <c r="AG132" s="1084"/>
      <c r="AH132" s="1084"/>
      <c r="AI132" s="1084"/>
      <c r="AJ132" s="1085"/>
      <c r="AK132" s="1086">
        <v>9.9196362360000006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10.5</v>
      </c>
      <c r="AB133" s="1067"/>
      <c r="AC133" s="1067"/>
      <c r="AD133" s="1067"/>
      <c r="AE133" s="1068"/>
      <c r="AF133" s="1066">
        <v>10.7</v>
      </c>
      <c r="AG133" s="1067"/>
      <c r="AH133" s="1067"/>
      <c r="AI133" s="1067"/>
      <c r="AJ133" s="1068"/>
      <c r="AK133" s="1066">
        <v>10.5</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78kh4xu7ozVU4ziFTM2SBvVFrbgcw8ehq8/UWjQt/GIUDLQbwnaHbO07Qzgvkl/PUyuvX2BsdEZZu6irQoi1w==" saltValue="kIvEXWXyLEN0AfSm7u6T+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QXcgrhowSlcwCXf7cXctil4CRb9DUH4nKIUZtI0qY3QnDx348PIyh8+qYwFOU64R/VMXsQoGaNshUcRw/ZPlg==" saltValue="HrDdi1Qe3jncPzBPuDPKKA=="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xLqoLDqkZsGgVHt/Wq32iKAAl62w/yIW6WESL5hK0CxKbTSXMzrpbe0mw2m3fWd6fsrTN/kMTR1ylYnTrRq52A==" saltValue="PTxBJWIoD2YMDXLhDNzHQ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01" t="s">
        <v>480</v>
      </c>
      <c r="AP7" s="253"/>
      <c r="AQ7" s="254" t="s">
        <v>481</v>
      </c>
      <c r="AR7" s="255"/>
    </row>
    <row r="8" spans="1:46" ht="13" x14ac:dyDescent="0.2">
      <c r="A8" s="247"/>
      <c r="AK8" s="256"/>
      <c r="AL8" s="257"/>
      <c r="AM8" s="257"/>
      <c r="AN8" s="258"/>
      <c r="AO8" s="1102"/>
      <c r="AP8" s="259" t="s">
        <v>482</v>
      </c>
      <c r="AQ8" s="260" t="s">
        <v>483</v>
      </c>
      <c r="AR8" s="261" t="s">
        <v>484</v>
      </c>
    </row>
    <row r="9" spans="1:46" ht="13" x14ac:dyDescent="0.2">
      <c r="A9" s="247"/>
      <c r="AK9" s="1103" t="s">
        <v>485</v>
      </c>
      <c r="AL9" s="1104"/>
      <c r="AM9" s="1104"/>
      <c r="AN9" s="1105"/>
      <c r="AO9" s="262">
        <v>1331510</v>
      </c>
      <c r="AP9" s="262">
        <v>146755</v>
      </c>
      <c r="AQ9" s="263">
        <v>186275</v>
      </c>
      <c r="AR9" s="264">
        <v>-21.2</v>
      </c>
    </row>
    <row r="10" spans="1:46" ht="13.5" customHeight="1" x14ac:dyDescent="0.2">
      <c r="A10" s="247"/>
      <c r="AK10" s="1103" t="s">
        <v>486</v>
      </c>
      <c r="AL10" s="1104"/>
      <c r="AM10" s="1104"/>
      <c r="AN10" s="1105"/>
      <c r="AO10" s="265">
        <v>263110</v>
      </c>
      <c r="AP10" s="265">
        <v>28999</v>
      </c>
      <c r="AQ10" s="266">
        <v>28060</v>
      </c>
      <c r="AR10" s="267">
        <v>3.3</v>
      </c>
    </row>
    <row r="11" spans="1:46" ht="13.5" customHeight="1" x14ac:dyDescent="0.2">
      <c r="A11" s="247"/>
      <c r="AK11" s="1103" t="s">
        <v>487</v>
      </c>
      <c r="AL11" s="1104"/>
      <c r="AM11" s="1104"/>
      <c r="AN11" s="1105"/>
      <c r="AO11" s="265">
        <v>6524</v>
      </c>
      <c r="AP11" s="265">
        <v>719</v>
      </c>
      <c r="AQ11" s="266">
        <v>7123</v>
      </c>
      <c r="AR11" s="267">
        <v>-89.9</v>
      </c>
    </row>
    <row r="12" spans="1:46" ht="13.5" customHeight="1" x14ac:dyDescent="0.2">
      <c r="A12" s="247"/>
      <c r="AK12" s="1103" t="s">
        <v>488</v>
      </c>
      <c r="AL12" s="1104"/>
      <c r="AM12" s="1104"/>
      <c r="AN12" s="1105"/>
      <c r="AO12" s="265" t="s">
        <v>489</v>
      </c>
      <c r="AP12" s="265" t="s">
        <v>489</v>
      </c>
      <c r="AQ12" s="266">
        <v>57</v>
      </c>
      <c r="AR12" s="267" t="s">
        <v>489</v>
      </c>
    </row>
    <row r="13" spans="1:46" ht="13.5" customHeight="1" x14ac:dyDescent="0.2">
      <c r="A13" s="247"/>
      <c r="AK13" s="1103" t="s">
        <v>490</v>
      </c>
      <c r="AL13" s="1104"/>
      <c r="AM13" s="1104"/>
      <c r="AN13" s="1105"/>
      <c r="AO13" s="265">
        <v>34472</v>
      </c>
      <c r="AP13" s="265">
        <v>3799</v>
      </c>
      <c r="AQ13" s="266">
        <v>6435</v>
      </c>
      <c r="AR13" s="267">
        <v>-41</v>
      </c>
    </row>
    <row r="14" spans="1:46" ht="13.5" customHeight="1" x14ac:dyDescent="0.2">
      <c r="A14" s="247"/>
      <c r="AK14" s="1103" t="s">
        <v>491</v>
      </c>
      <c r="AL14" s="1104"/>
      <c r="AM14" s="1104"/>
      <c r="AN14" s="1105"/>
      <c r="AO14" s="265">
        <v>42001</v>
      </c>
      <c r="AP14" s="265">
        <v>4629</v>
      </c>
      <c r="AQ14" s="266">
        <v>3786</v>
      </c>
      <c r="AR14" s="267">
        <v>22.3</v>
      </c>
    </row>
    <row r="15" spans="1:46" ht="13.5" customHeight="1" x14ac:dyDescent="0.2">
      <c r="A15" s="247"/>
      <c r="AK15" s="1106" t="s">
        <v>492</v>
      </c>
      <c r="AL15" s="1107"/>
      <c r="AM15" s="1107"/>
      <c r="AN15" s="1108"/>
      <c r="AO15" s="265">
        <v>-105775</v>
      </c>
      <c r="AP15" s="265">
        <v>-11658</v>
      </c>
      <c r="AQ15" s="266">
        <v>-9323</v>
      </c>
      <c r="AR15" s="267">
        <v>25</v>
      </c>
    </row>
    <row r="16" spans="1:46" ht="13" x14ac:dyDescent="0.2">
      <c r="A16" s="247"/>
      <c r="AK16" s="1106" t="s">
        <v>177</v>
      </c>
      <c r="AL16" s="1107"/>
      <c r="AM16" s="1107"/>
      <c r="AN16" s="1108"/>
      <c r="AO16" s="265">
        <v>1571842</v>
      </c>
      <c r="AP16" s="265">
        <v>173244</v>
      </c>
      <c r="AQ16" s="266">
        <v>222412</v>
      </c>
      <c r="AR16" s="267">
        <v>-22.1</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09" t="s">
        <v>497</v>
      </c>
      <c r="AL21" s="1110"/>
      <c r="AM21" s="1110"/>
      <c r="AN21" s="1111"/>
      <c r="AO21" s="277">
        <v>13.12</v>
      </c>
      <c r="AP21" s="278">
        <v>17.59</v>
      </c>
      <c r="AQ21" s="279">
        <v>-4.47</v>
      </c>
      <c r="AS21" s="280"/>
      <c r="AT21" s="276"/>
    </row>
    <row r="22" spans="1:46" s="248" customFormat="1" ht="13" x14ac:dyDescent="0.2">
      <c r="A22" s="276"/>
      <c r="AK22" s="1109" t="s">
        <v>498</v>
      </c>
      <c r="AL22" s="1110"/>
      <c r="AM22" s="1110"/>
      <c r="AN22" s="1111"/>
      <c r="AO22" s="281">
        <v>95.8</v>
      </c>
      <c r="AP22" s="282">
        <v>95.9</v>
      </c>
      <c r="AQ22" s="283">
        <v>-0.1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01" t="s">
        <v>480</v>
      </c>
      <c r="AP30" s="253"/>
      <c r="AQ30" s="254" t="s">
        <v>481</v>
      </c>
      <c r="AR30" s="255"/>
    </row>
    <row r="31" spans="1:46" ht="13" x14ac:dyDescent="0.2">
      <c r="A31" s="247"/>
      <c r="AK31" s="256"/>
      <c r="AL31" s="257"/>
      <c r="AM31" s="257"/>
      <c r="AN31" s="258"/>
      <c r="AO31" s="1102"/>
      <c r="AP31" s="259" t="s">
        <v>482</v>
      </c>
      <c r="AQ31" s="260" t="s">
        <v>483</v>
      </c>
      <c r="AR31" s="261" t="s">
        <v>484</v>
      </c>
    </row>
    <row r="32" spans="1:46" ht="27" customHeight="1" x14ac:dyDescent="0.2">
      <c r="A32" s="247"/>
      <c r="AK32" s="1117" t="s">
        <v>502</v>
      </c>
      <c r="AL32" s="1118"/>
      <c r="AM32" s="1118"/>
      <c r="AN32" s="1119"/>
      <c r="AO32" s="291">
        <v>730401</v>
      </c>
      <c r="AP32" s="291">
        <v>80503</v>
      </c>
      <c r="AQ32" s="292">
        <v>124581</v>
      </c>
      <c r="AR32" s="293">
        <v>-35.4</v>
      </c>
    </row>
    <row r="33" spans="1:46" ht="13.5" customHeight="1" x14ac:dyDescent="0.2">
      <c r="A33" s="247"/>
      <c r="AK33" s="1117" t="s">
        <v>503</v>
      </c>
      <c r="AL33" s="1118"/>
      <c r="AM33" s="1118"/>
      <c r="AN33" s="1119"/>
      <c r="AO33" s="291" t="s">
        <v>489</v>
      </c>
      <c r="AP33" s="291" t="s">
        <v>489</v>
      </c>
      <c r="AQ33" s="292">
        <v>76</v>
      </c>
      <c r="AR33" s="293" t="s">
        <v>489</v>
      </c>
    </row>
    <row r="34" spans="1:46" ht="27" customHeight="1" x14ac:dyDescent="0.2">
      <c r="A34" s="247"/>
      <c r="AK34" s="1117" t="s">
        <v>504</v>
      </c>
      <c r="AL34" s="1118"/>
      <c r="AM34" s="1118"/>
      <c r="AN34" s="1119"/>
      <c r="AO34" s="291" t="s">
        <v>489</v>
      </c>
      <c r="AP34" s="291" t="s">
        <v>489</v>
      </c>
      <c r="AQ34" s="292">
        <v>163</v>
      </c>
      <c r="AR34" s="293" t="s">
        <v>489</v>
      </c>
    </row>
    <row r="35" spans="1:46" ht="27" customHeight="1" x14ac:dyDescent="0.2">
      <c r="A35" s="247"/>
      <c r="AK35" s="1117" t="s">
        <v>505</v>
      </c>
      <c r="AL35" s="1118"/>
      <c r="AM35" s="1118"/>
      <c r="AN35" s="1119"/>
      <c r="AO35" s="291">
        <v>271899</v>
      </c>
      <c r="AP35" s="291">
        <v>29968</v>
      </c>
      <c r="AQ35" s="292">
        <v>24428</v>
      </c>
      <c r="AR35" s="293">
        <v>22.7</v>
      </c>
    </row>
    <row r="36" spans="1:46" ht="27" customHeight="1" x14ac:dyDescent="0.2">
      <c r="A36" s="247"/>
      <c r="AK36" s="1117" t="s">
        <v>506</v>
      </c>
      <c r="AL36" s="1118"/>
      <c r="AM36" s="1118"/>
      <c r="AN36" s="1119"/>
      <c r="AO36" s="291">
        <v>81929</v>
      </c>
      <c r="AP36" s="291">
        <v>9030</v>
      </c>
      <c r="AQ36" s="292">
        <v>4294</v>
      </c>
      <c r="AR36" s="293">
        <v>110.3</v>
      </c>
    </row>
    <row r="37" spans="1:46" ht="13.5" customHeight="1" x14ac:dyDescent="0.2">
      <c r="A37" s="247"/>
      <c r="AK37" s="1117" t="s">
        <v>507</v>
      </c>
      <c r="AL37" s="1118"/>
      <c r="AM37" s="1118"/>
      <c r="AN37" s="1119"/>
      <c r="AO37" s="291">
        <v>873</v>
      </c>
      <c r="AP37" s="291">
        <v>96</v>
      </c>
      <c r="AQ37" s="292">
        <v>880</v>
      </c>
      <c r="AR37" s="293">
        <v>-89.1</v>
      </c>
    </row>
    <row r="38" spans="1:46" ht="27" customHeight="1" x14ac:dyDescent="0.2">
      <c r="A38" s="247"/>
      <c r="AK38" s="1120" t="s">
        <v>508</v>
      </c>
      <c r="AL38" s="1121"/>
      <c r="AM38" s="1121"/>
      <c r="AN38" s="1122"/>
      <c r="AO38" s="294" t="s">
        <v>489</v>
      </c>
      <c r="AP38" s="294" t="s">
        <v>489</v>
      </c>
      <c r="AQ38" s="295">
        <v>22</v>
      </c>
      <c r="AR38" s="283" t="s">
        <v>489</v>
      </c>
      <c r="AS38" s="290"/>
    </row>
    <row r="39" spans="1:46" ht="13" x14ac:dyDescent="0.2">
      <c r="A39" s="247"/>
      <c r="AK39" s="1120" t="s">
        <v>509</v>
      </c>
      <c r="AL39" s="1121"/>
      <c r="AM39" s="1121"/>
      <c r="AN39" s="1122"/>
      <c r="AO39" s="291" t="s">
        <v>489</v>
      </c>
      <c r="AP39" s="291" t="s">
        <v>489</v>
      </c>
      <c r="AQ39" s="292">
        <v>-5293</v>
      </c>
      <c r="AR39" s="293" t="s">
        <v>489</v>
      </c>
      <c r="AS39" s="290"/>
    </row>
    <row r="40" spans="1:46" ht="27" customHeight="1" x14ac:dyDescent="0.2">
      <c r="A40" s="247"/>
      <c r="AK40" s="1117" t="s">
        <v>510</v>
      </c>
      <c r="AL40" s="1118"/>
      <c r="AM40" s="1118"/>
      <c r="AN40" s="1119"/>
      <c r="AO40" s="291">
        <v>-681645</v>
      </c>
      <c r="AP40" s="291">
        <v>-75129</v>
      </c>
      <c r="AQ40" s="292">
        <v>-99375</v>
      </c>
      <c r="AR40" s="293">
        <v>-24.4</v>
      </c>
      <c r="AS40" s="290"/>
    </row>
    <row r="41" spans="1:46" ht="13" x14ac:dyDescent="0.2">
      <c r="A41" s="247"/>
      <c r="AK41" s="1123" t="s">
        <v>287</v>
      </c>
      <c r="AL41" s="1124"/>
      <c r="AM41" s="1124"/>
      <c r="AN41" s="1125"/>
      <c r="AO41" s="291">
        <v>403457</v>
      </c>
      <c r="AP41" s="291">
        <v>44468</v>
      </c>
      <c r="AQ41" s="292">
        <v>49775</v>
      </c>
      <c r="AR41" s="293">
        <v>-10.7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12" t="s">
        <v>480</v>
      </c>
      <c r="AN49" s="1114" t="s">
        <v>513</v>
      </c>
      <c r="AO49" s="1115"/>
      <c r="AP49" s="1115"/>
      <c r="AQ49" s="1115"/>
      <c r="AR49" s="1116"/>
    </row>
    <row r="50" spans="1:44" ht="13" x14ac:dyDescent="0.2">
      <c r="A50" s="247"/>
      <c r="AK50" s="305"/>
      <c r="AL50" s="306"/>
      <c r="AM50" s="1113"/>
      <c r="AN50" s="307" t="s">
        <v>514</v>
      </c>
      <c r="AO50" s="308" t="s">
        <v>515</v>
      </c>
      <c r="AP50" s="309" t="s">
        <v>516</v>
      </c>
      <c r="AQ50" s="310" t="s">
        <v>517</v>
      </c>
      <c r="AR50" s="311" t="s">
        <v>518</v>
      </c>
    </row>
    <row r="51" spans="1:44" ht="13" x14ac:dyDescent="0.2">
      <c r="A51" s="247"/>
      <c r="AK51" s="303" t="s">
        <v>519</v>
      </c>
      <c r="AL51" s="304"/>
      <c r="AM51" s="312">
        <v>1333515</v>
      </c>
      <c r="AN51" s="313">
        <v>141592</v>
      </c>
      <c r="AO51" s="314">
        <v>-13.6</v>
      </c>
      <c r="AP51" s="315">
        <v>200194</v>
      </c>
      <c r="AQ51" s="316">
        <v>5.2</v>
      </c>
      <c r="AR51" s="317">
        <v>-18.8</v>
      </c>
    </row>
    <row r="52" spans="1:44" ht="13" x14ac:dyDescent="0.2">
      <c r="A52" s="247"/>
      <c r="AK52" s="318"/>
      <c r="AL52" s="319" t="s">
        <v>520</v>
      </c>
      <c r="AM52" s="320">
        <v>619259</v>
      </c>
      <c r="AN52" s="321">
        <v>65753</v>
      </c>
      <c r="AO52" s="322">
        <v>27.6</v>
      </c>
      <c r="AP52" s="323">
        <v>106422</v>
      </c>
      <c r="AQ52" s="324">
        <v>20.100000000000001</v>
      </c>
      <c r="AR52" s="325">
        <v>7.5</v>
      </c>
    </row>
    <row r="53" spans="1:44" ht="13" x14ac:dyDescent="0.2">
      <c r="A53" s="247"/>
      <c r="AK53" s="303" t="s">
        <v>521</v>
      </c>
      <c r="AL53" s="304"/>
      <c r="AM53" s="312">
        <v>1294309</v>
      </c>
      <c r="AN53" s="313">
        <v>139368</v>
      </c>
      <c r="AO53" s="314">
        <v>-1.6</v>
      </c>
      <c r="AP53" s="315">
        <v>196914</v>
      </c>
      <c r="AQ53" s="316">
        <v>-1.6</v>
      </c>
      <c r="AR53" s="317">
        <v>0</v>
      </c>
    </row>
    <row r="54" spans="1:44" ht="13" x14ac:dyDescent="0.2">
      <c r="A54" s="247"/>
      <c r="AK54" s="318"/>
      <c r="AL54" s="319" t="s">
        <v>520</v>
      </c>
      <c r="AM54" s="320">
        <v>704075</v>
      </c>
      <c r="AN54" s="321">
        <v>75813</v>
      </c>
      <c r="AO54" s="322">
        <v>15.3</v>
      </c>
      <c r="AP54" s="323">
        <v>98966</v>
      </c>
      <c r="AQ54" s="324">
        <v>-7</v>
      </c>
      <c r="AR54" s="325">
        <v>22.3</v>
      </c>
    </row>
    <row r="55" spans="1:44" ht="13" x14ac:dyDescent="0.2">
      <c r="A55" s="247"/>
      <c r="AK55" s="303" t="s">
        <v>522</v>
      </c>
      <c r="AL55" s="304"/>
      <c r="AM55" s="312">
        <v>1919819</v>
      </c>
      <c r="AN55" s="313">
        <v>209267</v>
      </c>
      <c r="AO55" s="314">
        <v>50.2</v>
      </c>
      <c r="AP55" s="315">
        <v>204757</v>
      </c>
      <c r="AQ55" s="316">
        <v>4</v>
      </c>
      <c r="AR55" s="317">
        <v>46.2</v>
      </c>
    </row>
    <row r="56" spans="1:44" ht="13" x14ac:dyDescent="0.2">
      <c r="A56" s="247"/>
      <c r="AK56" s="318"/>
      <c r="AL56" s="319" t="s">
        <v>520</v>
      </c>
      <c r="AM56" s="320">
        <v>872142</v>
      </c>
      <c r="AN56" s="321">
        <v>95067</v>
      </c>
      <c r="AO56" s="322">
        <v>25.4</v>
      </c>
      <c r="AP56" s="323">
        <v>106071</v>
      </c>
      <c r="AQ56" s="324">
        <v>7.2</v>
      </c>
      <c r="AR56" s="325">
        <v>18.2</v>
      </c>
    </row>
    <row r="57" spans="1:44" ht="13" x14ac:dyDescent="0.2">
      <c r="A57" s="247"/>
      <c r="AK57" s="303" t="s">
        <v>523</v>
      </c>
      <c r="AL57" s="304"/>
      <c r="AM57" s="312">
        <v>1862173</v>
      </c>
      <c r="AN57" s="313">
        <v>204253</v>
      </c>
      <c r="AO57" s="314">
        <v>-2.4</v>
      </c>
      <c r="AP57" s="315">
        <v>194971</v>
      </c>
      <c r="AQ57" s="316">
        <v>-4.8</v>
      </c>
      <c r="AR57" s="317">
        <v>2.4</v>
      </c>
    </row>
    <row r="58" spans="1:44" ht="13" x14ac:dyDescent="0.2">
      <c r="A58" s="247"/>
      <c r="AK58" s="318"/>
      <c r="AL58" s="319" t="s">
        <v>520</v>
      </c>
      <c r="AM58" s="320">
        <v>1075260</v>
      </c>
      <c r="AN58" s="321">
        <v>117940</v>
      </c>
      <c r="AO58" s="322">
        <v>24.1</v>
      </c>
      <c r="AP58" s="323">
        <v>105966</v>
      </c>
      <c r="AQ58" s="324">
        <v>-0.1</v>
      </c>
      <c r="AR58" s="325">
        <v>24.2</v>
      </c>
    </row>
    <row r="59" spans="1:44" ht="13" x14ac:dyDescent="0.2">
      <c r="A59" s="247"/>
      <c r="AK59" s="303" t="s">
        <v>524</v>
      </c>
      <c r="AL59" s="304"/>
      <c r="AM59" s="312">
        <v>2241389</v>
      </c>
      <c r="AN59" s="313">
        <v>247039</v>
      </c>
      <c r="AO59" s="314">
        <v>20.9</v>
      </c>
      <c r="AP59" s="315">
        <v>224172</v>
      </c>
      <c r="AQ59" s="316">
        <v>15</v>
      </c>
      <c r="AR59" s="317">
        <v>5.9</v>
      </c>
    </row>
    <row r="60" spans="1:44" ht="13" x14ac:dyDescent="0.2">
      <c r="A60" s="247"/>
      <c r="AK60" s="318"/>
      <c r="AL60" s="319" t="s">
        <v>520</v>
      </c>
      <c r="AM60" s="320">
        <v>1623586</v>
      </c>
      <c r="AN60" s="321">
        <v>178947</v>
      </c>
      <c r="AO60" s="322">
        <v>51.7</v>
      </c>
      <c r="AP60" s="323">
        <v>117611</v>
      </c>
      <c r="AQ60" s="324">
        <v>11</v>
      </c>
      <c r="AR60" s="325">
        <v>40.700000000000003</v>
      </c>
    </row>
    <row r="61" spans="1:44" ht="13" x14ac:dyDescent="0.2">
      <c r="A61" s="247"/>
      <c r="AK61" s="303" t="s">
        <v>525</v>
      </c>
      <c r="AL61" s="326"/>
      <c r="AM61" s="312">
        <v>1730241</v>
      </c>
      <c r="AN61" s="313">
        <v>188304</v>
      </c>
      <c r="AO61" s="314">
        <v>10.7</v>
      </c>
      <c r="AP61" s="315">
        <v>204202</v>
      </c>
      <c r="AQ61" s="327">
        <v>3.6</v>
      </c>
      <c r="AR61" s="317">
        <v>7.1</v>
      </c>
    </row>
    <row r="62" spans="1:44" ht="13" x14ac:dyDescent="0.2">
      <c r="A62" s="247"/>
      <c r="AK62" s="318"/>
      <c r="AL62" s="319" t="s">
        <v>520</v>
      </c>
      <c r="AM62" s="320">
        <v>978864</v>
      </c>
      <c r="AN62" s="321">
        <v>106704</v>
      </c>
      <c r="AO62" s="322">
        <v>28.8</v>
      </c>
      <c r="AP62" s="323">
        <v>107007</v>
      </c>
      <c r="AQ62" s="324">
        <v>6.2</v>
      </c>
      <c r="AR62" s="325">
        <v>22.6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aOIdY5NL93WmQ2iLhKPJpuxttSzBVhZ0DbRoWX6qu1kqfat5xRxBqsg2i/3s7ZoKsGUf6dWN+o4AP9XjiZiiXA==" saltValue="9JMDNy8yA1S4HVKYhglCb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jG3LQSoGdIeCYTkcfOEatp1aJEwd1/aT8s3ZrTqiHbCBBoMcellYIKaL/veDmgFBCrPaAvuMnh6uhNDvGkSwuA==" saltValue="18bRP53sSOezn9ahYDtfO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0ipEva6cTRjc/NSAXziVuHB1MchXKj3V5RSY9EVyefsMbqPoq6gm05B6QI5eX/TzhkBRm+wq0GUjqxQKekyGeA==" saltValue="JOAKR1zjQOph3qqx8wy0a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38.31</v>
      </c>
      <c r="G47" s="12">
        <v>36.270000000000003</v>
      </c>
      <c r="H47" s="12">
        <v>37.07</v>
      </c>
      <c r="I47" s="12">
        <v>23.28</v>
      </c>
      <c r="J47" s="13">
        <v>29.04</v>
      </c>
    </row>
    <row r="48" spans="2:10" ht="57.75" customHeight="1" x14ac:dyDescent="0.2">
      <c r="B48" s="14"/>
      <c r="C48" s="1128" t="s">
        <v>4</v>
      </c>
      <c r="D48" s="1128"/>
      <c r="E48" s="1129"/>
      <c r="F48" s="15">
        <v>0.33</v>
      </c>
      <c r="G48" s="16">
        <v>6.13</v>
      </c>
      <c r="H48" s="16">
        <v>0.23</v>
      </c>
      <c r="I48" s="16">
        <v>13.45</v>
      </c>
      <c r="J48" s="17">
        <v>8.31</v>
      </c>
    </row>
    <row r="49" spans="2:10" ht="57.75" customHeight="1" thickBot="1" x14ac:dyDescent="0.25">
      <c r="B49" s="18"/>
      <c r="C49" s="1130" t="s">
        <v>5</v>
      </c>
      <c r="D49" s="1130"/>
      <c r="E49" s="1131"/>
      <c r="F49" s="19" t="s">
        <v>532</v>
      </c>
      <c r="G49" s="20">
        <v>5.99</v>
      </c>
      <c r="H49" s="20" t="s">
        <v>533</v>
      </c>
      <c r="I49" s="20" t="s">
        <v>534</v>
      </c>
      <c r="J49" s="21">
        <v>1.82</v>
      </c>
    </row>
    <row r="50" spans="2:10" ht="13" x14ac:dyDescent="0.2"/>
  </sheetData>
  <sheetProtection algorithmName="SHA-512" hashValue="/AbjF53XI1k87gYnTkokcgHh5STTRFCy+uieokQCBtdw4Xq7DzLWxseL6i0FUfZxRG6x50YCz3c0Uv9lk9/4gQ==" saltValue="1BMOb7ivFYUvXhG2670kj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535</v>
      </c>
      <c r="D34" s="1136"/>
      <c r="E34" s="1137"/>
      <c r="F34" s="32">
        <v>13.48</v>
      </c>
      <c r="G34" s="33">
        <v>12.25</v>
      </c>
      <c r="H34" s="33">
        <v>12.67</v>
      </c>
      <c r="I34" s="33">
        <v>13.86</v>
      </c>
      <c r="J34" s="34">
        <v>8.5500000000000007</v>
      </c>
      <c r="K34" s="22"/>
      <c r="L34" s="22"/>
      <c r="M34" s="22"/>
      <c r="N34" s="22"/>
      <c r="O34" s="22"/>
      <c r="P34" s="22"/>
    </row>
    <row r="35" spans="1:16" ht="39" customHeight="1" x14ac:dyDescent="0.2">
      <c r="A35" s="22"/>
      <c r="B35" s="35"/>
      <c r="C35" s="1132" t="s">
        <v>536</v>
      </c>
      <c r="D35" s="1132"/>
      <c r="E35" s="1133"/>
      <c r="F35" s="36">
        <v>0.32</v>
      </c>
      <c r="G35" s="37">
        <v>6.13</v>
      </c>
      <c r="H35" s="37">
        <v>0.23</v>
      </c>
      <c r="I35" s="37">
        <v>13.44</v>
      </c>
      <c r="J35" s="38">
        <v>8.31</v>
      </c>
      <c r="K35" s="22"/>
      <c r="L35" s="22"/>
      <c r="M35" s="22"/>
      <c r="N35" s="22"/>
      <c r="O35" s="22"/>
      <c r="P35" s="22"/>
    </row>
    <row r="36" spans="1:16" ht="39" customHeight="1" x14ac:dyDescent="0.2">
      <c r="A36" s="22"/>
      <c r="B36" s="35"/>
      <c r="C36" s="1132" t="s">
        <v>537</v>
      </c>
      <c r="D36" s="1132"/>
      <c r="E36" s="1133"/>
      <c r="F36" s="36">
        <v>1.95</v>
      </c>
      <c r="G36" s="37">
        <v>2.34</v>
      </c>
      <c r="H36" s="37">
        <v>2.44</v>
      </c>
      <c r="I36" s="37">
        <v>2.02</v>
      </c>
      <c r="J36" s="38">
        <v>2.19</v>
      </c>
      <c r="K36" s="22"/>
      <c r="L36" s="22"/>
      <c r="M36" s="22"/>
      <c r="N36" s="22"/>
      <c r="O36" s="22"/>
      <c r="P36" s="22"/>
    </row>
    <row r="37" spans="1:16" ht="39" customHeight="1" x14ac:dyDescent="0.2">
      <c r="A37" s="22"/>
      <c r="B37" s="35"/>
      <c r="C37" s="1132" t="s">
        <v>538</v>
      </c>
      <c r="D37" s="1132"/>
      <c r="E37" s="1133"/>
      <c r="F37" s="36" t="s">
        <v>489</v>
      </c>
      <c r="G37" s="37" t="s">
        <v>489</v>
      </c>
      <c r="H37" s="37" t="s">
        <v>489</v>
      </c>
      <c r="I37" s="37" t="s">
        <v>489</v>
      </c>
      <c r="J37" s="38">
        <v>1.05</v>
      </c>
      <c r="K37" s="22"/>
      <c r="L37" s="22"/>
      <c r="M37" s="22"/>
      <c r="N37" s="22"/>
      <c r="O37" s="22"/>
      <c r="P37" s="22"/>
    </row>
    <row r="38" spans="1:16" ht="39" customHeight="1" x14ac:dyDescent="0.2">
      <c r="A38" s="22"/>
      <c r="B38" s="35"/>
      <c r="C38" s="1132" t="s">
        <v>539</v>
      </c>
      <c r="D38" s="1132"/>
      <c r="E38" s="1133"/>
      <c r="F38" s="36" t="s">
        <v>489</v>
      </c>
      <c r="G38" s="37" t="s">
        <v>489</v>
      </c>
      <c r="H38" s="37" t="s">
        <v>489</v>
      </c>
      <c r="I38" s="37" t="s">
        <v>489</v>
      </c>
      <c r="J38" s="38">
        <v>0.87</v>
      </c>
      <c r="K38" s="22"/>
      <c r="L38" s="22"/>
      <c r="M38" s="22"/>
      <c r="N38" s="22"/>
      <c r="O38" s="22"/>
      <c r="P38" s="22"/>
    </row>
    <row r="39" spans="1:16" ht="39" customHeight="1" x14ac:dyDescent="0.2">
      <c r="A39" s="22"/>
      <c r="B39" s="35"/>
      <c r="C39" s="1132" t="s">
        <v>540</v>
      </c>
      <c r="D39" s="1132"/>
      <c r="E39" s="1133"/>
      <c r="F39" s="36">
        <v>1.58</v>
      </c>
      <c r="G39" s="37">
        <v>2.52</v>
      </c>
      <c r="H39" s="37">
        <v>1.1499999999999999</v>
      </c>
      <c r="I39" s="37">
        <v>1.85</v>
      </c>
      <c r="J39" s="38">
        <v>0.71</v>
      </c>
      <c r="K39" s="22"/>
      <c r="L39" s="22"/>
      <c r="M39" s="22"/>
      <c r="N39" s="22"/>
      <c r="O39" s="22"/>
      <c r="P39" s="22"/>
    </row>
    <row r="40" spans="1:16" ht="39" customHeight="1" x14ac:dyDescent="0.2">
      <c r="A40" s="22"/>
      <c r="B40" s="35"/>
      <c r="C40" s="1132" t="s">
        <v>541</v>
      </c>
      <c r="D40" s="1132"/>
      <c r="E40" s="1133"/>
      <c r="F40" s="36">
        <v>0</v>
      </c>
      <c r="G40" s="37">
        <v>0</v>
      </c>
      <c r="H40" s="37">
        <v>0</v>
      </c>
      <c r="I40" s="37">
        <v>0</v>
      </c>
      <c r="J40" s="38">
        <v>0</v>
      </c>
      <c r="K40" s="22"/>
      <c r="L40" s="22"/>
      <c r="M40" s="22"/>
      <c r="N40" s="22"/>
      <c r="O40" s="22"/>
      <c r="P40" s="22"/>
    </row>
    <row r="41" spans="1:16" ht="39" customHeight="1" x14ac:dyDescent="0.2">
      <c r="A41" s="22"/>
      <c r="B41" s="35"/>
      <c r="C41" s="1132" t="s">
        <v>542</v>
      </c>
      <c r="D41" s="1132"/>
      <c r="E41" s="1133"/>
      <c r="F41" s="36">
        <v>0</v>
      </c>
      <c r="G41" s="37">
        <v>0</v>
      </c>
      <c r="H41" s="37">
        <v>0</v>
      </c>
      <c r="I41" s="37">
        <v>0</v>
      </c>
      <c r="J41" s="38">
        <v>0</v>
      </c>
      <c r="K41" s="22"/>
      <c r="L41" s="22"/>
      <c r="M41" s="22"/>
      <c r="N41" s="22"/>
      <c r="O41" s="22"/>
      <c r="P41" s="22"/>
    </row>
    <row r="42" spans="1:16" ht="39" customHeight="1" x14ac:dyDescent="0.2">
      <c r="A42" s="22"/>
      <c r="B42" s="39"/>
      <c r="C42" s="1132" t="s">
        <v>543</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544</v>
      </c>
      <c r="D43" s="1134"/>
      <c r="E43" s="1135"/>
      <c r="F43" s="41">
        <v>0.77</v>
      </c>
      <c r="G43" s="42">
        <v>0.35</v>
      </c>
      <c r="H43" s="42">
        <v>0.99</v>
      </c>
      <c r="I43" s="42">
        <v>2.35</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NLdVDKkt1b2sksRj90NHb55ZM64ra9R4waO6+bMLocaYVZTip5nzs2rRVIq0DQjB8pOK4bswteR8ihvo2vUN9w==" saltValue="nvT6N0Rand11ehM1Nsd8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696</v>
      </c>
      <c r="L45" s="58">
        <v>714</v>
      </c>
      <c r="M45" s="58">
        <v>741</v>
      </c>
      <c r="N45" s="58">
        <v>695</v>
      </c>
      <c r="O45" s="59">
        <v>730</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489</v>
      </c>
      <c r="L47" s="62" t="s">
        <v>489</v>
      </c>
      <c r="M47" s="62" t="s">
        <v>489</v>
      </c>
      <c r="N47" s="62" t="s">
        <v>489</v>
      </c>
      <c r="O47" s="63" t="s">
        <v>489</v>
      </c>
      <c r="P47" s="46"/>
      <c r="Q47" s="46"/>
      <c r="R47" s="46"/>
      <c r="S47" s="46"/>
      <c r="T47" s="46"/>
      <c r="U47" s="46"/>
    </row>
    <row r="48" spans="1:21" ht="30.75" customHeight="1" x14ac:dyDescent="0.2">
      <c r="A48" s="46"/>
      <c r="B48" s="1140"/>
      <c r="C48" s="1141"/>
      <c r="D48" s="60"/>
      <c r="E48" s="1146" t="s">
        <v>13</v>
      </c>
      <c r="F48" s="1146"/>
      <c r="G48" s="1146"/>
      <c r="H48" s="1146"/>
      <c r="I48" s="1146"/>
      <c r="J48" s="1147"/>
      <c r="K48" s="61">
        <v>325</v>
      </c>
      <c r="L48" s="62">
        <v>341</v>
      </c>
      <c r="M48" s="62">
        <v>343</v>
      </c>
      <c r="N48" s="62">
        <v>314</v>
      </c>
      <c r="O48" s="63">
        <v>272</v>
      </c>
      <c r="P48" s="46"/>
      <c r="Q48" s="46"/>
      <c r="R48" s="46"/>
      <c r="S48" s="46"/>
      <c r="T48" s="46"/>
      <c r="U48" s="46"/>
    </row>
    <row r="49" spans="1:21" ht="30.75" customHeight="1" x14ac:dyDescent="0.2">
      <c r="A49" s="46"/>
      <c r="B49" s="1140"/>
      <c r="C49" s="1141"/>
      <c r="D49" s="60"/>
      <c r="E49" s="1146" t="s">
        <v>14</v>
      </c>
      <c r="F49" s="1146"/>
      <c r="G49" s="1146"/>
      <c r="H49" s="1146"/>
      <c r="I49" s="1146"/>
      <c r="J49" s="1147"/>
      <c r="K49" s="61">
        <v>73</v>
      </c>
      <c r="L49" s="62">
        <v>81</v>
      </c>
      <c r="M49" s="62">
        <v>71</v>
      </c>
      <c r="N49" s="62">
        <v>83</v>
      </c>
      <c r="O49" s="63">
        <v>82</v>
      </c>
      <c r="P49" s="46"/>
      <c r="Q49" s="46"/>
      <c r="R49" s="46"/>
      <c r="S49" s="46"/>
      <c r="T49" s="46"/>
      <c r="U49" s="46"/>
    </row>
    <row r="50" spans="1:21" ht="30.75" customHeight="1" x14ac:dyDescent="0.2">
      <c r="A50" s="46"/>
      <c r="B50" s="1140"/>
      <c r="C50" s="1141"/>
      <c r="D50" s="60"/>
      <c r="E50" s="1146" t="s">
        <v>15</v>
      </c>
      <c r="F50" s="1146"/>
      <c r="G50" s="1146"/>
      <c r="H50" s="1146"/>
      <c r="I50" s="1146"/>
      <c r="J50" s="1147"/>
      <c r="K50" s="61">
        <v>1</v>
      </c>
      <c r="L50" s="62">
        <v>1</v>
      </c>
      <c r="M50" s="62">
        <v>1</v>
      </c>
      <c r="N50" s="62">
        <v>1</v>
      </c>
      <c r="O50" s="63">
        <v>1</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489</v>
      </c>
      <c r="L51" s="62" t="s">
        <v>489</v>
      </c>
      <c r="M51" s="62" t="s">
        <v>489</v>
      </c>
      <c r="N51" s="62" t="s">
        <v>489</v>
      </c>
      <c r="O51" s="63" t="s">
        <v>489</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737</v>
      </c>
      <c r="L52" s="62">
        <v>714</v>
      </c>
      <c r="M52" s="62">
        <v>701</v>
      </c>
      <c r="N52" s="62">
        <v>686</v>
      </c>
      <c r="O52" s="63">
        <v>681</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358</v>
      </c>
      <c r="L53" s="67">
        <v>423</v>
      </c>
      <c r="M53" s="67">
        <v>455</v>
      </c>
      <c r="N53" s="67">
        <v>407</v>
      </c>
      <c r="O53" s="68">
        <v>404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vO6dgTittcJeitrqNs4078ROhNCRY+knT5R1LMXLD39j7+xakNe7R/GedhmqB4hUieUPD7o3nNe0X6iUikLdw==" saltValue="JGlH6afu6LA3Tx8AiecBe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69" t="s">
        <v>30</v>
      </c>
      <c r="C41" s="1170"/>
      <c r="D41" s="103"/>
      <c r="E41" s="1175" t="s">
        <v>31</v>
      </c>
      <c r="F41" s="1175"/>
      <c r="G41" s="1175"/>
      <c r="H41" s="1176"/>
      <c r="I41" s="330">
        <v>6177</v>
      </c>
      <c r="J41" s="331">
        <v>6143</v>
      </c>
      <c r="K41" s="331">
        <v>6223</v>
      </c>
      <c r="L41" s="331">
        <v>6211</v>
      </c>
      <c r="M41" s="332">
        <v>6800</v>
      </c>
    </row>
    <row r="42" spans="2:13" ht="27.75" customHeight="1" x14ac:dyDescent="0.2">
      <c r="B42" s="1171"/>
      <c r="C42" s="1172"/>
      <c r="D42" s="104"/>
      <c r="E42" s="1177" t="s">
        <v>32</v>
      </c>
      <c r="F42" s="1177"/>
      <c r="G42" s="1177"/>
      <c r="H42" s="1178"/>
      <c r="I42" s="333">
        <v>6</v>
      </c>
      <c r="J42" s="334">
        <v>5</v>
      </c>
      <c r="K42" s="334">
        <v>5</v>
      </c>
      <c r="L42" s="334">
        <v>1</v>
      </c>
      <c r="M42" s="335">
        <v>2</v>
      </c>
    </row>
    <row r="43" spans="2:13" ht="27.75" customHeight="1" x14ac:dyDescent="0.2">
      <c r="B43" s="1171"/>
      <c r="C43" s="1172"/>
      <c r="D43" s="104"/>
      <c r="E43" s="1177" t="s">
        <v>33</v>
      </c>
      <c r="F43" s="1177"/>
      <c r="G43" s="1177"/>
      <c r="H43" s="1178"/>
      <c r="I43" s="333">
        <v>2092</v>
      </c>
      <c r="J43" s="334">
        <v>1430</v>
      </c>
      <c r="K43" s="334">
        <v>1722</v>
      </c>
      <c r="L43" s="334">
        <v>1330</v>
      </c>
      <c r="M43" s="335">
        <v>1445</v>
      </c>
    </row>
    <row r="44" spans="2:13" ht="27.75" customHeight="1" x14ac:dyDescent="0.2">
      <c r="B44" s="1171"/>
      <c r="C44" s="1172"/>
      <c r="D44" s="104"/>
      <c r="E44" s="1177" t="s">
        <v>34</v>
      </c>
      <c r="F44" s="1177"/>
      <c r="G44" s="1177"/>
      <c r="H44" s="1178"/>
      <c r="I44" s="333">
        <v>650</v>
      </c>
      <c r="J44" s="334">
        <v>617</v>
      </c>
      <c r="K44" s="334">
        <v>567</v>
      </c>
      <c r="L44" s="334">
        <v>479</v>
      </c>
      <c r="M44" s="335">
        <v>562</v>
      </c>
    </row>
    <row r="45" spans="2:13" ht="27.75" customHeight="1" x14ac:dyDescent="0.2">
      <c r="B45" s="1171"/>
      <c r="C45" s="1172"/>
      <c r="D45" s="104"/>
      <c r="E45" s="1177" t="s">
        <v>35</v>
      </c>
      <c r="F45" s="1177"/>
      <c r="G45" s="1177"/>
      <c r="H45" s="1178"/>
      <c r="I45" s="333">
        <v>968</v>
      </c>
      <c r="J45" s="334">
        <v>968</v>
      </c>
      <c r="K45" s="334">
        <v>907</v>
      </c>
      <c r="L45" s="334">
        <v>670</v>
      </c>
      <c r="M45" s="335">
        <v>806</v>
      </c>
    </row>
    <row r="46" spans="2:13" ht="27.75" customHeight="1" x14ac:dyDescent="0.2">
      <c r="B46" s="1171"/>
      <c r="C46" s="1172"/>
      <c r="D46" s="105"/>
      <c r="E46" s="1177" t="s">
        <v>36</v>
      </c>
      <c r="F46" s="1177"/>
      <c r="G46" s="1177"/>
      <c r="H46" s="1178"/>
      <c r="I46" s="333" t="s">
        <v>489</v>
      </c>
      <c r="J46" s="334" t="s">
        <v>489</v>
      </c>
      <c r="K46" s="334" t="s">
        <v>489</v>
      </c>
      <c r="L46" s="334" t="s">
        <v>489</v>
      </c>
      <c r="M46" s="335" t="s">
        <v>489</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4575</v>
      </c>
      <c r="J50" s="334">
        <v>4633</v>
      </c>
      <c r="K50" s="334">
        <v>4929</v>
      </c>
      <c r="L50" s="334">
        <v>3895</v>
      </c>
      <c r="M50" s="335">
        <v>4067</v>
      </c>
    </row>
    <row r="51" spans="2:13" ht="27.75" customHeight="1" x14ac:dyDescent="0.2">
      <c r="B51" s="1171"/>
      <c r="C51" s="1172"/>
      <c r="D51" s="104"/>
      <c r="E51" s="1177" t="s">
        <v>42</v>
      </c>
      <c r="F51" s="1177"/>
      <c r="G51" s="1177"/>
      <c r="H51" s="1178"/>
      <c r="I51" s="333" t="s">
        <v>489</v>
      </c>
      <c r="J51" s="334" t="s">
        <v>489</v>
      </c>
      <c r="K51" s="334" t="s">
        <v>489</v>
      </c>
      <c r="L51" s="334" t="s">
        <v>489</v>
      </c>
      <c r="M51" s="335" t="s">
        <v>489</v>
      </c>
    </row>
    <row r="52" spans="2:13" ht="27.75" customHeight="1" x14ac:dyDescent="0.2">
      <c r="B52" s="1173"/>
      <c r="C52" s="1174"/>
      <c r="D52" s="104"/>
      <c r="E52" s="1177" t="s">
        <v>43</v>
      </c>
      <c r="F52" s="1177"/>
      <c r="G52" s="1177"/>
      <c r="H52" s="1178"/>
      <c r="I52" s="333">
        <v>6214</v>
      </c>
      <c r="J52" s="334">
        <v>6252</v>
      </c>
      <c r="K52" s="334">
        <v>5951</v>
      </c>
      <c r="L52" s="334">
        <v>5349</v>
      </c>
      <c r="M52" s="335">
        <v>6725</v>
      </c>
    </row>
    <row r="53" spans="2:13" ht="27.75" customHeight="1" thickBot="1" x14ac:dyDescent="0.25">
      <c r="B53" s="1184" t="s">
        <v>19</v>
      </c>
      <c r="C53" s="1185"/>
      <c r="D53" s="108"/>
      <c r="E53" s="1186" t="s">
        <v>44</v>
      </c>
      <c r="F53" s="1186"/>
      <c r="G53" s="1186"/>
      <c r="H53" s="1187"/>
      <c r="I53" s="336">
        <v>-896</v>
      </c>
      <c r="J53" s="337">
        <v>-1723</v>
      </c>
      <c r="K53" s="337">
        <v>-1457</v>
      </c>
      <c r="L53" s="337">
        <v>-553</v>
      </c>
      <c r="M53" s="338">
        <v>-1176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cEKfBG66KMyFg2y0pnWnyjTTheYOQtvuC5DiY636cqMvZCk3xmMSBMYZwCjZyLSxW55WKyvEDo3ae7IZB58/4Q==" saltValue="1g7yq9g9tLgdrYaPNcmMy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196" t="s">
        <v>46</v>
      </c>
      <c r="D55" s="1196"/>
      <c r="E55" s="1197"/>
      <c r="F55" s="339">
        <v>1739</v>
      </c>
      <c r="G55" s="339">
        <v>1070</v>
      </c>
      <c r="H55" s="340">
        <v>1379</v>
      </c>
    </row>
    <row r="56" spans="2:8" ht="52.5" customHeight="1" x14ac:dyDescent="0.2">
      <c r="B56" s="120"/>
      <c r="C56" s="1198" t="s">
        <v>47</v>
      </c>
      <c r="D56" s="1198"/>
      <c r="E56" s="1199"/>
      <c r="F56" s="341">
        <v>8</v>
      </c>
      <c r="G56" s="341">
        <v>8</v>
      </c>
      <c r="H56" s="342">
        <v>8</v>
      </c>
    </row>
    <row r="57" spans="2:8" ht="53.25" customHeight="1" x14ac:dyDescent="0.2">
      <c r="B57" s="120"/>
      <c r="C57" s="1200" t="s">
        <v>48</v>
      </c>
      <c r="D57" s="1200"/>
      <c r="E57" s="1201"/>
      <c r="F57" s="343">
        <v>2328</v>
      </c>
      <c r="G57" s="343">
        <v>2026</v>
      </c>
      <c r="H57" s="344">
        <v>1924</v>
      </c>
    </row>
    <row r="58" spans="2:8" ht="45.75" customHeight="1" x14ac:dyDescent="0.2">
      <c r="B58" s="121"/>
      <c r="C58" s="1188" t="s">
        <v>563</v>
      </c>
      <c r="D58" s="1189"/>
      <c r="E58" s="1190"/>
      <c r="F58" s="345">
        <v>1405</v>
      </c>
      <c r="G58" s="345">
        <v>1402</v>
      </c>
      <c r="H58" s="346">
        <v>1400</v>
      </c>
    </row>
    <row r="59" spans="2:8" ht="45.75" customHeight="1" x14ac:dyDescent="0.2">
      <c r="B59" s="121"/>
      <c r="C59" s="1188" t="s">
        <v>564</v>
      </c>
      <c r="D59" s="1189"/>
      <c r="E59" s="1190"/>
      <c r="F59" s="345">
        <v>461</v>
      </c>
      <c r="G59" s="345">
        <v>384</v>
      </c>
      <c r="H59" s="346">
        <v>384</v>
      </c>
    </row>
    <row r="60" spans="2:8" ht="45.75" customHeight="1" x14ac:dyDescent="0.2">
      <c r="B60" s="121"/>
      <c r="C60" s="1188" t="s">
        <v>565</v>
      </c>
      <c r="D60" s="1189"/>
      <c r="E60" s="1190"/>
      <c r="F60" s="345">
        <v>432</v>
      </c>
      <c r="G60" s="345">
        <v>226</v>
      </c>
      <c r="H60" s="346">
        <v>126</v>
      </c>
    </row>
    <row r="61" spans="2:8" ht="45.75" customHeight="1" x14ac:dyDescent="0.2">
      <c r="B61" s="121"/>
      <c r="C61" s="1188" t="s">
        <v>566</v>
      </c>
      <c r="D61" s="1189"/>
      <c r="E61" s="1190"/>
      <c r="F61" s="345">
        <v>6</v>
      </c>
      <c r="G61" s="345">
        <v>6</v>
      </c>
      <c r="H61" s="346">
        <v>6</v>
      </c>
    </row>
    <row r="62" spans="2:8" ht="45.75" customHeight="1" thickBot="1" x14ac:dyDescent="0.25">
      <c r="B62" s="122"/>
      <c r="C62" s="1191" t="s">
        <v>567</v>
      </c>
      <c r="D62" s="1192"/>
      <c r="E62" s="1193"/>
      <c r="F62" s="347">
        <v>6</v>
      </c>
      <c r="G62" s="347">
        <v>6</v>
      </c>
      <c r="H62" s="348">
        <v>6</v>
      </c>
    </row>
    <row r="63" spans="2:8" ht="52.5" customHeight="1" thickBot="1" x14ac:dyDescent="0.25">
      <c r="B63" s="123"/>
      <c r="C63" s="1194" t="s">
        <v>49</v>
      </c>
      <c r="D63" s="1194"/>
      <c r="E63" s="1195"/>
      <c r="F63" s="349">
        <v>4075</v>
      </c>
      <c r="G63" s="349">
        <v>3104</v>
      </c>
      <c r="H63" s="350">
        <v>3311</v>
      </c>
    </row>
    <row r="64" spans="2:8" ht="13" x14ac:dyDescent="0.2"/>
  </sheetData>
  <sheetProtection algorithmName="SHA-512" hashValue="v2QjnKDxp8H7VgnEmUrqMm5HxdHzyqd2T2MEi0OwYHxWXdN0y98AVarNK9Pv5gcqvcmS++K/ZjCm95Od+6Iv2g==" saltValue="sri3jT27BB75KyGF6oxiB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4FEA9-2025-4223-9883-D554B022DB44}">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571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572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573</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574</v>
      </c>
      <c r="AO51" s="1230"/>
      <c r="AP51" s="1230"/>
      <c r="AQ51" s="1230"/>
      <c r="AR51" s="1230"/>
      <c r="AS51" s="1230"/>
      <c r="AT51" s="1230"/>
      <c r="AU51" s="1230"/>
      <c r="AV51" s="1230"/>
      <c r="AW51" s="1230"/>
      <c r="AX51" s="1230"/>
      <c r="AY51" s="1230"/>
      <c r="AZ51" s="1230"/>
      <c r="BA51" s="1230"/>
      <c r="BB51" s="1230" t="s">
        <v>575</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2"/>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576</v>
      </c>
      <c r="BC53" s="1230"/>
      <c r="BD53" s="1230"/>
      <c r="BE53" s="1230"/>
      <c r="BF53" s="1230"/>
      <c r="BG53" s="1230"/>
      <c r="BH53" s="1230"/>
      <c r="BI53" s="1230"/>
      <c r="BJ53" s="1230"/>
      <c r="BK53" s="1230"/>
      <c r="BL53" s="1230"/>
      <c r="BM53" s="1230"/>
      <c r="BN53" s="1230"/>
      <c r="BO53" s="1230"/>
      <c r="BP53" s="1231">
        <v>61.9</v>
      </c>
      <c r="BQ53" s="1231"/>
      <c r="BR53" s="1231"/>
      <c r="BS53" s="1231"/>
      <c r="BT53" s="1231"/>
      <c r="BU53" s="1231"/>
      <c r="BV53" s="1231"/>
      <c r="BW53" s="1231"/>
      <c r="BX53" s="1231">
        <v>62.7</v>
      </c>
      <c r="BY53" s="1231"/>
      <c r="BZ53" s="1231"/>
      <c r="CA53" s="1231"/>
      <c r="CB53" s="1231"/>
      <c r="CC53" s="1231"/>
      <c r="CD53" s="1231"/>
      <c r="CE53" s="1231"/>
      <c r="CF53" s="1232"/>
      <c r="CG53" s="1231"/>
      <c r="CH53" s="1231"/>
      <c r="CI53" s="1231"/>
      <c r="CJ53" s="1231"/>
      <c r="CK53" s="1231"/>
      <c r="CL53" s="1231"/>
      <c r="CM53" s="1231"/>
      <c r="CN53" s="1231">
        <v>66</v>
      </c>
      <c r="CO53" s="1231"/>
      <c r="CP53" s="1231"/>
      <c r="CQ53" s="1231"/>
      <c r="CR53" s="1231"/>
      <c r="CS53" s="1231"/>
      <c r="CT53" s="1231"/>
      <c r="CU53" s="1231"/>
      <c r="CV53" s="1231">
        <v>67.2</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577</v>
      </c>
      <c r="AO55" s="1226"/>
      <c r="AP55" s="1226"/>
      <c r="AQ55" s="1226"/>
      <c r="AR55" s="1226"/>
      <c r="AS55" s="1226"/>
      <c r="AT55" s="1226"/>
      <c r="AU55" s="1226"/>
      <c r="AV55" s="1226"/>
      <c r="AW55" s="1226"/>
      <c r="AX55" s="1226"/>
      <c r="AY55" s="1226"/>
      <c r="AZ55" s="1226"/>
      <c r="BA55" s="1226"/>
      <c r="BB55" s="1230" t="s">
        <v>575</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2"/>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3"/>
      <c r="G57" s="1220"/>
      <c r="H57" s="1220"/>
      <c r="I57" s="1234"/>
      <c r="J57" s="1234"/>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576</v>
      </c>
      <c r="BC57" s="1230"/>
      <c r="BD57" s="1230"/>
      <c r="BE57" s="1230"/>
      <c r="BF57" s="1230"/>
      <c r="BG57" s="1230"/>
      <c r="BH57" s="1230"/>
      <c r="BI57" s="1230"/>
      <c r="BJ57" s="1230"/>
      <c r="BK57" s="1230"/>
      <c r="BL57" s="1230"/>
      <c r="BM57" s="1230"/>
      <c r="BN57" s="1230"/>
      <c r="BO57" s="1230"/>
      <c r="BP57" s="1231">
        <v>64.400000000000006</v>
      </c>
      <c r="BQ57" s="1231"/>
      <c r="BR57" s="1231"/>
      <c r="BS57" s="1231"/>
      <c r="BT57" s="1231"/>
      <c r="BU57" s="1231"/>
      <c r="BV57" s="1231"/>
      <c r="BW57" s="1231"/>
      <c r="BX57" s="1231">
        <v>65.3</v>
      </c>
      <c r="BY57" s="1231"/>
      <c r="BZ57" s="1231"/>
      <c r="CA57" s="1231"/>
      <c r="CB57" s="1231"/>
      <c r="CC57" s="1231"/>
      <c r="CD57" s="1231"/>
      <c r="CE57" s="1231"/>
      <c r="CF57" s="1232"/>
      <c r="CG57" s="1231"/>
      <c r="CH57" s="1231"/>
      <c r="CI57" s="1231"/>
      <c r="CJ57" s="1231"/>
      <c r="CK57" s="1231"/>
      <c r="CL57" s="1231"/>
      <c r="CM57" s="1231"/>
      <c r="CN57" s="1231">
        <v>67.2</v>
      </c>
      <c r="CO57" s="1231"/>
      <c r="CP57" s="1231"/>
      <c r="CQ57" s="1231"/>
      <c r="CR57" s="1231"/>
      <c r="CS57" s="1231"/>
      <c r="CT57" s="1231"/>
      <c r="CU57" s="1231"/>
      <c r="CV57" s="1231">
        <v>68.3</v>
      </c>
      <c r="CW57" s="1231"/>
      <c r="CX57" s="1231"/>
      <c r="CY57" s="1231"/>
      <c r="CZ57" s="1231"/>
      <c r="DA57" s="1231"/>
      <c r="DB57" s="1231"/>
      <c r="DC57" s="1231"/>
      <c r="DD57" s="1235"/>
      <c r="DE57" s="1233"/>
    </row>
    <row r="58" spans="1:109" s="1209" customFormat="1" ht="13" x14ac:dyDescent="0.2">
      <c r="A58" s="243"/>
      <c r="B58" s="1233"/>
      <c r="G58" s="1220"/>
      <c r="H58" s="1220"/>
      <c r="I58" s="1234"/>
      <c r="J58" s="1234"/>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5"/>
      <c r="DE58" s="1233"/>
    </row>
    <row r="59" spans="1:109" s="1209" customFormat="1" ht="13"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09" customFormat="1" ht="13"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09" customFormat="1" ht="13"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578</v>
      </c>
    </row>
    <row r="64" spans="1:109" ht="13" x14ac:dyDescent="0.2">
      <c r="B64" s="247"/>
      <c r="G64" s="1208"/>
      <c r="I64" s="1241"/>
      <c r="J64" s="1241"/>
      <c r="K64" s="1241"/>
      <c r="L64" s="1241"/>
      <c r="M64" s="1241"/>
      <c r="N64" s="1242"/>
      <c r="AM64" s="1208"/>
      <c r="AN64" s="1208" t="s">
        <v>571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3"/>
      <c r="I70" s="1243"/>
      <c r="J70" s="1244"/>
      <c r="K70" s="1244"/>
      <c r="L70" s="1245"/>
      <c r="M70" s="1244"/>
      <c r="N70" s="1245"/>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6"/>
      <c r="I71" s="1247"/>
      <c r="J71" s="1244"/>
      <c r="K71" s="1244"/>
      <c r="L71" s="1245"/>
      <c r="M71" s="1244"/>
      <c r="N71" s="1245"/>
      <c r="AM71" s="1246"/>
      <c r="AN71" s="243" t="s">
        <v>573</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 x14ac:dyDescent="0.2">
      <c r="B73" s="247"/>
      <c r="G73" s="1227"/>
      <c r="H73" s="1227"/>
      <c r="I73" s="1227"/>
      <c r="J73" s="1227"/>
      <c r="K73" s="1248"/>
      <c r="L73" s="1248"/>
      <c r="M73" s="1248"/>
      <c r="N73" s="1248"/>
      <c r="AM73" s="1219"/>
      <c r="AN73" s="1230" t="s">
        <v>574</v>
      </c>
      <c r="AO73" s="1230"/>
      <c r="AP73" s="1230"/>
      <c r="AQ73" s="1230"/>
      <c r="AR73" s="1230"/>
      <c r="AS73" s="1230"/>
      <c r="AT73" s="1230"/>
      <c r="AU73" s="1230"/>
      <c r="AV73" s="1230"/>
      <c r="AW73" s="1230"/>
      <c r="AX73" s="1230"/>
      <c r="AY73" s="1230"/>
      <c r="AZ73" s="1230"/>
      <c r="BA73" s="1230"/>
      <c r="BB73" s="1230" t="s">
        <v>575</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8"/>
      <c r="L74" s="1248"/>
      <c r="M74" s="1248"/>
      <c r="N74" s="1248"/>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580</v>
      </c>
      <c r="BC75" s="1230"/>
      <c r="BD75" s="1230"/>
      <c r="BE75" s="1230"/>
      <c r="BF75" s="1230"/>
      <c r="BG75" s="1230"/>
      <c r="BH75" s="1230"/>
      <c r="BI75" s="1230"/>
      <c r="BJ75" s="1230"/>
      <c r="BK75" s="1230"/>
      <c r="BL75" s="1230"/>
      <c r="BM75" s="1230"/>
      <c r="BN75" s="1230"/>
      <c r="BO75" s="1230"/>
      <c r="BP75" s="1231">
        <v>9.3000000000000007</v>
      </c>
      <c r="BQ75" s="1231"/>
      <c r="BR75" s="1231"/>
      <c r="BS75" s="1231"/>
      <c r="BT75" s="1231"/>
      <c r="BU75" s="1231"/>
      <c r="BV75" s="1231"/>
      <c r="BW75" s="1231"/>
      <c r="BX75" s="1231">
        <v>9.8000000000000007</v>
      </c>
      <c r="BY75" s="1231"/>
      <c r="BZ75" s="1231"/>
      <c r="CA75" s="1231"/>
      <c r="CB75" s="1231"/>
      <c r="CC75" s="1231"/>
      <c r="CD75" s="1231"/>
      <c r="CE75" s="1231"/>
      <c r="CF75" s="1231">
        <v>10.5</v>
      </c>
      <c r="CG75" s="1231"/>
      <c r="CH75" s="1231"/>
      <c r="CI75" s="1231"/>
      <c r="CJ75" s="1231"/>
      <c r="CK75" s="1231"/>
      <c r="CL75" s="1231"/>
      <c r="CM75" s="1231"/>
      <c r="CN75" s="1231">
        <v>10.7</v>
      </c>
      <c r="CO75" s="1231"/>
      <c r="CP75" s="1231"/>
      <c r="CQ75" s="1231"/>
      <c r="CR75" s="1231"/>
      <c r="CS75" s="1231"/>
      <c r="CT75" s="1231"/>
      <c r="CU75" s="1231"/>
      <c r="CV75" s="1231">
        <v>10.5</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8"/>
      <c r="L77" s="1248"/>
      <c r="M77" s="1248"/>
      <c r="N77" s="1248"/>
      <c r="AN77" s="1226" t="s">
        <v>577</v>
      </c>
      <c r="AO77" s="1226"/>
      <c r="AP77" s="1226"/>
      <c r="AQ77" s="1226"/>
      <c r="AR77" s="1226"/>
      <c r="AS77" s="1226"/>
      <c r="AT77" s="1226"/>
      <c r="AU77" s="1226"/>
      <c r="AV77" s="1226"/>
      <c r="AW77" s="1226"/>
      <c r="AX77" s="1226"/>
      <c r="AY77" s="1226"/>
      <c r="AZ77" s="1226"/>
      <c r="BA77" s="1226"/>
      <c r="BB77" s="1230" t="s">
        <v>575</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8"/>
      <c r="L78" s="1248"/>
      <c r="M78" s="1248"/>
      <c r="N78" s="1248"/>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4"/>
      <c r="J79" s="1234"/>
      <c r="K79" s="1249"/>
      <c r="L79" s="1249"/>
      <c r="M79" s="1249"/>
      <c r="N79" s="1249"/>
      <c r="AN79" s="1226"/>
      <c r="AO79" s="1226"/>
      <c r="AP79" s="1226"/>
      <c r="AQ79" s="1226"/>
      <c r="AR79" s="1226"/>
      <c r="AS79" s="1226"/>
      <c r="AT79" s="1226"/>
      <c r="AU79" s="1226"/>
      <c r="AV79" s="1226"/>
      <c r="AW79" s="1226"/>
      <c r="AX79" s="1226"/>
      <c r="AY79" s="1226"/>
      <c r="AZ79" s="1226"/>
      <c r="BA79" s="1226"/>
      <c r="BB79" s="1230" t="s">
        <v>580</v>
      </c>
      <c r="BC79" s="1230"/>
      <c r="BD79" s="1230"/>
      <c r="BE79" s="1230"/>
      <c r="BF79" s="1230"/>
      <c r="BG79" s="1230"/>
      <c r="BH79" s="1230"/>
      <c r="BI79" s="1230"/>
      <c r="BJ79" s="1230"/>
      <c r="BK79" s="1230"/>
      <c r="BL79" s="1230"/>
      <c r="BM79" s="1230"/>
      <c r="BN79" s="1230"/>
      <c r="BO79" s="1230"/>
      <c r="BP79" s="1231">
        <v>8.9</v>
      </c>
      <c r="BQ79" s="1231"/>
      <c r="BR79" s="1231"/>
      <c r="BS79" s="1231"/>
      <c r="BT79" s="1231"/>
      <c r="BU79" s="1231"/>
      <c r="BV79" s="1231"/>
      <c r="BW79" s="1231"/>
      <c r="BX79" s="1231">
        <v>8.9</v>
      </c>
      <c r="BY79" s="1231"/>
      <c r="BZ79" s="1231"/>
      <c r="CA79" s="1231"/>
      <c r="CB79" s="1231"/>
      <c r="CC79" s="1231"/>
      <c r="CD79" s="1231"/>
      <c r="CE79" s="1231"/>
      <c r="CF79" s="1231">
        <v>9.1</v>
      </c>
      <c r="CG79" s="1231"/>
      <c r="CH79" s="1231"/>
      <c r="CI79" s="1231"/>
      <c r="CJ79" s="1231"/>
      <c r="CK79" s="1231"/>
      <c r="CL79" s="1231"/>
      <c r="CM79" s="1231"/>
      <c r="CN79" s="1231">
        <v>9.3000000000000007</v>
      </c>
      <c r="CO79" s="1231"/>
      <c r="CP79" s="1231"/>
      <c r="CQ79" s="1231"/>
      <c r="CR79" s="1231"/>
      <c r="CS79" s="1231"/>
      <c r="CT79" s="1231"/>
      <c r="CU79" s="1231"/>
      <c r="CV79" s="1231">
        <v>9.3000000000000007</v>
      </c>
      <c r="CW79" s="1231"/>
      <c r="CX79" s="1231"/>
      <c r="CY79" s="1231"/>
      <c r="CZ79" s="1231"/>
      <c r="DA79" s="1231"/>
      <c r="DB79" s="1231"/>
      <c r="DC79" s="1231"/>
    </row>
    <row r="80" spans="2:107" ht="13" x14ac:dyDescent="0.2">
      <c r="B80" s="247"/>
      <c r="G80" s="1220"/>
      <c r="H80" s="1220"/>
      <c r="I80" s="1234"/>
      <c r="J80" s="1234"/>
      <c r="K80" s="1249"/>
      <c r="L80" s="1249"/>
      <c r="M80" s="1249"/>
      <c r="N80" s="1249"/>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S7YV7/wawC4c4uUBw2nD4ykPYClQ+7wUgEaTwZ6X61HlTaeuOw3/Nz/bVMAIeCaIk/tmsLMeXXLnR9h9d19ZUQ==" saltValue="fELjO3peFdrlVBJv31V5q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72AD8-21AE-4C97-BB0E-8D8D667560CA}">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h7tM5Sn1WugXBYFqxwy237oHZkkgKUkX9ADPfqiHNaAZrwge0cnWSWmqZSYNvnS7ckyjcA41o5C420yDqfzPwA==" saltValue="6+58+65QOTB7ODPz9ae2i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B5F81-1D51-4661-BFB4-60654E7EF28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vWsbP7cmfpCiDqD8MGGHHQ3m5Q7nLwXfXhOPqkqr554LcEMWMDAW1h12ph3P+XAZFVw6KQiac1WlDWr/MWfdWg==" saltValue="okX4T589CQQcemGnexdh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141592</v>
      </c>
      <c r="E3" s="142"/>
      <c r="F3" s="143">
        <v>200194</v>
      </c>
      <c r="G3" s="144"/>
      <c r="H3" s="145"/>
    </row>
    <row r="4" spans="1:8" x14ac:dyDescent="0.2">
      <c r="A4" s="146"/>
      <c r="B4" s="147"/>
      <c r="C4" s="148"/>
      <c r="D4" s="149">
        <v>65753</v>
      </c>
      <c r="E4" s="150"/>
      <c r="F4" s="151">
        <v>106422</v>
      </c>
      <c r="G4" s="152"/>
      <c r="H4" s="153"/>
    </row>
    <row r="5" spans="1:8" x14ac:dyDescent="0.2">
      <c r="A5" s="134" t="s">
        <v>521</v>
      </c>
      <c r="B5" s="139"/>
      <c r="C5" s="140"/>
      <c r="D5" s="141">
        <v>139368</v>
      </c>
      <c r="E5" s="142"/>
      <c r="F5" s="143">
        <v>196914</v>
      </c>
      <c r="G5" s="144"/>
      <c r="H5" s="145"/>
    </row>
    <row r="6" spans="1:8" x14ac:dyDescent="0.2">
      <c r="A6" s="146"/>
      <c r="B6" s="147"/>
      <c r="C6" s="148"/>
      <c r="D6" s="149">
        <v>75813</v>
      </c>
      <c r="E6" s="150"/>
      <c r="F6" s="151">
        <v>98966</v>
      </c>
      <c r="G6" s="152"/>
      <c r="H6" s="153"/>
    </row>
    <row r="7" spans="1:8" x14ac:dyDescent="0.2">
      <c r="A7" s="134" t="s">
        <v>522</v>
      </c>
      <c r="B7" s="139"/>
      <c r="C7" s="140"/>
      <c r="D7" s="141">
        <v>209267</v>
      </c>
      <c r="E7" s="142"/>
      <c r="F7" s="143">
        <v>204757</v>
      </c>
      <c r="G7" s="144"/>
      <c r="H7" s="145"/>
    </row>
    <row r="8" spans="1:8" x14ac:dyDescent="0.2">
      <c r="A8" s="146"/>
      <c r="B8" s="147"/>
      <c r="C8" s="148"/>
      <c r="D8" s="149">
        <v>95067</v>
      </c>
      <c r="E8" s="150"/>
      <c r="F8" s="151">
        <v>106071</v>
      </c>
      <c r="G8" s="152"/>
      <c r="H8" s="153"/>
    </row>
    <row r="9" spans="1:8" x14ac:dyDescent="0.2">
      <c r="A9" s="134" t="s">
        <v>523</v>
      </c>
      <c r="B9" s="139"/>
      <c r="C9" s="140"/>
      <c r="D9" s="141">
        <v>204253</v>
      </c>
      <c r="E9" s="142"/>
      <c r="F9" s="143">
        <v>194971</v>
      </c>
      <c r="G9" s="144"/>
      <c r="H9" s="145"/>
    </row>
    <row r="10" spans="1:8" x14ac:dyDescent="0.2">
      <c r="A10" s="146"/>
      <c r="B10" s="147"/>
      <c r="C10" s="148"/>
      <c r="D10" s="149">
        <v>117940</v>
      </c>
      <c r="E10" s="150"/>
      <c r="F10" s="151">
        <v>105966</v>
      </c>
      <c r="G10" s="152"/>
      <c r="H10" s="153"/>
    </row>
    <row r="11" spans="1:8" x14ac:dyDescent="0.2">
      <c r="A11" s="134" t="s">
        <v>524</v>
      </c>
      <c r="B11" s="139"/>
      <c r="C11" s="140"/>
      <c r="D11" s="141">
        <v>247039</v>
      </c>
      <c r="E11" s="142"/>
      <c r="F11" s="143">
        <v>224172</v>
      </c>
      <c r="G11" s="144"/>
      <c r="H11" s="145"/>
    </row>
    <row r="12" spans="1:8" x14ac:dyDescent="0.2">
      <c r="A12" s="146"/>
      <c r="B12" s="147"/>
      <c r="C12" s="154"/>
      <c r="D12" s="149">
        <v>178947</v>
      </c>
      <c r="E12" s="150"/>
      <c r="F12" s="151">
        <v>117611</v>
      </c>
      <c r="G12" s="152"/>
      <c r="H12" s="153"/>
    </row>
    <row r="13" spans="1:8" x14ac:dyDescent="0.2">
      <c r="A13" s="134"/>
      <c r="B13" s="139"/>
      <c r="C13" s="140"/>
      <c r="D13" s="141">
        <v>188304</v>
      </c>
      <c r="E13" s="142"/>
      <c r="F13" s="143">
        <v>204202</v>
      </c>
      <c r="G13" s="155"/>
      <c r="H13" s="145"/>
    </row>
    <row r="14" spans="1:8" x14ac:dyDescent="0.2">
      <c r="A14" s="146"/>
      <c r="B14" s="147"/>
      <c r="C14" s="148"/>
      <c r="D14" s="149">
        <v>106704</v>
      </c>
      <c r="E14" s="150"/>
      <c r="F14" s="151">
        <v>107007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0.33</v>
      </c>
      <c r="C19" s="156">
        <f>ROUND(VALUE(SUBSTITUTE(実質収支比率等に係る経年分析!G$48,"▲","-")),2)</f>
        <v>6.13</v>
      </c>
      <c r="D19" s="156">
        <f>ROUND(VALUE(SUBSTITUTE(実質収支比率等に係る経年分析!H$48,"▲","-")),2)</f>
        <v>0.23</v>
      </c>
      <c r="E19" s="156">
        <f>ROUND(VALUE(SUBSTITUTE(実質収支比率等に係る経年分析!I$48,"▲","-")),2)</f>
        <v>13.45</v>
      </c>
      <c r="F19" s="156">
        <f>ROUND(VALUE(SUBSTITUTE(実質収支比率等に係る経年分析!J$48,"▲","-")),2)</f>
        <v>8.31</v>
      </c>
    </row>
    <row r="20" spans="1:11" x14ac:dyDescent="0.2">
      <c r="A20" s="156" t="s">
        <v>53</v>
      </c>
      <c r="B20" s="156">
        <f>ROUND(VALUE(SUBSTITUTE(実質収支比率等に係る経年分析!F$47,"▲","-")),2)</f>
        <v>38.31</v>
      </c>
      <c r="C20" s="156">
        <f>ROUND(VALUE(SUBSTITUTE(実質収支比率等に係る経年分析!G$47,"▲","-")),2)</f>
        <v>36.270000000000003</v>
      </c>
      <c r="D20" s="156">
        <f>ROUND(VALUE(SUBSTITUTE(実質収支比率等に係る経年分析!H$47,"▲","-")),2)</f>
        <v>37.07</v>
      </c>
      <c r="E20" s="156">
        <f>ROUND(VALUE(SUBSTITUTE(実質収支比率等に係る経年分析!I$47,"▲","-")),2)</f>
        <v>23.28</v>
      </c>
      <c r="F20" s="156">
        <f>ROUND(VALUE(SUBSTITUTE(実質収支比率等に係る経年分析!J$47,"▲","-")),2)</f>
        <v>29.04</v>
      </c>
    </row>
    <row r="21" spans="1:11" x14ac:dyDescent="0.2">
      <c r="A21" s="156" t="s">
        <v>54</v>
      </c>
      <c r="B21" s="156">
        <f>IF(ISNUMBER(VALUE(SUBSTITUTE(実質収支比率等に係る経年分析!F$49,"▲","-"))),ROUND(VALUE(SUBSTITUTE(実質収支比率等に係る経年分析!F$49,"▲","-")),2),NA())</f>
        <v>-8.86</v>
      </c>
      <c r="C21" s="156">
        <f>IF(ISNUMBER(VALUE(SUBSTITUTE(実質収支比率等に係る経年分析!G$49,"▲","-"))),ROUND(VALUE(SUBSTITUTE(実質収支比率等に係る経年分析!G$49,"▲","-")),2),NA())</f>
        <v>5.99</v>
      </c>
      <c r="D21" s="156">
        <f>IF(ISNUMBER(VALUE(SUBSTITUTE(実質収支比率等に係る経年分析!H$49,"▲","-"))),ROUND(VALUE(SUBSTITUTE(実質収支比率等に係る経年分析!H$49,"▲","-")),2),NA())</f>
        <v>-5.41</v>
      </c>
      <c r="E21" s="156">
        <f>IF(ISNUMBER(VALUE(SUBSTITUTE(実質収支比率等に係る経年分析!I$49,"▲","-"))),ROUND(VALUE(SUBSTITUTE(実質収支比率等に係る経年分析!I$49,"▲","-")),2),NA())</f>
        <v>-1.36</v>
      </c>
      <c r="F21" s="156">
        <f>IF(ISNUMBER(VALUE(SUBSTITUTE(実質収支比率等に係る経年分析!J$49,"▲","-"))),ROUND(VALUE(SUBSTITUTE(実質収支比率等に係る経年分析!J$49,"▲","-")),2),NA())</f>
        <v>1.82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0.99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2.35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国民健康保険特別会計（直営診療施設勘定）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1.58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2.52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1.1499999999999999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1.85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0.71</v>
      </c>
    </row>
    <row r="32" spans="1:11" x14ac:dyDescent="0.2">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0.87</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1.05</v>
      </c>
    </row>
    <row r="34" spans="1:16" x14ac:dyDescent="0.2">
      <c r="A34" s="157" t="str">
        <f>IF(連結実質赤字比率に係る赤字・黒字の構成分析!C$36="",NA(),連結実質赤字比率に係る赤字・黒字の構成分析!C$36)</f>
        <v>介護保険特別会計（介護事業勘定）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1.95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2.34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2.44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0.32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6.13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0.23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13.44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8.31</v>
      </c>
    </row>
    <row r="36" spans="1:16" x14ac:dyDescent="0.2">
      <c r="A36" s="157" t="str">
        <f>IF(連結実質赤字比率に係る赤字・黒字の構成分析!C$34="",NA(),連結実質赤字比率に係る赤字・黒字の構成分析!C$34)</f>
        <v>上水道事業会計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13.48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12.25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12.67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13.86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8.5500000000000007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737</v>
      </c>
      <c r="E42" s="158"/>
      <c r="F42" s="158"/>
      <c r="G42" s="158">
        <f>'実質公債費比率（分子）の構造'!L$52</f>
        <v>714</v>
      </c>
      <c r="H42" s="158"/>
      <c r="I42" s="158"/>
      <c r="J42" s="158">
        <f>'実質公債費比率（分子）の構造'!M$52</f>
        <v>701</v>
      </c>
      <c r="K42" s="158"/>
      <c r="L42" s="158"/>
      <c r="M42" s="158">
        <f>'実質公債費比率（分子）の構造'!N$52</f>
        <v>686</v>
      </c>
      <c r="N42" s="158"/>
      <c r="O42" s="158"/>
      <c r="P42" s="158">
        <f>'実質公債費比率（分子）の構造'!O$52</f>
        <v>681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v>
      </c>
      <c r="C44" s="158"/>
      <c r="D44" s="158"/>
      <c r="E44" s="158">
        <f>'実質公債費比率（分子）の構造'!L$50</f>
        <v>1</v>
      </c>
      <c r="F44" s="158"/>
      <c r="G44" s="158"/>
      <c r="H44" s="158">
        <f>'実質公債費比率（分子）の構造'!M$50</f>
        <v>1</v>
      </c>
      <c r="I44" s="158"/>
      <c r="J44" s="158"/>
      <c r="K44" s="158">
        <f>'実質公債費比率（分子）の構造'!N$50</f>
        <v>1</v>
      </c>
      <c r="L44" s="158"/>
      <c r="M44" s="158"/>
      <c r="N44" s="158">
        <f>'実質公債費比率（分子）の構造'!O$50</f>
        <v>1</v>
      </c>
      <c r="O44" s="158"/>
      <c r="P44" s="158"/>
    </row>
    <row r="45" spans="1:16" x14ac:dyDescent="0.2">
      <c r="A45" s="158" t="s">
        <v>63</v>
      </c>
      <c r="B45" s="158">
        <f>'実質公債費比率（分子）の構造'!K$49</f>
        <v>73</v>
      </c>
      <c r="C45" s="158"/>
      <c r="D45" s="158"/>
      <c r="E45" s="158">
        <f>'実質公債費比率（分子）の構造'!L$49</f>
        <v>81</v>
      </c>
      <c r="F45" s="158"/>
      <c r="G45" s="158"/>
      <c r="H45" s="158">
        <f>'実質公債費比率（分子）の構造'!M$49</f>
        <v>71</v>
      </c>
      <c r="I45" s="158"/>
      <c r="J45" s="158"/>
      <c r="K45" s="158">
        <f>'実質公債費比率（分子）の構造'!N$49</f>
        <v>83</v>
      </c>
      <c r="L45" s="158"/>
      <c r="M45" s="158"/>
      <c r="N45" s="158">
        <f>'実質公債費比率（分子）の構造'!O$49</f>
        <v>82</v>
      </c>
      <c r="O45" s="158"/>
      <c r="P45" s="158"/>
    </row>
    <row r="46" spans="1:16" x14ac:dyDescent="0.2">
      <c r="A46" s="158" t="s">
        <v>64</v>
      </c>
      <c r="B46" s="158">
        <f>'実質公債費比率（分子）の構造'!K$48</f>
        <v>325</v>
      </c>
      <c r="C46" s="158"/>
      <c r="D46" s="158"/>
      <c r="E46" s="158">
        <f>'実質公債費比率（分子）の構造'!L$48</f>
        <v>341</v>
      </c>
      <c r="F46" s="158"/>
      <c r="G46" s="158"/>
      <c r="H46" s="158">
        <f>'実質公債費比率（分子）の構造'!M$48</f>
        <v>343</v>
      </c>
      <c r="I46" s="158"/>
      <c r="J46" s="158"/>
      <c r="K46" s="158">
        <f>'実質公債費比率（分子）の構造'!N$48</f>
        <v>314</v>
      </c>
      <c r="L46" s="158"/>
      <c r="M46" s="158"/>
      <c r="N46" s="158">
        <f>'実質公債費比率（分子）の構造'!O$48</f>
        <v>272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696</v>
      </c>
      <c r="C49" s="158"/>
      <c r="D49" s="158"/>
      <c r="E49" s="158">
        <f>'実質公債費比率（分子）の構造'!L$45</f>
        <v>714</v>
      </c>
      <c r="F49" s="158"/>
      <c r="G49" s="158"/>
      <c r="H49" s="158">
        <f>'実質公債費比率（分子）の構造'!M$45</f>
        <v>741</v>
      </c>
      <c r="I49" s="158"/>
      <c r="J49" s="158"/>
      <c r="K49" s="158">
        <f>'実質公債費比率（分子）の構造'!N$45</f>
        <v>695</v>
      </c>
      <c r="L49" s="158"/>
      <c r="M49" s="158"/>
      <c r="N49" s="158">
        <f>'実質公債費比率（分子）の構造'!O$45</f>
        <v>730</v>
      </c>
      <c r="O49" s="158"/>
      <c r="P49" s="158"/>
    </row>
    <row r="50" spans="1:16" x14ac:dyDescent="0.2">
      <c r="A50" s="158" t="s">
        <v>67</v>
      </c>
      <c r="B50" s="158" t="e">
        <f>NA()</f>
        <v>#N/A</v>
      </c>
      <c r="C50" s="158">
        <f>IF(ISNUMBER('実質公債費比率（分子）の構造'!K$53),'実質公債費比率（分子）の構造'!K$53,NA())</f>
        <v>358</v>
      </c>
      <c r="D50" s="158" t="e">
        <f>NA()</f>
        <v>#N/A</v>
      </c>
      <c r="E50" s="158" t="e">
        <f>NA()</f>
        <v>#N/A</v>
      </c>
      <c r="F50" s="158">
        <f>IF(ISNUMBER('実質公債費比率（分子）の構造'!L$53),'実質公債費比率（分子）の構造'!L$53,NA())</f>
        <v>423</v>
      </c>
      <c r="G50" s="158" t="e">
        <f>NA()</f>
        <v>#N/A</v>
      </c>
      <c r="H50" s="158" t="e">
        <f>NA()</f>
        <v>#N/A</v>
      </c>
      <c r="I50" s="158">
        <f>IF(ISNUMBER('実質公債費比率（分子）の構造'!M$53),'実質公債費比率（分子）の構造'!M$53,NA())</f>
        <v>455</v>
      </c>
      <c r="J50" s="158" t="e">
        <f>NA()</f>
        <v>#N/A</v>
      </c>
      <c r="K50" s="158" t="e">
        <f>NA()</f>
        <v>#N/A</v>
      </c>
      <c r="L50" s="158">
        <f>IF(ISNUMBER('実質公債費比率（分子）の構造'!N$53),'実質公債費比率（分子）の構造'!N$53,NA())</f>
        <v>407</v>
      </c>
      <c r="M50" s="158" t="e">
        <f>NA()</f>
        <v>#N/A</v>
      </c>
      <c r="N50" s="158" t="e">
        <f>NA()</f>
        <v>#N/A</v>
      </c>
      <c r="O50" s="158">
        <f>IF(ISNUMBER('実質公債費比率（分子）の構造'!O$53),'実質公債費比率（分子）の構造'!O$53,NA())</f>
        <v>404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6214</v>
      </c>
      <c r="E56" s="157"/>
      <c r="F56" s="157"/>
      <c r="G56" s="157">
        <f>'将来負担比率（分子）の構造'!J$52</f>
        <v>6252</v>
      </c>
      <c r="H56" s="157"/>
      <c r="I56" s="157"/>
      <c r="J56" s="157">
        <f>'将来負担比率（分子）の構造'!K$52</f>
        <v>5951</v>
      </c>
      <c r="K56" s="157"/>
      <c r="L56" s="157"/>
      <c r="M56" s="157">
        <f>'将来負担比率（分子）の構造'!L$52</f>
        <v>5349</v>
      </c>
      <c r="N56" s="157"/>
      <c r="O56" s="157"/>
      <c r="P56" s="157">
        <f>'将来負担比率（分子）の構造'!M$52</f>
        <v>6725</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4575</v>
      </c>
      <c r="E58" s="157"/>
      <c r="F58" s="157"/>
      <c r="G58" s="157">
        <f>'将来負担比率（分子）の構造'!J$50</f>
        <v>4633</v>
      </c>
      <c r="H58" s="157"/>
      <c r="I58" s="157"/>
      <c r="J58" s="157">
        <f>'将来負担比率（分子）の構造'!K$50</f>
        <v>4929</v>
      </c>
      <c r="K58" s="157"/>
      <c r="L58" s="157"/>
      <c r="M58" s="157">
        <f>'将来負担比率（分子）の構造'!L$50</f>
        <v>3895</v>
      </c>
      <c r="N58" s="157"/>
      <c r="O58" s="157"/>
      <c r="P58" s="157">
        <f>'将来負担比率（分子）の構造'!M$50</f>
        <v>4067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968</v>
      </c>
      <c r="C62" s="157"/>
      <c r="D62" s="157"/>
      <c r="E62" s="157">
        <f>'将来負担比率（分子）の構造'!J$45</f>
        <v>968</v>
      </c>
      <c r="F62" s="157"/>
      <c r="G62" s="157"/>
      <c r="H62" s="157">
        <f>'将来負担比率（分子）の構造'!K$45</f>
        <v>907</v>
      </c>
      <c r="I62" s="157"/>
      <c r="J62" s="157"/>
      <c r="K62" s="157">
        <f>'将来負担比率（分子）の構造'!L$45</f>
        <v>670</v>
      </c>
      <c r="L62" s="157"/>
      <c r="M62" s="157"/>
      <c r="N62" s="157">
        <f>'将来負担比率（分子）の構造'!M$45</f>
        <v>806</v>
      </c>
      <c r="O62" s="157"/>
      <c r="P62" s="157"/>
    </row>
    <row r="63" spans="1:16" x14ac:dyDescent="0.2">
      <c r="A63" s="157" t="s">
        <v>34</v>
      </c>
      <c r="B63" s="157">
        <f>'将来負担比率（分子）の構造'!I$44</f>
        <v>650</v>
      </c>
      <c r="C63" s="157"/>
      <c r="D63" s="157"/>
      <c r="E63" s="157">
        <f>'将来負担比率（分子）の構造'!J$44</f>
        <v>617</v>
      </c>
      <c r="F63" s="157"/>
      <c r="G63" s="157"/>
      <c r="H63" s="157">
        <f>'将来負担比率（分子）の構造'!K$44</f>
        <v>567</v>
      </c>
      <c r="I63" s="157"/>
      <c r="J63" s="157"/>
      <c r="K63" s="157">
        <f>'将来負担比率（分子）の構造'!L$44</f>
        <v>479</v>
      </c>
      <c r="L63" s="157"/>
      <c r="M63" s="157"/>
      <c r="N63" s="157">
        <f>'将来負担比率（分子）の構造'!M$44</f>
        <v>562</v>
      </c>
      <c r="O63" s="157"/>
      <c r="P63" s="157"/>
    </row>
    <row r="64" spans="1:16" x14ac:dyDescent="0.2">
      <c r="A64" s="157" t="s">
        <v>33</v>
      </c>
      <c r="B64" s="157">
        <f>'将来負担比率（分子）の構造'!I$43</f>
        <v>2092</v>
      </c>
      <c r="C64" s="157"/>
      <c r="D64" s="157"/>
      <c r="E64" s="157">
        <f>'将来負担比率（分子）の構造'!J$43</f>
        <v>1430</v>
      </c>
      <c r="F64" s="157"/>
      <c r="G64" s="157"/>
      <c r="H64" s="157">
        <f>'将来負担比率（分子）の構造'!K$43</f>
        <v>1722</v>
      </c>
      <c r="I64" s="157"/>
      <c r="J64" s="157"/>
      <c r="K64" s="157">
        <f>'将来負担比率（分子）の構造'!L$43</f>
        <v>1330</v>
      </c>
      <c r="L64" s="157"/>
      <c r="M64" s="157"/>
      <c r="N64" s="157">
        <f>'将来負担比率（分子）の構造'!M$43</f>
        <v>1445</v>
      </c>
      <c r="O64" s="157"/>
      <c r="P64" s="157"/>
    </row>
    <row r="65" spans="1:16" x14ac:dyDescent="0.2">
      <c r="A65" s="157" t="s">
        <v>32</v>
      </c>
      <c r="B65" s="157">
        <f>'将来負担比率（分子）の構造'!I$42</f>
        <v>6</v>
      </c>
      <c r="C65" s="157"/>
      <c r="D65" s="157"/>
      <c r="E65" s="157">
        <f>'将来負担比率（分子）の構造'!J$42</f>
        <v>5</v>
      </c>
      <c r="F65" s="157"/>
      <c r="G65" s="157"/>
      <c r="H65" s="157">
        <f>'将来負担比率（分子）の構造'!K$42</f>
        <v>5</v>
      </c>
      <c r="I65" s="157"/>
      <c r="J65" s="157"/>
      <c r="K65" s="157">
        <f>'将来負担比率（分子）の構造'!L$42</f>
        <v>1</v>
      </c>
      <c r="L65" s="157"/>
      <c r="M65" s="157"/>
      <c r="N65" s="157">
        <f>'将来負担比率（分子）の構造'!M$42</f>
        <v>2</v>
      </c>
      <c r="O65" s="157"/>
      <c r="P65" s="157"/>
    </row>
    <row r="66" spans="1:16" x14ac:dyDescent="0.2">
      <c r="A66" s="157" t="s">
        <v>31</v>
      </c>
      <c r="B66" s="157">
        <f>'将来負担比率（分子）の構造'!I$41</f>
        <v>6177</v>
      </c>
      <c r="C66" s="157"/>
      <c r="D66" s="157"/>
      <c r="E66" s="157">
        <f>'将来負担比率（分子）の構造'!J$41</f>
        <v>6143</v>
      </c>
      <c r="F66" s="157"/>
      <c r="G66" s="157"/>
      <c r="H66" s="157">
        <f>'将来負担比率（分子）の構造'!K$41</f>
        <v>6223</v>
      </c>
      <c r="I66" s="157"/>
      <c r="J66" s="157"/>
      <c r="K66" s="157">
        <f>'将来負担比率（分子）の構造'!L$41</f>
        <v>6211</v>
      </c>
      <c r="L66" s="157"/>
      <c r="M66" s="157"/>
      <c r="N66" s="157">
        <f>'将来負担比率（分子）の構造'!M$41</f>
        <v>6800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1739</v>
      </c>
      <c r="C72" s="161">
        <f>基金残高に係る経年分析!G55</f>
        <v>1070</v>
      </c>
      <c r="D72" s="161">
        <f>基金残高に係る経年分析!H55</f>
        <v>1379</v>
      </c>
    </row>
    <row r="73" spans="1:16" x14ac:dyDescent="0.2">
      <c r="A73" s="160" t="s">
        <v>74</v>
      </c>
      <c r="B73" s="161">
        <f>基金残高に係る経年分析!F56</f>
        <v>8</v>
      </c>
      <c r="C73" s="161">
        <f>基金残高に係る経年分析!G56</f>
        <v>8</v>
      </c>
      <c r="D73" s="161">
        <f>基金残高に係る経年分析!H56</f>
        <v>8</v>
      </c>
    </row>
    <row r="74" spans="1:16" x14ac:dyDescent="0.2">
      <c r="A74" s="160" t="s">
        <v>75</v>
      </c>
      <c r="B74" s="161">
        <f>基金残高に係る経年分析!F57</f>
        <v>2328</v>
      </c>
      <c r="C74" s="161">
        <f>基金残高に係る経年分析!G57</f>
        <v>2026</v>
      </c>
      <c r="D74" s="161">
        <f>基金残高に係る経年分析!H57</f>
        <v>1924</v>
      </c>
    </row>
  </sheetData>
  <sheetProtection algorithmName="SHA-512" hashValue="0eQX4ZlBWaUJZ8/gIBWd0gUxfmoV07umpJC94LBYs9lCge/EL8YW6O/OQ6ltoK8VfFdD9dpJL+p0b5heGpWBAA==" saltValue="uNBZHmNjt+EWr+E7YHzlK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2F70D0-5074-4B2E-965E-495D7AD2BBC3}">
  <ds:schemaRefs>
    <ds:schemaRef ds:uri="http://schemas.microsoft.com/sharepoint/v3/contenttype/forms"/>
  </ds:schemaRefs>
</ds:datastoreItem>
</file>

<file path=customXml/itemProps2.xml><?xml version="1.0" encoding="utf-8"?>
<ds:datastoreItem xmlns:ds="http://schemas.openxmlformats.org/officeDocument/2006/customXml" ds:itemID="{836CE7B2-8767-4631-94CF-F6732C4D11C2}">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09458E61-1EE4-4EF1-9456-2923625887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2026-03-09T06:42:37Z</cp:lastPrinted>
  <dcterms:created xsi:type="dcterms:W3CDTF">2026-02-23T05:20:45Z</dcterms:created>
  <dcterms:modified xsi:type="dcterms:W3CDTF">2026-09-02T00:29:46Z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