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5" documentId="13_ncr:1_{AF5052BC-5707-4F37-9267-B343EF96D4FD}" xr6:coauthVersionLast="47" xr6:coauthVersionMax="47" xr10:uidLastSave="{EB917F49-E121-48F7-BF5A-15411EF6E24D}"/>
  <bookViews>
    <workbookView xWindow="28680" yWindow="-120" windowWidth="29040" windowHeight="15720" tabRatio="92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U38" i="10"/>
  <c r="C38" i="10"/>
  <c r="CO37" i="10"/>
  <c r="BE37" i="10"/>
  <c r="C37" i="10"/>
  <c r="CO36" i="10"/>
  <c r="BE36" i="10"/>
  <c r="C36" i="10"/>
  <c r="CO35" i="10"/>
  <c r="BE35" i="10"/>
  <c r="CO34"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c r="AM35" i="10" s="1"/>
  <c r="AM36" i="10" s="1"/>
  <c r="AM37" i="10" s="1"/>
  <c r="AM38" i="10" s="1"/>
  <c r="BE34" i="10" l="1"/>
</calcChain>
</file>

<file path=xl/sharedStrings.xml><?xml version="1.0" encoding="utf-8"?>
<sst xmlns="http://schemas.openxmlformats.org/spreadsheetml/2006/main" count="1127" uniqueCount="584">
  <si>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</si>
  <si>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</si>
  <si>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</si>
  <si>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</si>
  <si>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</si>
  <si>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</si>
  <si>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</si>
  <si>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</si>
  <si>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</si>
  <si>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</si>
  <si>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</si>
  <si>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</si>
  <si>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</si>
  <si>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</si>
  <si>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</si>
  <si>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</si>
  <si>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</si>
  <si>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</si>
  <si>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</si>
  <si>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</si>
  <si>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</si>
  <si>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</si>
  <si>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</si>
  <si>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</si>
  <si>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</si>
  <si>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</si>
  <si>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</si>
  <si>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</si>
  <si>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</si>
  <si>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</si>
  <si>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</si>
  <si>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</si>
  <si>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</si>
  <si>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</si>
  <si>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</si>
  <si>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</si>
  <si>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</si>
  <si>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</si>
  <si>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</si>
  <si>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</si>
  <si>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</si>
  <si>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</si>
  <si>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</si>
  <si>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</si>
  <si>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</si>
  <si>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</si>
  <si>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</si>
  <si>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</si>
  <si>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</si>
  <si>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</si>
  <si>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</si>
  <si>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</si>
  <si>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</si>
  <si>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</si>
  <si>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</si>
  <si>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</si>
  <si>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</si>
  <si>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</si>
  <si>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</si>
  <si>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</si>
  <si>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</si>
  <si>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</si>
  <si>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</si>
  <si>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</si>
  <si>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</si>
  <si>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</si>
  <si>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</si>
  <si>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</si>
  <si>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</si>
  <si>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</si>
  <si>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</si>
  <si>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</si>
  <si>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</si>
  <si>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</si>
  <si>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</si>
  <si>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</si>
  <si>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</si>
  <si>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</si>
  <si>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</si>
  <si>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</si>
  <si>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</si>
  <si>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</si>
  <si>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</si>
  <si>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</si>
  <si>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</si>
  <si>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</si>
  <si>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</si>
  <si>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</si>
  <si>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</si>
  <si>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</si>
  <si>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</si>
  <si>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</si>
  <si>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</si>
  <si>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</si>
  <si>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中之条町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</si>
  <si>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</si>
  <si>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</si>
  <si>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</si>
  <si>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</si>
  <si>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</si>
  <si>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</si>
  <si>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</si>
  <si>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</si>
  <si>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</si>
  <si>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</si>
  <si>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</si>
  <si>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</si>
  <si>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</si>
  <si>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</si>
  <si>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</si>
  <si>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</si>
  <si>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</si>
  <si>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</si>
  <si>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</si>
  <si>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</si>
  <si>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</si>
  <si>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</si>
  <si>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</si>
  <si>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</si>
  <si>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</si>
  <si>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</si>
  <si>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</si>
  <si>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</si>
  <si>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</si>
  <si>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</si>
  <si>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</si>
  <si>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</si>
  <si>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</si>
  <si>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</si>
  <si>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</si>
  <si>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</si>
  <si>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</si>
  <si>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</si>
  <si>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</si>
  <si>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</si>
  <si>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</si>
  <si>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</si>
  <si>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</si>
  <si>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</si>
  <si>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</si>
  <si>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</si>
  <si>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</si>
  <si>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</si>
  <si>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</si>
  <si>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</si>
  <si>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</si>
  <si>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</si>
  <si>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</si>
  <si>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</si>
  <si>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</si>
  <si>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</si>
  <si>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</si>
  <si>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</si>
  <si>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</si>
  <si>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</si>
  <si>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</si>
  <si>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</si>
  <si>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</si>
  <si>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</si>
  <si>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</si>
  <si>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</si>
  <si>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</si>
  <si>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</si>
  <si>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</si>
  <si>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</si>
  <si>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</si>
  <si>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</si>
  <si>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</si>
  <si>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</si>
  <si>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</si>
  <si>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</si>
  <si>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</si>
  <si>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</si>
  <si>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</si>
  <si>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</si>
  <si>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</si>
  <si>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</si>
  <si>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</si>
  <si>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</si>
  <si>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</si>
  <si>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</si>
  <si>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</si>
  <si>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</si>
  <si>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</si>
  <si>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</si>
  <si>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</si>
  <si>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</si>
  <si>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</si>
  <si>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</si>
  <si>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</si>
  <si>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</si>
  <si>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</si>
  <si>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</si>
  <si>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</si>
  <si>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</si>
  <si>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</si>
  <si>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</si>
  <si>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</si>
  <si>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</si>
  <si>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</si>
  <si>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</si>
  <si>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</si>
  <si>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</si>
  <si>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群馬県中之条町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</si>
  <si>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</si>
  <si>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</si>
  <si>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</si>
  <si>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</si>
  <si>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</si>
  <si>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</si>
  <si>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</si>
  <si>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</si>
  <si>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</si>
  <si>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</si>
  <si>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</si>
  <si>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</si>
  <si>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</si>
  <si>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</si>
  <si>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</si>
  <si>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</si>
  <si>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</si>
  <si>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</si>
  <si>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</si>
  <si>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</si>
  <si>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</si>
  <si>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</si>
  <si>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</si>
  <si>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</si>
  <si>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</si>
  <si>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</si>
  <si>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</si>
  <si>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</si>
  <si>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</si>
  <si>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</si>
  <si>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</si>
  <si>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</si>
  <si>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</si>
  <si>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</si>
  <si>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</si>
  <si>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</si>
  <si>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</si>
  <si>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</si>
  <si>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</si>
  <si>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</si>
  <si>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</si>
  <si>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</si>
  <si>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</si>
  <si>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</si>
  <si>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</si>
  <si>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</si>
  <si>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</si>
  <si>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</si>
  <si>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</si>
  <si>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</si>
  <si>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</si>
  <si>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</si>
  <si>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</si>
  <si>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</si>
  <si>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</si>
  <si>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</si>
  <si>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</si>
  <si>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</si>
  <si>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</si>
  <si>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</si>
  <si>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</si>
  <si>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</si>
  <si>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</si>
  <si>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</si>
  <si>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</si>
  <si>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</si>
  <si>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</si>
  <si>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</si>
  <si>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</si>
  <si>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</si>
  <si>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</si>
  <si>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</si>
  <si>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</si>
  <si>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</si>
  <si>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</si>
  <si>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</si>
  <si>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</si>
  <si>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</si>
  <si>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</si>
  <si>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</si>
  <si>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</si>
  <si>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</si>
  <si>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</si>
  <si>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</si>
  <si>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</si>
  <si>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</si>
  <si>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</si>
  <si>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</si>
  <si>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</si>
  <si>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</si>
  <si>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</si>
  <si>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</si>
  <si>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</si>
  <si>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</si>
  <si>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</si>
  <si>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</si>
  <si>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</si>
  <si>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</si>
  <si>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</si>
  <si>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</si>
  <si>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</si>
  <si>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</si>
  <si>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</si>
  <si>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</si>
  <si>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</si>
  <si>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</si>
  <si>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</si>
  <si>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</si>
  <si>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</si>
  <si>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</si>
  <si>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</si>
  <si>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</si>
  <si>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</si>
  <si>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</si>
  <si>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</si>
  <si>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</si>
  <si>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</si>
  <si>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</si>
  <si>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</si>
  <si>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</si>
  <si>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</si>
  <si>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</si>
  <si>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</si>
  <si>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</si>
  <si>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</si>
  <si>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</si>
  <si>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</si>
  <si>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</si>
  <si>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</si>
  <si>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</si>
  <si>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</si>
  <si>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</si>
  <si>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</si>
  <si>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</si>
  <si>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</si>
  <si>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</si>
  <si>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</si>
  <si>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</si>
  <si>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</si>
  <si>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</si>
  <si>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</si>
  <si>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</si>
  <si>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</si>
  <si>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</si>
  <si>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</si>
  <si>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</si>
  <si>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</si>
  <si>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</si>
  <si>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</si>
  <si>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</si>
  <si>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群馬県中之条町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</si>
  <si>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</si>
  <si>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</si>
  <si>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</si>
  <si>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</si>
  <si>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</si>
  <si>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</si>
  <si>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</si>
  <si>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</si>
  <si>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</si>
  <si>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</si>
  <si>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</si>
  <si>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</si>
  <si>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</si>
  <si>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</si>
  <si>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</si>
  <si>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</si>
  <si>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</si>
  <si>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</si>
  <si>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</si>
  <si>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</si>
  <si>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四万へき地診療所事業特別会計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</si>
  <si>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</si>
  <si>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</si>
  <si>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</si>
  <si>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</si>
  <si>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</si>
  <si>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</si>
  <si>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</si>
  <si>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</si>
  <si>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</si>
  <si>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</si>
  <si>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</si>
  <si>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</si>
  <si>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</si>
  <si>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</si>
  <si>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</si>
  <si>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</si>
  <si>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介護老人保健施設ゆうあい荘事業特別会計</t>
    <phoneticPr fontId="5"/>
  </si>
  <si>
    <t>自動車教習所事業会計</t>
    <phoneticPr fontId="5"/>
  </si>
  <si>
    <t>法適用企業</t>
    <phoneticPr fontId="5"/>
  </si>
  <si>
    <t>上水道事業会計</t>
    <phoneticPr fontId="5"/>
  </si>
  <si>
    <t>簡易水道事業会計</t>
    <phoneticPr fontId="5"/>
  </si>
  <si>
    <t>下水道事業会計</t>
    <phoneticPr fontId="5"/>
  </si>
  <si>
    <t>農業集落排水事業会計</t>
    <phoneticPr fontId="5"/>
  </si>
  <si>
    <t>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</si>
  <si>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</si>
  <si>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</si>
  <si>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</si>
  <si>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</si>
  <si>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</si>
  <si>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</si>
  <si>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</si>
  <si>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</si>
  <si>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</si>
  <si>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</si>
  <si>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</si>
  <si>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</si>
  <si>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</si>
  <si>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</si>
  <si>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</si>
  <si>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</si>
  <si>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</si>
  <si>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</si>
  <si>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</si>
  <si>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</si>
  <si>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</si>
  <si>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</si>
  <si>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</si>
  <si>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</si>
  <si>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</si>
  <si>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</si>
  <si>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</si>
  <si>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</si>
  <si>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</si>
  <si>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</si>
  <si>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</si>
  <si>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</si>
  <si>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</si>
  <si>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</si>
  <si>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</si>
  <si>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</si>
  <si>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</si>
  <si>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</si>
  <si>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</si>
  <si>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</si>
  <si>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</si>
  <si>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</si>
  <si>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</si>
  <si>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</si>
  <si>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</si>
  <si>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</si>
  <si>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</si>
  <si>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</si>
  <si>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</si>
  <si>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</si>
  <si>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</si>
  <si>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</si>
  <si>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</si>
  <si>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</si>
  <si>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</si>
  <si>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</si>
  <si>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</si>
  <si>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</si>
  <si>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</si>
  <si>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</si>
  <si>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</si>
  <si>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</si>
  <si>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</si>
  <si>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</si>
  <si>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</si>
  <si>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</si>
  <si>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</si>
  <si>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</si>
  <si>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</si>
  <si>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</si>
  <si>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</si>
  <si>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</si>
  <si>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</si>
  <si>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</si>
  <si>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</si>
  <si>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</si>
  <si>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</si>
  <si>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</si>
  <si>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</si>
  <si>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</si>
  <si>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</si>
  <si>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</si>
  <si>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</si>
  <si>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</si>
  <si>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</si>
  <si>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</si>
  <si>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</si>
  <si>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</si>
  <si>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</si>
  <si>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</si>
  <si>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</si>
  <si>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</si>
  <si>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</si>
  <si>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</si>
  <si>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</si>
  <si>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</si>
  <si>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</si>
  <si>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</si>
  <si>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</si>
  <si>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</si>
  <si>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</si>
  <si>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</si>
  <si>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</si>
  <si>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</si>
  <si>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</si>
  <si>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</si>
  <si>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</si>
  <si>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</si>
  <si>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</si>
  <si>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</si>
  <si>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</si>
  <si>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</si>
  <si>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</si>
  <si>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</si>
  <si>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</si>
  <si>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</si>
  <si>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</si>
  <si>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</si>
  <si>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</si>
  <si>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</si>
  <si>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</si>
  <si>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</si>
  <si>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</si>
  <si>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</si>
  <si>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</si>
  <si>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</si>
  <si>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</si>
  <si>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</si>
  <si>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</si>
  <si>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</si>
  <si>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</si>
  <si>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</si>
  <si>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</si>
  <si>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</si>
  <si>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</si>
  <si>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</si>
  <si>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8.19</t>
  </si>
  <si>
    <t>▲ 8.21</t>
  </si>
  <si>
    <t>▲ 6.11</t>
  </si>
  <si>
    <t>一般会計</t>
  </si>
  <si>
    <t>上水道事業会計</t>
  </si>
  <si>
    <t>簡易水道事業会計</t>
  </si>
  <si>
    <t>介護保険特別会計</t>
  </si>
  <si>
    <t>下水道事業会計</t>
  </si>
  <si>
    <t>自動車教習所事業会計</t>
  </si>
  <si>
    <t>国民健康保険特別会計</t>
  </si>
  <si>
    <t>農業集落排水事業会計</t>
  </si>
  <si>
    <t>その他会計（赤字）</t>
  </si>
  <si>
    <t>その他会計（黒字）</t>
  </si>
  <si>
    <t>R02</t>
    <phoneticPr fontId="5"/>
  </si>
  <si>
    <t>R03</t>
    <phoneticPr fontId="5"/>
  </si>
  <si>
    <t>R04</t>
    <phoneticPr fontId="5"/>
  </si>
  <si>
    <t>R05</t>
    <phoneticPr fontId="5"/>
  </si>
  <si>
    <t>R06</t>
    <phoneticPr fontId="5"/>
  </si>
  <si>
    <t>烏帽子山植林組合</t>
  </si>
  <si>
    <t>群馬県後期高齢者医療広域連合（一般会計）</t>
  </si>
  <si>
    <t>群馬県後期高齢者医療広域連合（後期高齢者医療特別会計）</t>
  </si>
  <si>
    <t>群馬県市町村会館管理組合</t>
  </si>
  <si>
    <t>群馬県市町村総合事務組合</t>
  </si>
  <si>
    <t>吾妻環境施設組合</t>
  </si>
  <si>
    <t>吾妻広域町村圏振興整備組合（一般会計）</t>
  </si>
  <si>
    <t>吾妻広域町村圏振興整備組合（病院事業会計）</t>
  </si>
  <si>
    <t>吾妻東部衛生施設組合</t>
  </si>
  <si>
    <t>西吾妻環境衛生施設組合</t>
  </si>
  <si>
    <t>西吾妻福祉病院組合</t>
  </si>
  <si>
    <t>－</t>
  </si>
  <si>
    <t>中之条電力</t>
    <rPh sb="0" eb="5">
      <t>ナカノジョウデンリョク</t>
    </rPh>
    <phoneticPr fontId="2"/>
  </si>
  <si>
    <t>-</t>
    <phoneticPr fontId="2"/>
  </si>
  <si>
    <t>ふるさと思いやり基金</t>
    <rPh sb="4" eb="5">
      <t>オモ</t>
    </rPh>
    <rPh sb="8" eb="10">
      <t>キキン</t>
    </rPh>
    <phoneticPr fontId="5"/>
  </si>
  <si>
    <t>森林環境譲与税基金</t>
    <rPh sb="0" eb="9">
      <t>シンリンカンキョウジョウヨゼイキキン</t>
    </rPh>
    <phoneticPr fontId="5"/>
  </si>
  <si>
    <t>地域づくり推進事業基金</t>
    <rPh sb="0" eb="2">
      <t>チイキ</t>
    </rPh>
    <rPh sb="5" eb="11">
      <t>スイシンジギョウキキン</t>
    </rPh>
    <phoneticPr fontId="5"/>
  </si>
  <si>
    <t>学校教育施設整備基金</t>
    <rPh sb="0" eb="10">
      <t>ガッコウキョウイクシセツセイビキキン</t>
    </rPh>
    <phoneticPr fontId="5"/>
  </si>
  <si>
    <t>地域福祉基金</t>
    <rPh sb="0" eb="6">
      <t>チイキフクシキキン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</si>
  <si>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</si>
  <si>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</si>
  <si>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将来負担比率が算出されないため、有形固定資産減価償却率の組合せによる分析は行えない。</t>
    <rPh sb="0" eb="2">
      <t>ショウライ</t>
    </rPh>
    <rPh sb="2" eb="4">
      <t>フタン</t>
    </rPh>
    <rPh sb="4" eb="6">
      <t>ヒリツ</t>
    </rPh>
    <rPh sb="7" eb="9">
      <t>サンシュツ</t>
    </rPh>
    <rPh sb="16" eb="18">
      <t>ユウケイ</t>
    </rPh>
    <rPh sb="18" eb="20">
      <t>コテイ</t>
    </rPh>
    <rPh sb="20" eb="22">
      <t>シサン</t>
    </rPh>
    <rPh sb="22" eb="24">
      <t>ゲンカ</t>
    </rPh>
    <rPh sb="24" eb="26">
      <t>ショウキャク</t>
    </rPh>
    <rPh sb="26" eb="27">
      <t>リツ</t>
    </rPh>
    <rPh sb="28" eb="30">
      <t>クミアワ</t>
    </rPh>
    <rPh sb="34" eb="36">
      <t>ブンセキ</t>
    </rPh>
    <rPh sb="37" eb="38">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</si>
  <si>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</si>
  <si>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</si>
  <si>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</si>
  <si>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</si>
  <si>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</si>
  <si>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</si>
  <si>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将来負担比率が算出されないため、実質公債費比率の組合せによる分析は行えない。</t>
    <rPh sb="0" eb="2">
      <t>ショウライ</t>
    </rPh>
    <rPh sb="2" eb="4">
      <t>フタン</t>
    </rPh>
    <rPh sb="4" eb="6">
      <t>ヒリツ</t>
    </rPh>
    <rPh sb="7" eb="9">
      <t>サンシュツ</t>
    </rPh>
    <rPh sb="16" eb="23">
      <t>ジッシツコウサイヒヒリツ</t>
    </rPh>
    <rPh sb="24" eb="26">
      <t>クミアワ</t>
    </rPh>
    <rPh sb="30" eb="32">
      <t>ブンセキ</t>
    </rPh>
    <rPh sb="33" eb="34">
      <t>オコナ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</si>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</sst>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FA0DC3-FB3F-411A-9E61-30A81CB5C04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1278-4805-9B8D-242BF7C938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89246</c:v>
                </c:pt>
                <c:pt idx="1">
                  <c:v>52403</c:v>
                </c:pt>
                <c:pt idx="2">
                  <c:v>71094</c:v>
                </c:pt>
                <c:pt idx="3">
                  <c:v>78900</c:v>
                </c:pt>
                <c:pt idx="4">
                  <c:v>80498</c:v>
                </c:pt>
              </c:numCache>
            </c:numRef>
          </c:val>
          <c:smooth val="0"/>
          <c:extLst>
            <c:ext xmlns:c16="http://schemas.microsoft.com/office/drawing/2014/chart" uri="{C3380CC4-5D6E-409C-BE32-E72D297353CC}">
              <c16:uniqueId val="{00000001-1278-4805-9B8D-242BF7C938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11.92</c:v>
                </c:pt>
                <c:pt idx="1">
                  <c:v>10.95</c:v>
                </c:pt>
                <c:pt idx="2">
                  <c:v>8.11</c:v>
                </c:pt>
                <c:pt idx="3">
                  <c:v>10.029999999999999</c:v>
                </c:pt>
                <c:pt idx="4">
                  <c:v>10.58</c:v>
                </c:pt>
              </c:numCache>
            </c:numRef>
          </c:val>
          <c:extLst>
            <c:ext xmlns:c16="http://schemas.microsoft.com/office/drawing/2014/chart" uri="{C3380CC4-5D6E-409C-BE32-E72D297353CC}">
              <c16:uniqueId val="{00000000-C0D5-4F7D-A0CD-129E118DC6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118.76</c:v>
                </c:pt>
                <c:pt idx="1">
                  <c:v>121.21</c:v>
                </c:pt>
                <c:pt idx="2">
                  <c:v>127.05</c:v>
                </c:pt>
                <c:pt idx="3">
                  <c:v>121.53</c:v>
                </c:pt>
                <c:pt idx="4">
                  <c:v>116.79</c:v>
                </c:pt>
              </c:numCache>
            </c:numRef>
          </c:val>
          <c:extLst>
            <c:ext xmlns:c16="http://schemas.microsoft.com/office/drawing/2014/chart" uri="{C3380CC4-5D6E-409C-BE32-E72D297353CC}">
              <c16:uniqueId val="{00000001-C0D5-4F7D-A0CD-129E118DC6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1.93</c:v>
                </c:pt>
                <c:pt idx="1">
                  <c:v>4.18</c:v>
                </c:pt>
                <c:pt idx="2">
                  <c:v>-8.19</c:v>
                </c:pt>
                <c:pt idx="3">
                  <c:v>-8.2100000000000009</c:v>
                </c:pt>
                <c:pt idx="4">
                  <c:v>-6.11</c:v>
                </c:pt>
              </c:numCache>
            </c:numRef>
          </c:val>
          <c:smooth val="0"/>
          <c:extLst>
            <c:ext xmlns:c16="http://schemas.microsoft.com/office/drawing/2014/chart" uri="{C3380CC4-5D6E-409C-BE32-E72D297353CC}">
              <c16:uniqueId val="{00000002-C0D5-4F7D-A0CD-129E118DC6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2.44</c:v>
                </c:pt>
                <c:pt idx="2">
                  <c:v>#N/A</c:v>
                </c:pt>
                <c:pt idx="3">
                  <c:v>2.21</c:v>
                </c:pt>
                <c:pt idx="4">
                  <c:v>#N/A</c:v>
                </c:pt>
                <c:pt idx="5">
                  <c:v>1.56</c:v>
                </c:pt>
                <c:pt idx="6">
                  <c:v>#N/A</c:v>
                </c:pt>
                <c:pt idx="7">
                  <c:v>3.44</c:v>
                </c:pt>
                <c:pt idx="8">
                  <c:v>#N/A</c:v>
                </c:pt>
                <c:pt idx="9">
                  <c:v>1.28</c:v>
                </c:pt>
              </c:numCache>
            </c:numRef>
          </c:val>
          <c:extLst>
            <c:ext xmlns:c16="http://schemas.microsoft.com/office/drawing/2014/chart" uri="{C3380CC4-5D6E-409C-BE32-E72D297353CC}">
              <c16:uniqueId val="{00000000-D99A-46EE-BCE2-2DD893EAA4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9A-46EE-BCE2-2DD893EAA43B}"/>
            </c:ext>
          </c:extLst>
        </c:ser>
        <c:ser>
          <c:idx val="2"/>
          <c:order val="2"/>
          <c:tx>
            <c:strRef>
              <c:f>データシート!$A$29</c:f>
              <c:strCache>
                <c:ptCount val="1"/>
                <c:pt idx="0">
                  <c:v>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0.99</c:v>
                </c:pt>
              </c:numCache>
            </c:numRef>
          </c:val>
          <c:extLst>
            <c:ext xmlns:c16="http://schemas.microsoft.com/office/drawing/2014/chart" uri="{C3380CC4-5D6E-409C-BE32-E72D297353CC}">
              <c16:uniqueId val="{00000002-D99A-46EE-BCE2-2DD893EAA43B}"/>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0.88</c:v>
                </c:pt>
                <c:pt idx="2">
                  <c:v>#N/A</c:v>
                </c:pt>
                <c:pt idx="3">
                  <c:v>1.18</c:v>
                </c:pt>
                <c:pt idx="4">
                  <c:v>#N/A</c:v>
                </c:pt>
                <c:pt idx="5">
                  <c:v>1.67</c:v>
                </c:pt>
                <c:pt idx="6">
                  <c:v>#N/A</c:v>
                </c:pt>
                <c:pt idx="7">
                  <c:v>1.38</c:v>
                </c:pt>
                <c:pt idx="8">
                  <c:v>#N/A</c:v>
                </c:pt>
                <c:pt idx="9">
                  <c:v>1.0900000000000001</c:v>
                </c:pt>
              </c:numCache>
            </c:numRef>
          </c:val>
          <c:extLst>
            <c:ext xmlns:c16="http://schemas.microsoft.com/office/drawing/2014/chart" uri="{C3380CC4-5D6E-409C-BE32-E72D297353CC}">
              <c16:uniqueId val="{00000003-D99A-46EE-BCE2-2DD893EAA43B}"/>
            </c:ext>
          </c:extLst>
        </c:ser>
        <c:ser>
          <c:idx val="4"/>
          <c:order val="4"/>
          <c:tx>
            <c:strRef>
              <c:f>データシート!$A$31</c:f>
              <c:strCache>
                <c:ptCount val="1"/>
                <c:pt idx="0">
                  <c:v>自動車教習所事業会計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c:v>
                </c:pt>
                <c:pt idx="2">
                  <c:v>#N/A</c:v>
                </c:pt>
                <c:pt idx="3">
                  <c:v>1.64</c:v>
                </c:pt>
                <c:pt idx="4">
                  <c:v>#N/A</c:v>
                </c:pt>
                <c:pt idx="5">
                  <c:v>1.71</c:v>
                </c:pt>
                <c:pt idx="6">
                  <c:v>#N/A</c:v>
                </c:pt>
                <c:pt idx="7">
                  <c:v>1.88</c:v>
                </c:pt>
                <c:pt idx="8">
                  <c:v>#N/A</c:v>
                </c:pt>
                <c:pt idx="9">
                  <c:v>1.85</c:v>
                </c:pt>
              </c:numCache>
            </c:numRef>
          </c:val>
          <c:extLst>
            <c:ext xmlns:c16="http://schemas.microsoft.com/office/drawing/2014/chart" uri="{C3380CC4-5D6E-409C-BE32-E72D297353CC}">
              <c16:uniqueId val="{00000004-D99A-46EE-BCE2-2DD893EAA43B}"/>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1.94</c:v>
                </c:pt>
              </c:numCache>
            </c:numRef>
          </c:val>
          <c:extLst>
            <c:ext xmlns:c16="http://schemas.microsoft.com/office/drawing/2014/chart" uri="{C3380CC4-5D6E-409C-BE32-E72D297353CC}">
              <c16:uniqueId val="{00000005-D99A-46EE-BCE2-2DD893EAA43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1.93</c:v>
                </c:pt>
                <c:pt idx="2">
                  <c:v>#N/A</c:v>
                </c:pt>
                <c:pt idx="3">
                  <c:v>2.58</c:v>
                </c:pt>
                <c:pt idx="4">
                  <c:v>#N/A</c:v>
                </c:pt>
                <c:pt idx="5">
                  <c:v>2.15</c:v>
                </c:pt>
                <c:pt idx="6">
                  <c:v>#N/A</c:v>
                </c:pt>
                <c:pt idx="7">
                  <c:v>2.42</c:v>
                </c:pt>
                <c:pt idx="8">
                  <c:v>#N/A</c:v>
                </c:pt>
                <c:pt idx="9">
                  <c:v>2.2200000000000002</c:v>
                </c:pt>
              </c:numCache>
            </c:numRef>
          </c:val>
          <c:extLst>
            <c:ext xmlns:c16="http://schemas.microsoft.com/office/drawing/2014/chart" uri="{C3380CC4-5D6E-409C-BE32-E72D297353CC}">
              <c16:uniqueId val="{00000006-D99A-46EE-BCE2-2DD893EAA43B}"/>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4.22</c:v>
                </c:pt>
                <c:pt idx="2">
                  <c:v>#N/A</c:v>
                </c:pt>
                <c:pt idx="3">
                  <c:v>3.64</c:v>
                </c:pt>
                <c:pt idx="4">
                  <c:v>#N/A</c:v>
                </c:pt>
                <c:pt idx="5">
                  <c:v>3.48</c:v>
                </c:pt>
                <c:pt idx="6">
                  <c:v>#N/A</c:v>
                </c:pt>
                <c:pt idx="7">
                  <c:v>3.47</c:v>
                </c:pt>
                <c:pt idx="8">
                  <c:v>#N/A</c:v>
                </c:pt>
                <c:pt idx="9">
                  <c:v>3.48</c:v>
                </c:pt>
              </c:numCache>
            </c:numRef>
          </c:val>
          <c:extLst>
            <c:ext xmlns:c16="http://schemas.microsoft.com/office/drawing/2014/chart" uri="{C3380CC4-5D6E-409C-BE32-E72D297353CC}">
              <c16:uniqueId val="{00000007-D99A-46EE-BCE2-2DD893EAA43B}"/>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5.55</c:v>
                </c:pt>
                <c:pt idx="2">
                  <c:v>#N/A</c:v>
                </c:pt>
                <c:pt idx="3">
                  <c:v>5.53</c:v>
                </c:pt>
                <c:pt idx="4">
                  <c:v>#N/A</c:v>
                </c:pt>
                <c:pt idx="5">
                  <c:v>5.76</c:v>
                </c:pt>
                <c:pt idx="6">
                  <c:v>#N/A</c:v>
                </c:pt>
                <c:pt idx="7">
                  <c:v>5.92</c:v>
                </c:pt>
                <c:pt idx="8">
                  <c:v>#N/A</c:v>
                </c:pt>
                <c:pt idx="9">
                  <c:v>5.92</c:v>
                </c:pt>
              </c:numCache>
            </c:numRef>
          </c:val>
          <c:extLst>
            <c:ext xmlns:c16="http://schemas.microsoft.com/office/drawing/2014/chart" uri="{C3380CC4-5D6E-409C-BE32-E72D297353CC}">
              <c16:uniqueId val="{00000008-D99A-46EE-BCE2-2DD893EAA4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11.78</c:v>
                </c:pt>
                <c:pt idx="2">
                  <c:v>#N/A</c:v>
                </c:pt>
                <c:pt idx="3">
                  <c:v>10.72</c:v>
                </c:pt>
                <c:pt idx="4">
                  <c:v>#N/A</c:v>
                </c:pt>
                <c:pt idx="5">
                  <c:v>7.87</c:v>
                </c:pt>
                <c:pt idx="6">
                  <c:v>#N/A</c:v>
                </c:pt>
                <c:pt idx="7">
                  <c:v>9.9</c:v>
                </c:pt>
                <c:pt idx="8">
                  <c:v>#N/A</c:v>
                </c:pt>
                <c:pt idx="9">
                  <c:v>10.47</c:v>
                </c:pt>
              </c:numCache>
            </c:numRef>
          </c:val>
          <c:extLst>
            <c:ext xmlns:c16="http://schemas.microsoft.com/office/drawing/2014/chart" uri="{C3380CC4-5D6E-409C-BE32-E72D297353CC}">
              <c16:uniqueId val="{00000009-D99A-46EE-BCE2-2DD893EAA4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1044</c:v>
                </c:pt>
                <c:pt idx="5">
                  <c:v>1123</c:v>
                </c:pt>
                <c:pt idx="8">
                  <c:v>1094</c:v>
                </c:pt>
                <c:pt idx="11">
                  <c:v>1054</c:v>
                </c:pt>
                <c:pt idx="14">
                  <c:v>1066</c:v>
                </c:pt>
              </c:numCache>
            </c:numRef>
          </c:val>
          <c:extLst>
            <c:ext xmlns:c16="http://schemas.microsoft.com/office/drawing/2014/chart" uri="{C3380CC4-5D6E-409C-BE32-E72D297353CC}">
              <c16:uniqueId val="{00000000-2918-4EE5-88D3-A80C51B3EA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918-4EE5-88D3-A80C51B3EA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918-4EE5-88D3-A80C51B3EA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100</c:v>
                </c:pt>
                <c:pt idx="3">
                  <c:v>110</c:v>
                </c:pt>
                <c:pt idx="6">
                  <c:v>105</c:v>
                </c:pt>
                <c:pt idx="9">
                  <c:v>56</c:v>
                </c:pt>
                <c:pt idx="12">
                  <c:v>55</c:v>
                </c:pt>
              </c:numCache>
            </c:numRef>
          </c:val>
          <c:extLst>
            <c:ext xmlns:c16="http://schemas.microsoft.com/office/drawing/2014/chart" uri="{C3380CC4-5D6E-409C-BE32-E72D297353CC}">
              <c16:uniqueId val="{00000003-2918-4EE5-88D3-A80C51B3EA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470</c:v>
                </c:pt>
                <c:pt idx="3">
                  <c:v>483</c:v>
                </c:pt>
                <c:pt idx="6">
                  <c:v>495</c:v>
                </c:pt>
                <c:pt idx="9">
                  <c:v>492</c:v>
                </c:pt>
                <c:pt idx="12">
                  <c:v>346</c:v>
                </c:pt>
              </c:numCache>
            </c:numRef>
          </c:val>
          <c:extLst>
            <c:ext xmlns:c16="http://schemas.microsoft.com/office/drawing/2014/chart" uri="{C3380CC4-5D6E-409C-BE32-E72D297353CC}">
              <c16:uniqueId val="{00000004-2918-4EE5-88D3-A80C51B3EA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18-4EE5-88D3-A80C51B3EA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18-4EE5-88D3-A80C51B3EA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1060</c:v>
                </c:pt>
                <c:pt idx="3">
                  <c:v>1156</c:v>
                </c:pt>
                <c:pt idx="6">
                  <c:v>1179</c:v>
                </c:pt>
                <c:pt idx="9">
                  <c:v>1062</c:v>
                </c:pt>
                <c:pt idx="12">
                  <c:v>1068</c:v>
                </c:pt>
              </c:numCache>
            </c:numRef>
          </c:val>
          <c:extLst>
            <c:ext xmlns:c16="http://schemas.microsoft.com/office/drawing/2014/chart" uri="{C3380CC4-5D6E-409C-BE32-E72D297353CC}">
              <c16:uniqueId val="{00000007-2918-4EE5-88D3-A80C51B3EAD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586</c:v>
                </c:pt>
                <c:pt idx="2">
                  <c:v>#N/A</c:v>
                </c:pt>
                <c:pt idx="3">
                  <c:v>#N/A</c:v>
                </c:pt>
                <c:pt idx="4">
                  <c:v>626</c:v>
                </c:pt>
                <c:pt idx="5">
                  <c:v>#N/A</c:v>
                </c:pt>
                <c:pt idx="6">
                  <c:v>#N/A</c:v>
                </c:pt>
                <c:pt idx="7">
                  <c:v>685</c:v>
                </c:pt>
                <c:pt idx="8">
                  <c:v>#N/A</c:v>
                </c:pt>
                <c:pt idx="9">
                  <c:v>#N/A</c:v>
                </c:pt>
                <c:pt idx="10">
                  <c:v>556</c:v>
                </c:pt>
                <c:pt idx="11">
                  <c:v>#N/A</c:v>
                </c:pt>
                <c:pt idx="12">
                  <c:v>#N/A</c:v>
                </c:pt>
                <c:pt idx="13">
                  <c:v>403</c:v>
                </c:pt>
                <c:pt idx="14">
                  <c:v>#N/A</c:v>
                </c:pt>
              </c:numCache>
            </c:numRef>
          </c:val>
          <c:smooth val="0"/>
          <c:extLst>
            <c:ext xmlns:c16="http://schemas.microsoft.com/office/drawing/2014/chart" uri="{C3380CC4-5D6E-409C-BE32-E72D297353CC}">
              <c16:uniqueId val="{00000008-2918-4EE5-88D3-A80C51B3EAD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10418</c:v>
                </c:pt>
                <c:pt idx="5">
                  <c:v>9697</c:v>
                </c:pt>
                <c:pt idx="8">
                  <c:v>8826</c:v>
                </c:pt>
                <c:pt idx="11">
                  <c:v>9124</c:v>
                </c:pt>
                <c:pt idx="14">
                  <c:v>8668</c:v>
                </c:pt>
              </c:numCache>
            </c:numRef>
          </c:val>
          <c:extLst>
            <c:ext xmlns:c16="http://schemas.microsoft.com/office/drawing/2014/chart" uri="{C3380CC4-5D6E-409C-BE32-E72D297353CC}">
              <c16:uniqueId val="{00000000-2636-4380-9DA0-FF7ED0E52A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326</c:v>
                </c:pt>
                <c:pt idx="5">
                  <c:v>293</c:v>
                </c:pt>
                <c:pt idx="8">
                  <c:v>260</c:v>
                </c:pt>
                <c:pt idx="11">
                  <c:v>249</c:v>
                </c:pt>
                <c:pt idx="14">
                  <c:v>205</c:v>
                </c:pt>
              </c:numCache>
            </c:numRef>
          </c:val>
          <c:extLst>
            <c:ext xmlns:c16="http://schemas.microsoft.com/office/drawing/2014/chart" uri="{C3380CC4-5D6E-409C-BE32-E72D297353CC}">
              <c16:uniqueId val="{00000001-2636-4380-9DA0-FF7ED0E52A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10361</c:v>
                </c:pt>
                <c:pt idx="5">
                  <c:v>11067</c:v>
                </c:pt>
                <c:pt idx="8">
                  <c:v>11136</c:v>
                </c:pt>
                <c:pt idx="11">
                  <c:v>10738</c:v>
                </c:pt>
                <c:pt idx="14">
                  <c:v>10595</c:v>
                </c:pt>
              </c:numCache>
            </c:numRef>
          </c:val>
          <c:extLst>
            <c:ext xmlns:c16="http://schemas.microsoft.com/office/drawing/2014/chart" uri="{C3380CC4-5D6E-409C-BE32-E72D297353CC}">
              <c16:uniqueId val="{00000002-2636-4380-9DA0-FF7ED0E52A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36-4380-9DA0-FF7ED0E52A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36-4380-9DA0-FF7ED0E52A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5-2636-4380-9DA0-FF7ED0E52A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2502</c:v>
                </c:pt>
                <c:pt idx="3">
                  <c:v>2552</c:v>
                </c:pt>
                <c:pt idx="6">
                  <c:v>2450</c:v>
                </c:pt>
                <c:pt idx="9">
                  <c:v>2460</c:v>
                </c:pt>
                <c:pt idx="12">
                  <c:v>2349</c:v>
                </c:pt>
              </c:numCache>
            </c:numRef>
          </c:val>
          <c:extLst>
            <c:ext xmlns:c16="http://schemas.microsoft.com/office/drawing/2014/chart" uri="{C3380CC4-5D6E-409C-BE32-E72D297353CC}">
              <c16:uniqueId val="{00000006-2636-4380-9DA0-FF7ED0E52A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562</c:v>
                </c:pt>
                <c:pt idx="3">
                  <c:v>470</c:v>
                </c:pt>
                <c:pt idx="6">
                  <c:v>356</c:v>
                </c:pt>
                <c:pt idx="9">
                  <c:v>304</c:v>
                </c:pt>
                <c:pt idx="12">
                  <c:v>390</c:v>
                </c:pt>
              </c:numCache>
            </c:numRef>
          </c:val>
          <c:extLst>
            <c:ext xmlns:c16="http://schemas.microsoft.com/office/drawing/2014/chart" uri="{C3380CC4-5D6E-409C-BE32-E72D297353CC}">
              <c16:uniqueId val="{00000007-2636-4380-9DA0-FF7ED0E52A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5225</c:v>
                </c:pt>
                <c:pt idx="3">
                  <c:v>4893</c:v>
                </c:pt>
                <c:pt idx="6">
                  <c:v>4317</c:v>
                </c:pt>
                <c:pt idx="9">
                  <c:v>3638</c:v>
                </c:pt>
                <c:pt idx="12">
                  <c:v>3299</c:v>
                </c:pt>
              </c:numCache>
            </c:numRef>
          </c:val>
          <c:extLst>
            <c:ext xmlns:c16="http://schemas.microsoft.com/office/drawing/2014/chart" uri="{C3380CC4-5D6E-409C-BE32-E72D297353CC}">
              <c16:uniqueId val="{00000008-2636-4380-9DA0-FF7ED0E52A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9-2636-4380-9DA0-FF7ED0E52A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7783</c:v>
                </c:pt>
                <c:pt idx="3">
                  <c:v>7401</c:v>
                </c:pt>
                <c:pt idx="6">
                  <c:v>6915</c:v>
                </c:pt>
                <c:pt idx="9">
                  <c:v>6515</c:v>
                </c:pt>
                <c:pt idx="12">
                  <c:v>6139</c:v>
                </c:pt>
              </c:numCache>
            </c:numRef>
          </c:val>
          <c:extLst>
            <c:ext xmlns:c16="http://schemas.microsoft.com/office/drawing/2014/chart" uri="{C3380CC4-5D6E-409C-BE32-E72D297353CC}">
              <c16:uniqueId val="{0000000A-2636-4380-9DA0-FF7ED0E52A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636-4380-9DA0-FF7ED0E52A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8480</c:v>
                </c:pt>
                <c:pt idx="1">
                  <c:v>8073</c:v>
                </c:pt>
                <c:pt idx="2">
                  <c:v>7936</c:v>
                </c:pt>
              </c:numCache>
            </c:numRef>
          </c:val>
          <c:extLst>
            <c:ext xmlns:c16="http://schemas.microsoft.com/office/drawing/2014/chart" uri="{C3380CC4-5D6E-409C-BE32-E72D297353CC}">
              <c16:uniqueId val="{00000000-6106-438F-8CA5-6C613FE800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528</c:v>
                </c:pt>
                <c:pt idx="1">
                  <c:v>519</c:v>
                </c:pt>
                <c:pt idx="2">
                  <c:v>519</c:v>
                </c:pt>
              </c:numCache>
            </c:numRef>
          </c:val>
          <c:extLst>
            <c:ext xmlns:c16="http://schemas.microsoft.com/office/drawing/2014/chart" uri="{C3380CC4-5D6E-409C-BE32-E72D297353CC}">
              <c16:uniqueId val="{00000001-6106-438F-8CA5-6C613FE800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1357</c:v>
                </c:pt>
                <c:pt idx="1">
                  <c:v>1354</c:v>
                </c:pt>
                <c:pt idx="2">
                  <c:v>1326</c:v>
                </c:pt>
              </c:numCache>
            </c:numRef>
          </c:val>
          <c:extLst>
            <c:ext xmlns:c16="http://schemas.microsoft.com/office/drawing/2014/chart" uri="{C3380CC4-5D6E-409C-BE32-E72D297353CC}">
              <c16:uniqueId val="{00000002-6106-438F-8CA5-6C613FE800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{8BC7024B-CAED-47E6-8C40-3B01FEA77353}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42D-404A-B72F-8B9595D41AB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{8E5EA9FA-AB1C-43A6-B17F-16601E6FC490}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2D-404A-B72F-8B9595D41AB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{C7DF2461-EE64-4BB5-A3F9-5AA155A06288}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2D-404A-B72F-8B9595D41AB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{9EA02655-2161-4FE3-811B-84C945A3262A}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2D-404A-B72F-8B9595D41AB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{6D0B3B1D-639D-4537-AD3C-26E93D4F1390}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2D-404A-B72F-8B9595D41A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{8FCB9D9A-89A7-4FBB-A75D-E7E265C13C9C}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42D-404A-B72F-8B9595D41AB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{9493D70F-9748-4348-A642-D40C1F54A063}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42D-404A-B72F-8B9595D41AB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{2C3C7F8A-A83B-41D5-9FC8-F03A6E43091F}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42D-404A-B72F-8B9595D41A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{E9E9A40F-B779-424D-AA9D-93BE5272AEC1}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42D-404A-B72F-8B9595D41AB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62.6</c:v>
                </c:pt>
                <c:pt idx="16">
                  <c:v>64.3</c:v>
                </c:pt>
                <c:pt idx="24">
                  <c:v>65.8</c:v>
                </c:pt>
                <c:pt idx="32">
                  <c:v>67.099999999999994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42D-404A-B72F-8B9595D41AB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{4B670386-A409-4CCC-8699-F8511BE51260}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42D-404A-B72F-8B9595D41AB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{A2E1FDC9-7DB5-43BD-94C1-AB769EDE0F6F}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2D-404A-B72F-8B9595D41AB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{4C15F178-F699-4BFB-98AA-D8ABE9DA5B48}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2D-404A-B72F-8B9595D41AB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{78CF7B9C-F711-40FC-B4D8-B297DAA9FEA1}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2D-404A-B72F-8B9595D41AB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{659DD212-2946-40F3-B919-CC8FD0FC590B}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2D-404A-B72F-8B9595D41AB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{F31F1FAD-6E75-4033-9BB9-AC19328EB425}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42D-404A-B72F-8B9595D41AB2}"/>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{CB0019F8-0798-4830-8538-FCB658FDDD57}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42D-404A-B72F-8B9595D41AB2}"/>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{B8A971A7-F790-4AFF-BE47-B93894D9558C}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42D-404A-B72F-8B9595D41AB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{A275928E-3C5B-4EB0-9B4D-AD72F3530A4F}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42D-404A-B72F-8B9595D41AB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42D-404A-B72F-8B9595D41AB2}"/>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{B14F65C8-7F4F-499F-A3DB-6D6BA1C1741E}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672-4430-907B-407D01AA0F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{970FAE19-B300-43AA-84B3-1A59C3831F2B}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72-4430-907B-407D01AA0F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{7982682D-FBB7-4E39-9CED-C0C14019DB22}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72-4430-907B-407D01AA0F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{405DE703-91D8-477D-9A98-2AEA7700E555}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72-4430-907B-407D01AA0F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{5A5980DB-03DB-4B16-AD72-34A6A13B461F}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72-4430-907B-407D01AA0FB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{EC6095BD-AC2E-43FB-A2B7-6FD4809763B9}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672-4430-907B-407D01AA0FB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{B3EA97FF-8AFC-4EF2-946E-582098EA7E46}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672-4430-907B-407D01AA0FB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{049842A7-F29F-4B88-9DB0-A8A4BA1E88FC}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672-4430-907B-407D01AA0FB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{674406EB-285C-43E6-8870-87D39C01707D}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672-4430-907B-407D01AA0F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10.5</c:v>
                </c:pt>
                <c:pt idx="16">
                  <c:v>11.2</c:v>
                </c:pt>
                <c:pt idx="24">
                  <c:v>10.9</c:v>
                </c:pt>
                <c:pt idx="32">
                  <c:v>9.6999999999999993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672-4430-907B-407D01AA0FB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{9E463CED-8D65-4FBD-A4B5-2E4E501EF38B}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672-4430-907B-407D01AA0FB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{B1B0E881-3737-4C5F-82DD-33C4BFBFB403}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72-4430-907B-407D01AA0F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{C25DEFEE-2B65-4D62-A100-FA7FD08BC99B}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72-4430-907B-407D01AA0F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{F705956B-C1FE-4DD7-8953-D6600BDBB0CF}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72-4430-907B-407D01AA0F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{E793CA08-E97F-43BE-95A6-5FE771F88C5C}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72-4430-907B-407D01AA0FB4}"/>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{A32EDE2D-7A85-4CB6-B015-9348B2E39252}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672-4430-907B-407D01AA0FB4}"/>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{A74C3254-CABC-4902-8642-B7E768D228E9}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672-4430-907B-407D01AA0FB4}"/>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{49DF6556-FE0E-4028-ABE6-86C0148A010E}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672-4430-907B-407D01AA0FB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{66C99E2F-4524-4CD8-ADE0-BD3D0970FFAD}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672-4430-907B-407D01AA0F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672-4430-907B-407D01AA0FB4}"/>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減少傾向であることに加え、企業が撤退しだしている現状では税収の増額を見込むのは難しい状況となっている。このため、税等の収納率のさらなる向上を図るとともに、ふるさと納税等も含めた自主財源の確保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165629</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379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145521</xdr:rowOff>
    </xdr:from>
    <xdr:to>
      <xdr:col>15</xdr:col>
      <xdr:colOff>82550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178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145521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078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94721</xdr:rowOff>
    </xdr:from>
    <xdr:to>
      <xdr:col>11</xdr:col>
      <xdr:colOff>82550</xdr:colOff>
      <xdr:row>44</xdr:row>
      <xdr:rowOff>24871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9648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町税の収納率向上に努めているものの、歳入の３分の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超を地方交付税に依存している状況である。経常一般財源の増減は国に左右されてしまうのが現状で、不安定な状況である。また、高齢化や人件費等の増加に伴い、経常経費充当一般財源も増加傾向になってしま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そのため、自主財源の確保も急務であるとともに、歳出の見直しも必要だと考える。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14181</xdr:rowOff>
    </xdr:from>
    <xdr:to>
      <xdr:col>23</xdr:col>
      <xdr:colOff>133350</xdr:colOff>
      <xdr:row>66</xdr:row>
      <xdr:rowOff>46355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329881"/>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137371</xdr:rowOff>
    </xdr:from>
    <xdr:to>
      <xdr:col>19</xdr:col>
      <xdr:colOff>133350</xdr:colOff>
      <xdr:row>66</xdr:row>
      <xdr:rowOff>46355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8162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119804</xdr:rowOff>
    </xdr:from>
    <xdr:to>
      <xdr:col>15</xdr:col>
      <xdr:colOff>82550</xdr:colOff>
      <xdr:row>65</xdr:row>
      <xdr:rowOff>137371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92604"/>
          <a:ext cx="889000" cy="18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119804</xdr:rowOff>
    </xdr:from>
    <xdr:to>
      <xdr:col>11</xdr:col>
      <xdr:colOff>31750</xdr:colOff>
      <xdr:row>65</xdr:row>
      <xdr:rowOff>16721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92604"/>
          <a:ext cx="889000" cy="6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134831</xdr:rowOff>
    </xdr:from>
    <xdr:to>
      <xdr:col>23</xdr:col>
      <xdr:colOff>184150</xdr:colOff>
      <xdr:row>66</xdr:row>
      <xdr:rowOff>64981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106908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51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167005</xdr:rowOff>
    </xdr:from>
    <xdr:to>
      <xdr:col>19</xdr:col>
      <xdr:colOff>184150</xdr:colOff>
      <xdr:row>66</xdr:row>
      <xdr:rowOff>97155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81932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97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86571</xdr:rowOff>
    </xdr:from>
    <xdr:to>
      <xdr:col>15</xdr:col>
      <xdr:colOff>133350</xdr:colOff>
      <xdr:row>66</xdr:row>
      <xdr:rowOff>16721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1498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1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69004</xdr:rowOff>
    </xdr:from>
    <xdr:to>
      <xdr:col>11</xdr:col>
      <xdr:colOff>82550</xdr:colOff>
      <xdr:row>64</xdr:row>
      <xdr:rowOff>170604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155381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137371</xdr:rowOff>
    </xdr:from>
    <xdr:to>
      <xdr:col>7</xdr:col>
      <xdr:colOff>31750</xdr:colOff>
      <xdr:row>65</xdr:row>
      <xdr:rowOff>67521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77698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7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[250,474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類似団体平均に比べ高くなっているのは、民間の保育所や幼稚園の施設がないことに加え、直営施設を維持するための人件費が多額となっているためである。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そのため、職員数や事業を見直し、民間でも実施可能な部分については指定管理者制度の導入を検討し、コスト削減に努める。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143571</xdr:rowOff>
    </xdr:from>
    <xdr:to>
      <xdr:col>23</xdr:col>
      <xdr:colOff>133350</xdr:colOff>
      <xdr:row>81</xdr:row>
      <xdr:rowOff>146833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4114800" y="14031021"/>
          <a:ext cx="838200" cy="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146833</xdr:rowOff>
    </xdr:from>
    <xdr:to>
      <xdr:col>19</xdr:col>
      <xdr:colOff>133350</xdr:colOff>
      <xdr:row>81</xdr:row>
      <xdr:rowOff>152200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034283"/>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114951</xdr:rowOff>
    </xdr:from>
    <xdr:to>
      <xdr:col>15</xdr:col>
      <xdr:colOff>82550</xdr:colOff>
      <xdr:row>81</xdr:row>
      <xdr:rowOff>152200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02401"/>
          <a:ext cx="889000" cy="3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114498</xdr:rowOff>
    </xdr:from>
    <xdr:to>
      <xdr:col>11</xdr:col>
      <xdr:colOff>31750</xdr:colOff>
      <xdr:row>81</xdr:row>
      <xdr:rowOff>114951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01948"/>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92771</xdr:rowOff>
    </xdr:from>
    <xdr:to>
      <xdr:col>23</xdr:col>
      <xdr:colOff>184150</xdr:colOff>
      <xdr:row>82</xdr:row>
      <xdr:rowOff>22921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8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64848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52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96033</xdr:rowOff>
    </xdr:from>
    <xdr:to>
      <xdr:col>19</xdr:col>
      <xdr:colOff>184150</xdr:colOff>
      <xdr:row>82</xdr:row>
      <xdr:rowOff>26183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10960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69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101400</xdr:rowOff>
    </xdr:from>
    <xdr:to>
      <xdr:col>15</xdr:col>
      <xdr:colOff>133350</xdr:colOff>
      <xdr:row>82</xdr:row>
      <xdr:rowOff>31550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8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16327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7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64151</xdr:rowOff>
    </xdr:from>
    <xdr:to>
      <xdr:col>11</xdr:col>
      <xdr:colOff>82550</xdr:colOff>
      <xdr:row>81</xdr:row>
      <xdr:rowOff>165751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5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150528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3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63698</xdr:rowOff>
    </xdr:from>
    <xdr:to>
      <xdr:col>7</xdr:col>
      <xdr:colOff>31750</xdr:colOff>
      <xdr:row>81</xdr:row>
      <xdr:rowOff>165298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150075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37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類似団体の平均を下回っている理由は、地域手当等の各種手当の充実が図れていないからである。職員一人一人が実情を把握し、国との給与の適正化を努めていく必要がある。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76805</xdr:rowOff>
    </xdr:from>
    <xdr:to>
      <xdr:col>81</xdr:col>
      <xdr:colOff>44450</xdr:colOff>
      <xdr:row>84</xdr:row>
      <xdr:rowOff>76805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4786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76805</xdr:rowOff>
    </xdr:from>
    <xdr:to>
      <xdr:col>77</xdr:col>
      <xdr:colOff>44450</xdr:colOff>
      <xdr:row>84</xdr:row>
      <xdr:rowOff>111277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7860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111277</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0158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85</xdr:row>
      <xdr:rowOff>8768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5015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26005</xdr:rowOff>
    </xdr:from>
    <xdr:to>
      <xdr:col>81</xdr:col>
      <xdr:colOff>95250</xdr:colOff>
      <xdr:row>84</xdr:row>
      <xdr:rowOff>127605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42532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27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26005</xdr:rowOff>
    </xdr:from>
    <xdr:to>
      <xdr:col>77</xdr:col>
      <xdr:colOff>95250</xdr:colOff>
      <xdr:row>84</xdr:row>
      <xdr:rowOff>127605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137782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96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60477</xdr:rowOff>
    </xdr:from>
    <xdr:to>
      <xdr:col>73</xdr:col>
      <xdr:colOff>44450</xdr:colOff>
      <xdr:row>84</xdr:row>
      <xdr:rowOff>162077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804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3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129418</xdr:rowOff>
    </xdr:from>
    <xdr:to>
      <xdr:col>64</xdr:col>
      <xdr:colOff>152400</xdr:colOff>
      <xdr:row>85</xdr:row>
      <xdr:rowOff>59568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44345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類似団体の平均を上回っている理由は、他自治体と比べ、保育所・幼稚園等直営管理の施設に関わる職員数が多いからである。今後は指定管理制度や</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等を活用して、運営していくことが望ましいと考える。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76764</xdr:rowOff>
    </xdr:from>
    <xdr:to>
      <xdr:col>81</xdr:col>
      <xdr:colOff>44450</xdr:colOff>
      <xdr:row>63</xdr:row>
      <xdr:rowOff>87489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78114"/>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17780</xdr:rowOff>
    </xdr:from>
    <xdr:to>
      <xdr:col>77</xdr:col>
      <xdr:colOff>44450</xdr:colOff>
      <xdr:row>63</xdr:row>
      <xdr:rowOff>76764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819130"/>
          <a:ext cx="889000" cy="5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17780</xdr:rowOff>
    </xdr:from>
    <xdr:to>
      <xdr:col>72</xdr:col>
      <xdr:colOff>203200</xdr:colOff>
      <xdr:row>63</xdr:row>
      <xdr:rowOff>23142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819130"/>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159738</xdr:rowOff>
    </xdr:from>
    <xdr:to>
      <xdr:col>68</xdr:col>
      <xdr:colOff>152400</xdr:colOff>
      <xdr:row>63</xdr:row>
      <xdr:rowOff>23142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789638"/>
          <a:ext cx="8890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36689</xdr:rowOff>
    </xdr:from>
    <xdr:to>
      <xdr:col>81</xdr:col>
      <xdr:colOff>95250</xdr:colOff>
      <xdr:row>63</xdr:row>
      <xdr:rowOff>138289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8766</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1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25964</xdr:rowOff>
    </xdr:from>
    <xdr:to>
      <xdr:col>77</xdr:col>
      <xdr:colOff>95250</xdr:colOff>
      <xdr:row>63</xdr:row>
      <xdr:rowOff>127564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2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112341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13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143792</xdr:rowOff>
    </xdr:from>
    <xdr:to>
      <xdr:col>68</xdr:col>
      <xdr:colOff>203200</xdr:colOff>
      <xdr:row>63</xdr:row>
      <xdr:rowOff>73942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77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58719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86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108938</xdr:rowOff>
    </xdr:from>
    <xdr:to>
      <xdr:col>64</xdr:col>
      <xdr:colOff>152400</xdr:colOff>
      <xdr:row>63</xdr:row>
      <xdr:rowOff>39088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23865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25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上回っている理由は、近年過疎対策事業債や緊急防災・減災事業債などの有利な起債を活用しているからである。なお、去年よりも数値が下回ったのは、計画的に償還できているからだが、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年度より大規模な建設工事を予定しているため、今後比率が再び高くなってしまうことが予想される。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162137</xdr:rowOff>
    </xdr:from>
    <xdr:to>
      <xdr:col>81</xdr:col>
      <xdr:colOff>44450</xdr:colOff>
      <xdr:row>43</xdr:row>
      <xdr:rowOff>87206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363037"/>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87206</xdr:rowOff>
    </xdr:from>
    <xdr:to>
      <xdr:col>77</xdr:col>
      <xdr:colOff>44450</xdr:colOff>
      <xdr:row>43</xdr:row>
      <xdr:rowOff>111337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4595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111337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4273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55033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38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111337</xdr:rowOff>
    </xdr:from>
    <xdr:to>
      <xdr:col>81</xdr:col>
      <xdr:colOff>95250</xdr:colOff>
      <xdr:row>43</xdr:row>
      <xdr:rowOff>41487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83414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8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36406</xdr:rowOff>
    </xdr:from>
    <xdr:to>
      <xdr:col>77</xdr:col>
      <xdr:colOff>95250</xdr:colOff>
      <xdr:row>43</xdr:row>
      <xdr:rowOff>138006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122783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49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60537</xdr:rowOff>
    </xdr:from>
    <xdr:to>
      <xdr:col>73</xdr:col>
      <xdr:colOff>44450</xdr:colOff>
      <xdr:row>43</xdr:row>
      <xdr:rowOff>162137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146914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将来負担比率は現在算定されていない。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地方債の抑制ができていることに加え、充当可能基金が現状十分に確保されているからだと考える。ただ近年基金の取り崩しは行われているので、将来的には完全に安心できる状況ではないため、歳入および歳出のさらなる見直しが必要であ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類似団体平均を上回っている理由は、他自治体と比べ、保育所・幼稚園等直営管理の施設に関わる職員数が多いからだと考えられる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今後は指定管理や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AI</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等を活用して、運営していくことが望ましいと考える。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137885</xdr:rowOff>
    </xdr:from>
    <xdr:to>
      <xdr:col>24</xdr:col>
      <xdr:colOff>25400</xdr:colOff>
      <xdr:row>39</xdr:row>
      <xdr:rowOff>118835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5298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156936</xdr:rowOff>
    </xdr:from>
    <xdr:to>
      <xdr:col>19</xdr:col>
      <xdr:colOff>187325</xdr:colOff>
      <xdr:row>38</xdr:row>
      <xdr:rowOff>137885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500586"/>
          <a:ext cx="889000" cy="15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113393</xdr:rowOff>
    </xdr:from>
    <xdr:to>
      <xdr:col>15</xdr:col>
      <xdr:colOff>98425</xdr:colOff>
      <xdr:row>37</xdr:row>
      <xdr:rowOff>156936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570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113393</xdr:rowOff>
    </xdr:from>
    <xdr:to>
      <xdr:col>11</xdr:col>
      <xdr:colOff>9525</xdr:colOff>
      <xdr:row>38</xdr:row>
      <xdr:rowOff>39915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570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68035</xdr:rowOff>
    </xdr:from>
    <xdr:to>
      <xdr:col>24</xdr:col>
      <xdr:colOff>76200</xdr:colOff>
      <xdr:row>39</xdr:row>
      <xdr:rowOff>169635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40112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87085</xdr:rowOff>
    </xdr:from>
    <xdr:to>
      <xdr:col>20</xdr:col>
      <xdr:colOff>38100</xdr:colOff>
      <xdr:row>39</xdr:row>
      <xdr:rowOff>17235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0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2012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88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106136</xdr:rowOff>
    </xdr:from>
    <xdr:to>
      <xdr:col>15</xdr:col>
      <xdr:colOff>149225</xdr:colOff>
      <xdr:row>38</xdr:row>
      <xdr:rowOff>36286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21062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3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62593</xdr:rowOff>
    </xdr:from>
    <xdr:to>
      <xdr:col>11</xdr:col>
      <xdr:colOff>60325</xdr:colOff>
      <xdr:row>37</xdr:row>
      <xdr:rowOff>164193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148970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160565</xdr:rowOff>
    </xdr:from>
    <xdr:to>
      <xdr:col>6</xdr:col>
      <xdr:colOff>171450</xdr:colOff>
      <xdr:row>38</xdr:row>
      <xdr:rowOff>90715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75492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類似平均団体を下回っている理由は、物価高騰の煽りを受けているものの、備品等の再利用等に努めているからである。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今後は、経費削減に努めるとともに、民間でも実施可能な業務については委託や指定管理を進めるなど、コストの削減を図っていく。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154432</xdr:rowOff>
    </xdr:from>
    <xdr:to>
      <xdr:col>82</xdr:col>
      <xdr:colOff>107950</xdr:colOff>
      <xdr:row>15</xdr:row>
      <xdr:rowOff>120142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5473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97282</xdr:rowOff>
    </xdr:from>
    <xdr:to>
      <xdr:col>78</xdr:col>
      <xdr:colOff>69850</xdr:colOff>
      <xdr:row>15</xdr:row>
      <xdr:rowOff>120142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26132"/>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60706</xdr:rowOff>
    </xdr:from>
    <xdr:to>
      <xdr:col>73</xdr:col>
      <xdr:colOff>180975</xdr:colOff>
      <xdr:row>13</xdr:row>
      <xdr:rowOff>97282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895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60706</xdr:rowOff>
    </xdr:from>
    <xdr:to>
      <xdr:col>69</xdr:col>
      <xdr:colOff>92075</xdr:colOff>
      <xdr:row>13</xdr:row>
      <xdr:rowOff>124714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895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103632</xdr:rowOff>
    </xdr:from>
    <xdr:to>
      <xdr:col>82</xdr:col>
      <xdr:colOff>158750</xdr:colOff>
      <xdr:row>15</xdr:row>
      <xdr:rowOff>33782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120159</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4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69342</xdr:rowOff>
    </xdr:from>
    <xdr:to>
      <xdr:col>78</xdr:col>
      <xdr:colOff>120650</xdr:colOff>
      <xdr:row>15</xdr:row>
      <xdr:rowOff>170942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9669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09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46482</xdr:rowOff>
    </xdr:from>
    <xdr:to>
      <xdr:col>74</xdr:col>
      <xdr:colOff>31750</xdr:colOff>
      <xdr:row>13</xdr:row>
      <xdr:rowOff>148082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158259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4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9906</xdr:rowOff>
    </xdr:from>
    <xdr:to>
      <xdr:col>69</xdr:col>
      <xdr:colOff>142875</xdr:colOff>
      <xdr:row>13</xdr:row>
      <xdr:rowOff>111506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121683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0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73914</xdr:rowOff>
    </xdr:from>
    <xdr:to>
      <xdr:col>65</xdr:col>
      <xdr:colOff>53975</xdr:colOff>
      <xdr:row>14</xdr:row>
      <xdr:rowOff>4064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14241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理由は、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人件費が高くなっている分、扶助費の率が相対的に下回っているのだと考えられる。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福祉医療費の充実、少子高齢化や子育て支援対策などを手厚く行っている。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48078</xdr:rowOff>
    </xdr:from>
    <xdr:to>
      <xdr:col>24</xdr:col>
      <xdr:colOff>25400</xdr:colOff>
      <xdr:row>53</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34928"/>
          <a:ext cx="8382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240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4535</xdr:rowOff>
    </xdr:from>
    <xdr:to>
      <xdr:col>15</xdr:col>
      <xdr:colOff>98425</xdr:colOff>
      <xdr:row>53</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091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67128</xdr:rowOff>
    </xdr:from>
    <xdr:to>
      <xdr:col>11</xdr:col>
      <xdr:colOff>9525</xdr:colOff>
      <xdr:row>53</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89825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168728</xdr:rowOff>
    </xdr:from>
    <xdr:to>
      <xdr:col>24</xdr:col>
      <xdr:colOff>76200</xdr:colOff>
      <xdr:row>53</xdr:row>
      <xdr:rowOff>98878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13805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125185</xdr:rowOff>
    </xdr:from>
    <xdr:to>
      <xdr:col>11</xdr:col>
      <xdr:colOff>60325</xdr:colOff>
      <xdr:row>53</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65512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16328</xdr:rowOff>
    </xdr:from>
    <xdr:to>
      <xdr:col>6</xdr:col>
      <xdr:colOff>171450</xdr:colOff>
      <xdr:row>52</xdr:row>
      <xdr:rowOff>117928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893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128105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0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類似平均団体を下回っている理由は、繰出金が減額になっているからである。昨年より介護老人施設への繰出金が減額となったが、現状も苦しい状況は変わらないようなので、引き続き注意は必要である。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58</xdr:row>
      <xdr:rowOff>149860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49080"/>
          <a:ext cx="0" cy="94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121937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06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149860</xdr:rowOff>
    </xdr:from>
    <xdr:to>
      <xdr:col>82</xdr:col>
      <xdr:colOff>196850</xdr:colOff>
      <xdr:row>58</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09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16510</xdr:rowOff>
    </xdr:from>
    <xdr:to>
      <xdr:col>82</xdr:col>
      <xdr:colOff>107950</xdr:colOff>
      <xdr:row>55</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4462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135907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65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107950</xdr:rowOff>
    </xdr:from>
    <xdr:to>
      <xdr:col>78</xdr:col>
      <xdr:colOff>69850</xdr:colOff>
      <xdr:row>60</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37700"/>
          <a:ext cx="889000" cy="83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91440</xdr:rowOff>
    </xdr:from>
    <xdr:to>
      <xdr:col>78</xdr:col>
      <xdr:colOff>120650</xdr:colOff>
      <xdr:row>57</xdr:row>
      <xdr:rowOff>21590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6367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130810</xdr:rowOff>
    </xdr:from>
    <xdr:to>
      <xdr:col>73</xdr:col>
      <xdr:colOff>180975</xdr:colOff>
      <xdr:row>60</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463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130810</xdr:rowOff>
    </xdr:from>
    <xdr:to>
      <xdr:col>69</xdr:col>
      <xdr:colOff>92075</xdr:colOff>
      <xdr:row>60</xdr:row>
      <xdr:rowOff>157480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463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137160</xdr:rowOff>
    </xdr:from>
    <xdr:to>
      <xdr:col>82</xdr:col>
      <xdr:colOff>158750</xdr:colOff>
      <xdr:row>55</xdr:row>
      <xdr:rowOff>67310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153687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57150</xdr:rowOff>
    </xdr:from>
    <xdr:to>
      <xdr:col>78</xdr:col>
      <xdr:colOff>120650</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38100</xdr:rowOff>
    </xdr:from>
    <xdr:to>
      <xdr:col>74</xdr:col>
      <xdr:colOff>31750</xdr:colOff>
      <xdr:row>60</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80010</xdr:rowOff>
    </xdr:from>
    <xdr:to>
      <xdr:col>69</xdr:col>
      <xdr:colOff>142875</xdr:colOff>
      <xdr:row>60</xdr:row>
      <xdr:rowOff>10160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166387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8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106680</xdr:rowOff>
    </xdr:from>
    <xdr:to>
      <xdr:col>65</xdr:col>
      <xdr:colOff>53975</xdr:colOff>
      <xdr:row>61</xdr:row>
      <xdr:rowOff>36830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21607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平均団体を上回っている理由は、外郭団体への補助金や負担金が増加しているからである。また、住民や企業への補助金等も充実化を図っているため、必要性や将来性の低い補助金等の見直しをしていく必要があると考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98425</xdr:rowOff>
    </xdr:from>
    <xdr:to>
      <xdr:col>82</xdr:col>
      <xdr:colOff>107950</xdr:colOff>
      <xdr:row>38</xdr:row>
      <xdr:rowOff>29845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44207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37</xdr:row>
      <xdr:rowOff>98425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79160"/>
          <a:ext cx="889000" cy="46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34</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3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6985</xdr:rowOff>
    </xdr:from>
    <xdr:to>
      <xdr:col>69</xdr:col>
      <xdr:colOff>92075</xdr:colOff>
      <xdr:row>34</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83628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150495</xdr:rowOff>
    </xdr:from>
    <xdr:to>
      <xdr:col>82</xdr:col>
      <xdr:colOff>158750</xdr:colOff>
      <xdr:row>38</xdr:row>
      <xdr:rowOff>80645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122572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47625</xdr:rowOff>
    </xdr:from>
    <xdr:to>
      <xdr:col>78</xdr:col>
      <xdr:colOff>120650</xdr:colOff>
      <xdr:row>37</xdr:row>
      <xdr:rowOff>149225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134002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7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53340</xdr:rowOff>
    </xdr:from>
    <xdr:to>
      <xdr:col>69</xdr:col>
      <xdr:colOff>142875</xdr:colOff>
      <xdr:row>34</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165117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127635</xdr:rowOff>
    </xdr:from>
    <xdr:to>
      <xdr:col>65</xdr:col>
      <xdr:colOff>53975</xdr:colOff>
      <xdr:row>34</xdr:row>
      <xdr:rowOff>57785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67962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5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類似団体平均を上回っているのは、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近年過疎対策事業債や緊急防災・減災事業債などの有利な起債を活用しているからで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ある。また、大規模ゴミ処理施設の建設や公共施設の修繕等を予定しているため、今後公債費は上がっていくと考えられる。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106426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28521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106426</xdr:rowOff>
    </xdr:from>
    <xdr:to>
      <xdr:col>19</xdr:col>
      <xdr:colOff>187325</xdr:colOff>
      <xdr:row>77</xdr:row>
      <xdr:rowOff>170435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308076"/>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120142</xdr:rowOff>
    </xdr:from>
    <xdr:to>
      <xdr:col>15</xdr:col>
      <xdr:colOff>98425</xdr:colOff>
      <xdr:row>77</xdr:row>
      <xdr:rowOff>170435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2179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120142</xdr:rowOff>
    </xdr:from>
    <xdr:to>
      <xdr:col>11</xdr:col>
      <xdr:colOff>9525</xdr:colOff>
      <xdr:row>77</xdr:row>
      <xdr:rowOff>129287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217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55626</xdr:rowOff>
    </xdr:from>
    <xdr:to>
      <xdr:col>20</xdr:col>
      <xdr:colOff>38100</xdr:colOff>
      <xdr:row>77</xdr:row>
      <xdr:rowOff>157226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142003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69342</xdr:rowOff>
    </xdr:from>
    <xdr:to>
      <xdr:col>11</xdr:col>
      <xdr:colOff>60325</xdr:colOff>
      <xdr:row>77</xdr:row>
      <xdr:rowOff>170942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78487</xdr:rowOff>
    </xdr:from>
    <xdr:to>
      <xdr:col>6</xdr:col>
      <xdr:colOff>171450</xdr:colOff>
      <xdr:row>78</xdr:row>
      <xdr:rowOff>8637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164864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類似団体平均を上回っている理由は、人件費等の義務的経費の高騰である。指定管理や</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等を駆使し、施設や状況に合わせた運営をしていくことが財政の健全化につながっていくと考えられる。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49276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408661"/>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78</xdr:row>
      <xdr:rowOff>49276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6692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72137</xdr:rowOff>
    </xdr:from>
    <xdr:to>
      <xdr:col>73</xdr:col>
      <xdr:colOff>180975</xdr:colOff>
      <xdr:row>77</xdr:row>
      <xdr:rowOff>65278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02337"/>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72137</xdr:rowOff>
    </xdr:from>
    <xdr:to>
      <xdr:col>69</xdr:col>
      <xdr:colOff>92075</xdr:colOff>
      <xdr:row>76</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02337"/>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169926</xdr:rowOff>
    </xdr:from>
    <xdr:to>
      <xdr:col>78</xdr:col>
      <xdr:colOff>120650</xdr:colOff>
      <xdr:row>78</xdr:row>
      <xdr:rowOff>100076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84853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21337</xdr:rowOff>
    </xdr:from>
    <xdr:to>
      <xdr:col>69</xdr:col>
      <xdr:colOff>142875</xdr:colOff>
      <xdr:row>76</xdr:row>
      <xdr:rowOff>122937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107714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139279</xdr:rowOff>
    </xdr:from>
    <xdr:to>
      <xdr:col>29</xdr:col>
      <xdr:colOff>127000</xdr:colOff>
      <xdr:row>14</xdr:row>
      <xdr:rowOff>62023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415754"/>
          <a:ext cx="647700" cy="94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62023</xdr:rowOff>
    </xdr:from>
    <xdr:to>
      <xdr:col>26</xdr:col>
      <xdr:colOff>50800</xdr:colOff>
      <xdr:row>14</xdr:row>
      <xdr:rowOff>166940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09948"/>
          <a:ext cx="698500" cy="104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166940</xdr:rowOff>
    </xdr:from>
    <xdr:to>
      <xdr:col>22</xdr:col>
      <xdr:colOff>114300</xdr:colOff>
      <xdr:row>15</xdr:row>
      <xdr:rowOff>4198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14865"/>
          <a:ext cx="698500" cy="8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4198</xdr:rowOff>
    </xdr:from>
    <xdr:to>
      <xdr:col>18</xdr:col>
      <xdr:colOff>177800</xdr:colOff>
      <xdr:row>15</xdr:row>
      <xdr:rowOff>74106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23573"/>
          <a:ext cx="698500" cy="69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88479</xdr:rowOff>
    </xdr:from>
    <xdr:to>
      <xdr:col>29</xdr:col>
      <xdr:colOff>177800</xdr:colOff>
      <xdr:row>14</xdr:row>
      <xdr:rowOff>18629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364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105006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21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11223</xdr:rowOff>
    </xdr:from>
    <xdr:to>
      <xdr:col>26</xdr:col>
      <xdr:colOff>101600</xdr:colOff>
      <xdr:row>14</xdr:row>
      <xdr:rowOff>112823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59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123000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28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116140</xdr:rowOff>
    </xdr:from>
    <xdr:to>
      <xdr:col>22</xdr:col>
      <xdr:colOff>165100</xdr:colOff>
      <xdr:row>15</xdr:row>
      <xdr:rowOff>46290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64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56467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3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124848</xdr:rowOff>
    </xdr:from>
    <xdr:to>
      <xdr:col>19</xdr:col>
      <xdr:colOff>38100</xdr:colOff>
      <xdr:row>15</xdr:row>
      <xdr:rowOff>54998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72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65175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41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23306</xdr:rowOff>
    </xdr:from>
    <xdr:to>
      <xdr:col>15</xdr:col>
      <xdr:colOff>101600</xdr:colOff>
      <xdr:row>15</xdr:row>
      <xdr:rowOff>124906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42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135083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1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180969</xdr:rowOff>
    </xdr:from>
    <xdr:to>
      <xdr:col>29</xdr:col>
      <xdr:colOff>127000</xdr:colOff>
      <xdr:row>35</xdr:row>
      <xdr:rowOff>28302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48419"/>
          <a:ext cx="647700" cy="190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34208</xdr:rowOff>
    </xdr:from>
    <xdr:to>
      <xdr:col>26</xdr:col>
      <xdr:colOff>50800</xdr:colOff>
      <xdr:row>34</xdr:row>
      <xdr:rowOff>180969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301658"/>
          <a:ext cx="698500" cy="146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34208</xdr:rowOff>
    </xdr:from>
    <xdr:to>
      <xdr:col>22</xdr:col>
      <xdr:colOff>114300</xdr:colOff>
      <xdr:row>34</xdr:row>
      <xdr:rowOff>124295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301658"/>
          <a:ext cx="698500" cy="90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124295</xdr:rowOff>
    </xdr:from>
    <xdr:to>
      <xdr:col>18</xdr:col>
      <xdr:colOff>177800</xdr:colOff>
      <xdr:row>34</xdr:row>
      <xdr:rowOff>190360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391745"/>
          <a:ext cx="6985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320402</xdr:rowOff>
    </xdr:from>
    <xdr:to>
      <xdr:col>29</xdr:col>
      <xdr:colOff>177800</xdr:colOff>
      <xdr:row>35</xdr:row>
      <xdr:rowOff>79102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87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165479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3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130169</xdr:rowOff>
    </xdr:from>
    <xdr:to>
      <xdr:col>26</xdr:col>
      <xdr:colOff>101600</xdr:colOff>
      <xdr:row>34</xdr:row>
      <xdr:rowOff>231769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97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241946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66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326308</xdr:rowOff>
    </xdr:from>
    <xdr:to>
      <xdr:col>22</xdr:col>
      <xdr:colOff>165100</xdr:colOff>
      <xdr:row>34</xdr:row>
      <xdr:rowOff>85008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50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95185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01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73495</xdr:rowOff>
    </xdr:from>
    <xdr:to>
      <xdr:col>19</xdr:col>
      <xdr:colOff>38100</xdr:colOff>
      <xdr:row>34</xdr:row>
      <xdr:rowOff>175095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340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185272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109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139560</xdr:rowOff>
    </xdr:from>
    <xdr:to>
      <xdr:col>15</xdr:col>
      <xdr:colOff>101600</xdr:colOff>
      <xdr:row>34</xdr:row>
      <xdr:rowOff>241160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07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251337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7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110744</xdr:rowOff>
    </xdr:from>
    <xdr:to>
      <xdr:col>24</xdr:col>
      <xdr:colOff>63500</xdr:colOff>
      <xdr:row>33</xdr:row>
      <xdr:rowOff>69494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97144"/>
          <a:ext cx="838200" cy="1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69494</xdr:rowOff>
    </xdr:from>
    <xdr:to>
      <xdr:col>19</xdr:col>
      <xdr:colOff>177800</xdr:colOff>
      <xdr:row>34</xdr:row>
      <xdr:rowOff>15684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27344"/>
          <a:ext cx="889000" cy="11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7125</xdr:rowOff>
    </xdr:from>
    <xdr:to>
      <xdr:col>15</xdr:col>
      <xdr:colOff>50800</xdr:colOff>
      <xdr:row>34</xdr:row>
      <xdr:rowOff>15684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36425"/>
          <a:ext cx="889000" cy="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7125</xdr:rowOff>
    </xdr:from>
    <xdr:to>
      <xdr:col>10</xdr:col>
      <xdr:colOff>114300</xdr:colOff>
      <xdr:row>34</xdr:row>
      <xdr:rowOff>136169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36425"/>
          <a:ext cx="889000" cy="12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59944</xdr:rowOff>
    </xdr:from>
    <xdr:to>
      <xdr:col>24</xdr:col>
      <xdr:colOff>114300</xdr:colOff>
      <xdr:row>32</xdr:row>
      <xdr:rowOff>161544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4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82821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97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18694</xdr:rowOff>
    </xdr:from>
    <xdr:to>
      <xdr:col>20</xdr:col>
      <xdr:colOff>38100</xdr:colOff>
      <xdr:row>33</xdr:row>
      <xdr:rowOff>120294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7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136821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5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136334</xdr:rowOff>
    </xdr:from>
    <xdr:to>
      <xdr:col>15</xdr:col>
      <xdr:colOff>101600</xdr:colOff>
      <xdr:row>34</xdr:row>
      <xdr:rowOff>66484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83011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6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127775</xdr:rowOff>
    </xdr:from>
    <xdr:to>
      <xdr:col>10</xdr:col>
      <xdr:colOff>165100</xdr:colOff>
      <xdr:row>34</xdr:row>
      <xdr:rowOff>57925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74452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6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85369</xdr:rowOff>
    </xdr:from>
    <xdr:to>
      <xdr:col>6</xdr:col>
      <xdr:colOff>38100</xdr:colOff>
      <xdr:row>35</xdr:row>
      <xdr:rowOff>15519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1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32046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8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74497</xdr:rowOff>
    </xdr:from>
    <xdr:to>
      <xdr:col>24</xdr:col>
      <xdr:colOff>63500</xdr:colOff>
      <xdr:row>58</xdr:row>
      <xdr:rowOff>88623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18597"/>
          <a:ext cx="838200" cy="1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61196</xdr:rowOff>
    </xdr:from>
    <xdr:to>
      <xdr:col>19</xdr:col>
      <xdr:colOff>177800</xdr:colOff>
      <xdr:row>58</xdr:row>
      <xdr:rowOff>74497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05296"/>
          <a:ext cx="889000" cy="1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61196</xdr:rowOff>
    </xdr:from>
    <xdr:to>
      <xdr:col>15</xdr:col>
      <xdr:colOff>50800</xdr:colOff>
      <xdr:row>58</xdr:row>
      <xdr:rowOff>103487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5296"/>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103225</xdr:rowOff>
    </xdr:from>
    <xdr:to>
      <xdr:col>10</xdr:col>
      <xdr:colOff>114300</xdr:colOff>
      <xdr:row>58</xdr:row>
      <xdr:rowOff>103487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7325"/>
          <a:ext cx="8890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37823</xdr:rowOff>
    </xdr:from>
    <xdr:to>
      <xdr:col>24</xdr:col>
      <xdr:colOff>114300</xdr:colOff>
      <xdr:row>58</xdr:row>
      <xdr:rowOff>139423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23697</xdr:rowOff>
    </xdr:from>
    <xdr:to>
      <xdr:col>20</xdr:col>
      <xdr:colOff>38100</xdr:colOff>
      <xdr:row>58</xdr:row>
      <xdr:rowOff>125297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141824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3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10396</xdr:rowOff>
    </xdr:from>
    <xdr:to>
      <xdr:col>15</xdr:col>
      <xdr:colOff>101600</xdr:colOff>
      <xdr:row>58</xdr:row>
      <xdr:rowOff>111996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128523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9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52687</xdr:rowOff>
    </xdr:from>
    <xdr:to>
      <xdr:col>10</xdr:col>
      <xdr:colOff>165100</xdr:colOff>
      <xdr:row>58</xdr:row>
      <xdr:rowOff>154287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145414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52425</xdr:rowOff>
    </xdr:from>
    <xdr:to>
      <xdr:col>6</xdr:col>
      <xdr:colOff>38100</xdr:colOff>
      <xdr:row>58</xdr:row>
      <xdr:rowOff>154025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170552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7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112359</xdr:rowOff>
    </xdr:from>
    <xdr:to>
      <xdr:col>24</xdr:col>
      <xdr:colOff>63500</xdr:colOff>
      <xdr:row>77</xdr:row>
      <xdr:rowOff>153943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14009"/>
          <a:ext cx="838200" cy="4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41539</xdr:rowOff>
    </xdr:from>
    <xdr:to>
      <xdr:col>19</xdr:col>
      <xdr:colOff>177800</xdr:colOff>
      <xdr:row>77</xdr:row>
      <xdr:rowOff>112359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43189"/>
          <a:ext cx="889000" cy="7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162263</xdr:rowOff>
    </xdr:from>
    <xdr:to>
      <xdr:col>15</xdr:col>
      <xdr:colOff>50800</xdr:colOff>
      <xdr:row>77</xdr:row>
      <xdr:rowOff>41539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192463"/>
          <a:ext cx="889000" cy="5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42568</xdr:rowOff>
    </xdr:from>
    <xdr:to>
      <xdr:col>10</xdr:col>
      <xdr:colOff>114300</xdr:colOff>
      <xdr:row>76</xdr:row>
      <xdr:rowOff>162263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072768"/>
          <a:ext cx="889000" cy="11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103143</xdr:rowOff>
    </xdr:from>
    <xdr:to>
      <xdr:col>24</xdr:col>
      <xdr:colOff>114300</xdr:colOff>
      <xdr:row>78</xdr:row>
      <xdr:rowOff>33293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81570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61559</xdr:rowOff>
    </xdr:from>
    <xdr:to>
      <xdr:col>20</xdr:col>
      <xdr:colOff>38100</xdr:colOff>
      <xdr:row>77</xdr:row>
      <xdr:rowOff>163159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154286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162189</xdr:rowOff>
    </xdr:from>
    <xdr:to>
      <xdr:col>15</xdr:col>
      <xdr:colOff>101600</xdr:colOff>
      <xdr:row>77</xdr:row>
      <xdr:rowOff>92339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9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108866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6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111463</xdr:rowOff>
    </xdr:from>
    <xdr:to>
      <xdr:col>10</xdr:col>
      <xdr:colOff>165100</xdr:colOff>
      <xdr:row>77</xdr:row>
      <xdr:rowOff>41613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4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58140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1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163218</xdr:rowOff>
    </xdr:from>
    <xdr:to>
      <xdr:col>6</xdr:col>
      <xdr:colOff>38100</xdr:colOff>
      <xdr:row>76</xdr:row>
      <xdr:rowOff>93368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02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109895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9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107859</xdr:rowOff>
    </xdr:from>
    <xdr:to>
      <xdr:col>24</xdr:col>
      <xdr:colOff>63500</xdr:colOff>
      <xdr:row>97</xdr:row>
      <xdr:rowOff>5381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67059"/>
          <a:ext cx="838200" cy="6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5381</xdr:rowOff>
    </xdr:from>
    <xdr:to>
      <xdr:col>19</xdr:col>
      <xdr:colOff>177800</xdr:colOff>
      <xdr:row>97</xdr:row>
      <xdr:rowOff>79164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36031"/>
          <a:ext cx="889000" cy="7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133680</xdr:rowOff>
    </xdr:from>
    <xdr:to>
      <xdr:col>15</xdr:col>
      <xdr:colOff>50800</xdr:colOff>
      <xdr:row>97</xdr:row>
      <xdr:rowOff>79164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92880"/>
          <a:ext cx="889000" cy="11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133680</xdr:rowOff>
    </xdr:from>
    <xdr:to>
      <xdr:col>10</xdr:col>
      <xdr:colOff>114300</xdr:colOff>
      <xdr:row>98</xdr:row>
      <xdr:rowOff>25933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92880"/>
          <a:ext cx="889000" cy="23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57059</xdr:rowOff>
    </xdr:from>
    <xdr:to>
      <xdr:col>24</xdr:col>
      <xdr:colOff>114300</xdr:colOff>
      <xdr:row>96</xdr:row>
      <xdr:rowOff>158659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1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35486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9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126031</xdr:rowOff>
    </xdr:from>
    <xdr:to>
      <xdr:col>20</xdr:col>
      <xdr:colOff>38100</xdr:colOff>
      <xdr:row>97</xdr:row>
      <xdr:rowOff>56181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47308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7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28364</xdr:rowOff>
    </xdr:from>
    <xdr:to>
      <xdr:col>15</xdr:col>
      <xdr:colOff>101600</xdr:colOff>
      <xdr:row>97</xdr:row>
      <xdr:rowOff>129964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5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121091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5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82880</xdr:rowOff>
    </xdr:from>
    <xdr:to>
      <xdr:col>10</xdr:col>
      <xdr:colOff>165100</xdr:colOff>
      <xdr:row>97</xdr:row>
      <xdr:rowOff>13030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4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4157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3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146583</xdr:rowOff>
    </xdr:from>
    <xdr:to>
      <xdr:col>6</xdr:col>
      <xdr:colOff>38100</xdr:colOff>
      <xdr:row>98</xdr:row>
      <xdr:rowOff>76733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67860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161032</xdr:rowOff>
    </xdr:from>
    <xdr:to>
      <xdr:col>55</xdr:col>
      <xdr:colOff>0</xdr:colOff>
      <xdr:row>36</xdr:row>
      <xdr:rowOff>13315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61782"/>
          <a:ext cx="838200" cy="2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13315</xdr:rowOff>
    </xdr:from>
    <xdr:to>
      <xdr:col>50</xdr:col>
      <xdr:colOff>114300</xdr:colOff>
      <xdr:row>36</xdr:row>
      <xdr:rowOff>76995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85515"/>
          <a:ext cx="889000" cy="6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76995</xdr:rowOff>
    </xdr:from>
    <xdr:to>
      <xdr:col>45</xdr:col>
      <xdr:colOff>177800</xdr:colOff>
      <xdr:row>36</xdr:row>
      <xdr:rowOff>110462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49195"/>
          <a:ext cx="889000" cy="3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32258</xdr:rowOff>
    </xdr:from>
    <xdr:to>
      <xdr:col>41</xdr:col>
      <xdr:colOff>50800</xdr:colOff>
      <xdr:row>36</xdr:row>
      <xdr:rowOff>110462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861558"/>
          <a:ext cx="889000" cy="42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110232</xdr:rowOff>
    </xdr:from>
    <xdr:to>
      <xdr:col>55</xdr:col>
      <xdr:colOff>50800</xdr:colOff>
      <xdr:row>36</xdr:row>
      <xdr:rowOff>40382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1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133109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62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133965</xdr:rowOff>
    </xdr:from>
    <xdr:to>
      <xdr:col>50</xdr:col>
      <xdr:colOff>165100</xdr:colOff>
      <xdr:row>36</xdr:row>
      <xdr:rowOff>64115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3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80642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0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26195</xdr:rowOff>
    </xdr:from>
    <xdr:to>
      <xdr:col>46</xdr:col>
      <xdr:colOff>38100</xdr:colOff>
      <xdr:row>36</xdr:row>
      <xdr:rowOff>127795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9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144322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7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59662</xdr:rowOff>
    </xdr:from>
    <xdr:to>
      <xdr:col>41</xdr:col>
      <xdr:colOff>101600</xdr:colOff>
      <xdr:row>36</xdr:row>
      <xdr:rowOff>161262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3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6339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0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152908</xdr:rowOff>
    </xdr:from>
    <xdr:to>
      <xdr:col>36</xdr:col>
      <xdr:colOff>165100</xdr:colOff>
      <xdr:row>34</xdr:row>
      <xdr:rowOff>83058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99585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58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114563</xdr:rowOff>
    </xdr:from>
    <xdr:to>
      <xdr:col>55</xdr:col>
      <xdr:colOff>0</xdr:colOff>
      <xdr:row>56</xdr:row>
      <xdr:rowOff>121869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715763"/>
          <a:ext cx="838200" cy="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121869</xdr:rowOff>
    </xdr:from>
    <xdr:to>
      <xdr:col>50</xdr:col>
      <xdr:colOff>114300</xdr:colOff>
      <xdr:row>56</xdr:row>
      <xdr:rowOff>157559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23069"/>
          <a:ext cx="889000" cy="3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157559</xdr:rowOff>
    </xdr:from>
    <xdr:to>
      <xdr:col>45</xdr:col>
      <xdr:colOff>177800</xdr:colOff>
      <xdr:row>57</xdr:row>
      <xdr:rowOff>71564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58759"/>
          <a:ext cx="889000" cy="8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74568</xdr:rowOff>
    </xdr:from>
    <xdr:to>
      <xdr:col>41</xdr:col>
      <xdr:colOff>50800</xdr:colOff>
      <xdr:row>57</xdr:row>
      <xdr:rowOff>71564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675768"/>
          <a:ext cx="889000" cy="16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63763</xdr:rowOff>
    </xdr:from>
    <xdr:to>
      <xdr:col>55</xdr:col>
      <xdr:colOff>50800</xdr:colOff>
      <xdr:row>56</xdr:row>
      <xdr:rowOff>165363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66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42190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4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71069</xdr:rowOff>
    </xdr:from>
    <xdr:to>
      <xdr:col>50</xdr:col>
      <xdr:colOff>165100</xdr:colOff>
      <xdr:row>57</xdr:row>
      <xdr:rowOff>1219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7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17746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4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106759</xdr:rowOff>
    </xdr:from>
    <xdr:to>
      <xdr:col>46</xdr:col>
      <xdr:colOff>38100</xdr:colOff>
      <xdr:row>57</xdr:row>
      <xdr:rowOff>36909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0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53436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8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20764</xdr:rowOff>
    </xdr:from>
    <xdr:to>
      <xdr:col>41</xdr:col>
      <xdr:colOff>101600</xdr:colOff>
      <xdr:row>57</xdr:row>
      <xdr:rowOff>122364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9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113491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23768</xdr:rowOff>
    </xdr:from>
    <xdr:to>
      <xdr:col>36</xdr:col>
      <xdr:colOff>165100</xdr:colOff>
      <xdr:row>56</xdr:row>
      <xdr:rowOff>125368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2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116495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71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7961</xdr:rowOff>
    </xdr:from>
    <xdr:to>
      <xdr:col>55</xdr:col>
      <xdr:colOff>0</xdr:colOff>
      <xdr:row>79</xdr:row>
      <xdr:rowOff>11499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81061"/>
          <a:ext cx="838200" cy="17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146700</xdr:rowOff>
    </xdr:from>
    <xdr:to>
      <xdr:col>50</xdr:col>
      <xdr:colOff>114300</xdr:colOff>
      <xdr:row>78</xdr:row>
      <xdr:rowOff>7961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48350"/>
          <a:ext cx="889000" cy="3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146700</xdr:rowOff>
    </xdr:from>
    <xdr:to>
      <xdr:col>45</xdr:col>
      <xdr:colOff>177800</xdr:colOff>
      <xdr:row>79</xdr:row>
      <xdr:rowOff>1440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348350"/>
          <a:ext cx="889000" cy="19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147298</xdr:rowOff>
    </xdr:from>
    <xdr:to>
      <xdr:col>41</xdr:col>
      <xdr:colOff>50800</xdr:colOff>
      <xdr:row>79</xdr:row>
      <xdr:rowOff>1440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20398"/>
          <a:ext cx="889000" cy="2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132149</xdr:rowOff>
    </xdr:from>
    <xdr:to>
      <xdr:col>55</xdr:col>
      <xdr:colOff>50800</xdr:colOff>
      <xdr:row>79</xdr:row>
      <xdr:rowOff>62299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47076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128611</xdr:rowOff>
    </xdr:from>
    <xdr:to>
      <xdr:col>50</xdr:col>
      <xdr:colOff>165100</xdr:colOff>
      <xdr:row>78</xdr:row>
      <xdr:rowOff>58761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3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75288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0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95900</xdr:rowOff>
    </xdr:from>
    <xdr:to>
      <xdr:col>46</xdr:col>
      <xdr:colOff>38100</xdr:colOff>
      <xdr:row>78</xdr:row>
      <xdr:rowOff>26050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42577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7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122090</xdr:rowOff>
    </xdr:from>
    <xdr:to>
      <xdr:col>41</xdr:col>
      <xdr:colOff>101600</xdr:colOff>
      <xdr:row>79</xdr:row>
      <xdr:rowOff>52240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43367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96498</xdr:rowOff>
    </xdr:from>
    <xdr:to>
      <xdr:col>36</xdr:col>
      <xdr:colOff>165100</xdr:colOff>
      <xdr:row>79</xdr:row>
      <xdr:rowOff>26648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17775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164492</xdr:rowOff>
    </xdr:from>
    <xdr:to>
      <xdr:col>55</xdr:col>
      <xdr:colOff>0</xdr:colOff>
      <xdr:row>96</xdr:row>
      <xdr:rowOff>71079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52242"/>
          <a:ext cx="838200" cy="7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71079</xdr:rowOff>
    </xdr:from>
    <xdr:to>
      <xdr:col>50</xdr:col>
      <xdr:colOff>114300</xdr:colOff>
      <xdr:row>96</xdr:row>
      <xdr:rowOff>143735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30279"/>
          <a:ext cx="889000" cy="7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143735</xdr:rowOff>
    </xdr:from>
    <xdr:to>
      <xdr:col>45</xdr:col>
      <xdr:colOff>177800</xdr:colOff>
      <xdr:row>96</xdr:row>
      <xdr:rowOff>147363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02935"/>
          <a:ext cx="889000"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138415</xdr:rowOff>
    </xdr:from>
    <xdr:to>
      <xdr:col>41</xdr:col>
      <xdr:colOff>50800</xdr:colOff>
      <xdr:row>96</xdr:row>
      <xdr:rowOff>147363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426165"/>
          <a:ext cx="889000" cy="18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113692</xdr:rowOff>
    </xdr:from>
    <xdr:to>
      <xdr:col>55</xdr:col>
      <xdr:colOff>50800</xdr:colOff>
      <xdr:row>96</xdr:row>
      <xdr:rowOff>43842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40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136569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5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20279</xdr:rowOff>
    </xdr:from>
    <xdr:to>
      <xdr:col>50</xdr:col>
      <xdr:colOff>165100</xdr:colOff>
      <xdr:row>96</xdr:row>
      <xdr:rowOff>121879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7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138406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5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92935</xdr:rowOff>
    </xdr:from>
    <xdr:to>
      <xdr:col>46</xdr:col>
      <xdr:colOff>38100</xdr:colOff>
      <xdr:row>97</xdr:row>
      <xdr:rowOff>23085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5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14212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4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96563</xdr:rowOff>
    </xdr:from>
    <xdr:to>
      <xdr:col>41</xdr:col>
      <xdr:colOff>101600</xdr:colOff>
      <xdr:row>97</xdr:row>
      <xdr:rowOff>26713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5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17840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4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87615</xdr:rowOff>
    </xdr:from>
    <xdr:to>
      <xdr:col>36</xdr:col>
      <xdr:colOff>165100</xdr:colOff>
      <xdr:row>96</xdr:row>
      <xdr:rowOff>17765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37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34292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5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43307</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34822</xdr:rowOff>
    </xdr:from>
    <xdr:to>
      <xdr:col>71</xdr:col>
      <xdr:colOff>177800</xdr:colOff>
      <xdr:row>39</xdr:row>
      <xdr:rowOff>43307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21372"/>
          <a:ext cx="889000" cy="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163957</xdr:rowOff>
    </xdr:from>
    <xdr:to>
      <xdr:col>72</xdr:col>
      <xdr:colOff>38100</xdr:colOff>
      <xdr:row>39</xdr:row>
      <xdr:rowOff>94107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85234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1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155472</xdr:rowOff>
    </xdr:from>
    <xdr:to>
      <xdr:col>67</xdr:col>
      <xdr:colOff>101600</xdr:colOff>
      <xdr:row>39</xdr:row>
      <xdr:rowOff>85622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76749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143925</xdr:rowOff>
    </xdr:from>
    <xdr:to>
      <xdr:col>85</xdr:col>
      <xdr:colOff>127000</xdr:colOff>
      <xdr:row>74</xdr:row>
      <xdr:rowOff>159542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831225"/>
          <a:ext cx="838200" cy="1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104020</xdr:rowOff>
    </xdr:from>
    <xdr:to>
      <xdr:col>81</xdr:col>
      <xdr:colOff>50800</xdr:colOff>
      <xdr:row>74</xdr:row>
      <xdr:rowOff>159542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791320"/>
          <a:ext cx="889000" cy="5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104020</xdr:rowOff>
    </xdr:from>
    <xdr:to>
      <xdr:col>76</xdr:col>
      <xdr:colOff>114300</xdr:colOff>
      <xdr:row>74</xdr:row>
      <xdr:rowOff>131315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791320"/>
          <a:ext cx="889000" cy="2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131315</xdr:rowOff>
    </xdr:from>
    <xdr:to>
      <xdr:col>71</xdr:col>
      <xdr:colOff>177800</xdr:colOff>
      <xdr:row>75</xdr:row>
      <xdr:rowOff>31060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818615"/>
          <a:ext cx="889000" cy="7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93125</xdr:rowOff>
    </xdr:from>
    <xdr:to>
      <xdr:col>85</xdr:col>
      <xdr:colOff>177800</xdr:colOff>
      <xdr:row>75</xdr:row>
      <xdr:rowOff>23275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8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116002</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6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108742</xdr:rowOff>
    </xdr:from>
    <xdr:to>
      <xdr:col>81</xdr:col>
      <xdr:colOff>101600</xdr:colOff>
      <xdr:row>75</xdr:row>
      <xdr:rowOff>38892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79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55419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57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53220</xdr:rowOff>
    </xdr:from>
    <xdr:to>
      <xdr:col>76</xdr:col>
      <xdr:colOff>165100</xdr:colOff>
      <xdr:row>74</xdr:row>
      <xdr:rowOff>154820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74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171347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51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80515</xdr:rowOff>
    </xdr:from>
    <xdr:to>
      <xdr:col>72</xdr:col>
      <xdr:colOff>38100</xdr:colOff>
      <xdr:row>75</xdr:row>
      <xdr:rowOff>10665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76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27192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54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151710</xdr:rowOff>
    </xdr:from>
    <xdr:to>
      <xdr:col>67</xdr:col>
      <xdr:colOff>101600</xdr:colOff>
      <xdr:row>75</xdr:row>
      <xdr:rowOff>81860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8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98387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1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40830</xdr:rowOff>
    </xdr:from>
    <xdr:to>
      <xdr:col>85</xdr:col>
      <xdr:colOff>127000</xdr:colOff>
      <xdr:row>98</xdr:row>
      <xdr:rowOff>66914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42930"/>
          <a:ext cx="838200" cy="2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40830</xdr:rowOff>
    </xdr:from>
    <xdr:to>
      <xdr:col>81</xdr:col>
      <xdr:colOff>50800</xdr:colOff>
      <xdr:row>98</xdr:row>
      <xdr:rowOff>87237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42930"/>
          <a:ext cx="889000" cy="4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32738</xdr:rowOff>
    </xdr:from>
    <xdr:to>
      <xdr:col>76</xdr:col>
      <xdr:colOff>114300</xdr:colOff>
      <xdr:row>98</xdr:row>
      <xdr:rowOff>87237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663388"/>
          <a:ext cx="889000" cy="22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32738</xdr:rowOff>
    </xdr:from>
    <xdr:to>
      <xdr:col>71</xdr:col>
      <xdr:colOff>177800</xdr:colOff>
      <xdr:row>98</xdr:row>
      <xdr:rowOff>44763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63388"/>
          <a:ext cx="889000" cy="18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16114</xdr:rowOff>
    </xdr:from>
    <xdr:to>
      <xdr:col>85</xdr:col>
      <xdr:colOff>177800</xdr:colOff>
      <xdr:row>98</xdr:row>
      <xdr:rowOff>117714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165991</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9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161480</xdr:rowOff>
    </xdr:from>
    <xdr:to>
      <xdr:col>81</xdr:col>
      <xdr:colOff>101600</xdr:colOff>
      <xdr:row>98</xdr:row>
      <xdr:rowOff>91630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82757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8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36437</xdr:rowOff>
    </xdr:from>
    <xdr:to>
      <xdr:col>76</xdr:col>
      <xdr:colOff>165100</xdr:colOff>
      <xdr:row>98</xdr:row>
      <xdr:rowOff>138037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129164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3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153388</xdr:rowOff>
    </xdr:from>
    <xdr:to>
      <xdr:col>72</xdr:col>
      <xdr:colOff>38100</xdr:colOff>
      <xdr:row>97</xdr:row>
      <xdr:rowOff>83538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1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100065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8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165413</xdr:rowOff>
    </xdr:from>
    <xdr:to>
      <xdr:col>67</xdr:col>
      <xdr:colOff>101600</xdr:colOff>
      <xdr:row>98</xdr:row>
      <xdr:rowOff>95563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86690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8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81913</xdr:rowOff>
    </xdr:from>
    <xdr:to>
      <xdr:col>116</xdr:col>
      <xdr:colOff>63500</xdr:colOff>
      <xdr:row>39</xdr:row>
      <xdr:rowOff>84461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68463"/>
          <a:ext cx="838200" cy="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80721</xdr:rowOff>
    </xdr:from>
    <xdr:to>
      <xdr:col>111</xdr:col>
      <xdr:colOff>177800</xdr:colOff>
      <xdr:row>39</xdr:row>
      <xdr:rowOff>81913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67271"/>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78027</xdr:rowOff>
    </xdr:from>
    <xdr:to>
      <xdr:col>107</xdr:col>
      <xdr:colOff>50800</xdr:colOff>
      <xdr:row>39</xdr:row>
      <xdr:rowOff>80721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64577"/>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77243</xdr:rowOff>
    </xdr:from>
    <xdr:to>
      <xdr:col>102</xdr:col>
      <xdr:colOff>114300</xdr:colOff>
      <xdr:row>39</xdr:row>
      <xdr:rowOff>78027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63793"/>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33661</xdr:rowOff>
    </xdr:from>
    <xdr:to>
      <xdr:col>116</xdr:col>
      <xdr:colOff>114300</xdr:colOff>
      <xdr:row>39</xdr:row>
      <xdr:rowOff>135261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2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378565"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31113</xdr:rowOff>
    </xdr:from>
    <xdr:to>
      <xdr:col>112</xdr:col>
      <xdr:colOff>38100</xdr:colOff>
      <xdr:row>39</xdr:row>
      <xdr:rowOff>132713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1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123840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81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29921</xdr:rowOff>
    </xdr:from>
    <xdr:to>
      <xdr:col>107</xdr:col>
      <xdr:colOff>101600</xdr:colOff>
      <xdr:row>39</xdr:row>
      <xdr:rowOff>131521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1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122648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8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27227</xdr:rowOff>
    </xdr:from>
    <xdr:to>
      <xdr:col>102</xdr:col>
      <xdr:colOff>165100</xdr:colOff>
      <xdr:row>39</xdr:row>
      <xdr:rowOff>128827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1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119954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80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26443</xdr:rowOff>
    </xdr:from>
    <xdr:to>
      <xdr:col>98</xdr:col>
      <xdr:colOff>38100</xdr:colOff>
      <xdr:row>39</xdr:row>
      <xdr:rowOff>128043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1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119170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8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17399</xdr:rowOff>
    </xdr:from>
    <xdr:to>
      <xdr:col>116</xdr:col>
      <xdr:colOff>63500</xdr:colOff>
      <xdr:row>58</xdr:row>
      <xdr:rowOff>17570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61499"/>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17570</xdr:rowOff>
    </xdr:from>
    <xdr:to>
      <xdr:col>111</xdr:col>
      <xdr:colOff>177800</xdr:colOff>
      <xdr:row>58</xdr:row>
      <xdr:rowOff>17742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61670"/>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17742</xdr:rowOff>
    </xdr:from>
    <xdr:to>
      <xdr:col>107</xdr:col>
      <xdr:colOff>50800</xdr:colOff>
      <xdr:row>58</xdr:row>
      <xdr:rowOff>17914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61842"/>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10713</xdr:rowOff>
    </xdr:from>
    <xdr:to>
      <xdr:col>102</xdr:col>
      <xdr:colOff>114300</xdr:colOff>
      <xdr:row>58</xdr:row>
      <xdr:rowOff>17914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54813"/>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138049</xdr:rowOff>
    </xdr:from>
    <xdr:to>
      <xdr:col>116</xdr:col>
      <xdr:colOff>114300</xdr:colOff>
      <xdr:row>58</xdr:row>
      <xdr:rowOff>68199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52976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25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138220</xdr:rowOff>
    </xdr:from>
    <xdr:to>
      <xdr:col>112</xdr:col>
      <xdr:colOff>38100</xdr:colOff>
      <xdr:row>58</xdr:row>
      <xdr:rowOff>68370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59497</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03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138392</xdr:rowOff>
    </xdr:from>
    <xdr:to>
      <xdr:col>107</xdr:col>
      <xdr:colOff>101600</xdr:colOff>
      <xdr:row>58</xdr:row>
      <xdr:rowOff>68542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59669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03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138564</xdr:rowOff>
    </xdr:from>
    <xdr:to>
      <xdr:col>102</xdr:col>
      <xdr:colOff>165100</xdr:colOff>
      <xdr:row>58</xdr:row>
      <xdr:rowOff>68714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59841</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03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131363</xdr:rowOff>
    </xdr:from>
    <xdr:to>
      <xdr:col>98</xdr:col>
      <xdr:colOff>38100</xdr:colOff>
      <xdr:row>58</xdr:row>
      <xdr:rowOff>61513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0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52640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96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66624</xdr:rowOff>
    </xdr:from>
    <xdr:to>
      <xdr:col>116</xdr:col>
      <xdr:colOff>62864</xdr:colOff>
      <xdr:row>78</xdr:row>
      <xdr:rowOff>38164</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411024"/>
          <a:ext cx="1269" cy="1000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41991</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41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38164</xdr:rowOff>
    </xdr:from>
    <xdr:to>
      <xdr:col>116</xdr:col>
      <xdr:colOff>152400</xdr:colOff>
      <xdr:row>78</xdr:row>
      <xdr:rowOff>38164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41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13301</xdr:rowOff>
    </xdr:from>
    <xdr:ext cx="534377"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218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66624</xdr:rowOff>
    </xdr:from>
    <xdr:to>
      <xdr:col>116</xdr:col>
      <xdr:colOff>152400</xdr:colOff>
      <xdr:row>72</xdr:row>
      <xdr:rowOff>66624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411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75654</xdr:rowOff>
    </xdr:from>
    <xdr:to>
      <xdr:col>116</xdr:col>
      <xdr:colOff>63500</xdr:colOff>
      <xdr:row>74</xdr:row>
      <xdr:rowOff>36906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591504"/>
          <a:ext cx="838200" cy="13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123792</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98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9931</xdr:rowOff>
    </xdr:from>
    <xdr:to>
      <xdr:col>111</xdr:col>
      <xdr:colOff>177800</xdr:colOff>
      <xdr:row>73</xdr:row>
      <xdr:rowOff>75654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2011431"/>
          <a:ext cx="889000" cy="58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18338</xdr:rowOff>
    </xdr:from>
    <xdr:to>
      <xdr:col>112</xdr:col>
      <xdr:colOff>38100</xdr:colOff>
      <xdr:row>75</xdr:row>
      <xdr:rowOff>119938</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87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111065</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6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9931</xdr:rowOff>
    </xdr:from>
    <xdr:to>
      <xdr:col>107</xdr:col>
      <xdr:colOff>50800</xdr:colOff>
      <xdr:row>70</xdr:row>
      <xdr:rowOff>151778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011431"/>
          <a:ext cx="889000" cy="14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36226</xdr:rowOff>
    </xdr:from>
    <xdr:to>
      <xdr:col>107</xdr:col>
      <xdr:colOff>101600</xdr:colOff>
      <xdr:row>75</xdr:row>
      <xdr:rowOff>137826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89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128954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8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151778</xdr:rowOff>
    </xdr:from>
    <xdr:to>
      <xdr:col>102</xdr:col>
      <xdr:colOff>114300</xdr:colOff>
      <xdr:row>71</xdr:row>
      <xdr:rowOff>17456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153278"/>
          <a:ext cx="889000" cy="3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43752</xdr:rowOff>
    </xdr:from>
    <xdr:to>
      <xdr:col>102</xdr:col>
      <xdr:colOff>165100</xdr:colOff>
      <xdr:row>75</xdr:row>
      <xdr:rowOff>145352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90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136478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99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39960</xdr:rowOff>
    </xdr:from>
    <xdr:to>
      <xdr:col>98</xdr:col>
      <xdr:colOff>38100</xdr:colOff>
      <xdr:row>75</xdr:row>
      <xdr:rowOff>141560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8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132687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99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157556</xdr:rowOff>
    </xdr:from>
    <xdr:to>
      <xdr:col>116</xdr:col>
      <xdr:colOff>114300</xdr:colOff>
      <xdr:row>74</xdr:row>
      <xdr:rowOff>87706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67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8983</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5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24854</xdr:rowOff>
    </xdr:from>
    <xdr:to>
      <xdr:col>112</xdr:col>
      <xdr:colOff>38100</xdr:colOff>
      <xdr:row>73</xdr:row>
      <xdr:rowOff>126454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54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142981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31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130581</xdr:rowOff>
    </xdr:from>
    <xdr:to>
      <xdr:col>107</xdr:col>
      <xdr:colOff>101600</xdr:colOff>
      <xdr:row>70</xdr:row>
      <xdr:rowOff>60731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196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77258</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34795" y="1173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100978</xdr:rowOff>
    </xdr:from>
    <xdr:to>
      <xdr:col>102</xdr:col>
      <xdr:colOff>165100</xdr:colOff>
      <xdr:row>71</xdr:row>
      <xdr:rowOff>31128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10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47655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18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138106</xdr:rowOff>
    </xdr:from>
    <xdr:to>
      <xdr:col>98</xdr:col>
      <xdr:colOff>38100</xdr:colOff>
      <xdr:row>71</xdr:row>
      <xdr:rowOff>68256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13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84783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191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・歳出決算総額は、住民一人当たり７２３，２０７円となっている。近年物価高騰の影響もあり、人件費及びそれに準ずる費用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住民一人当たり１６９，７４７円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だけでなく、委託費も増加傾向であり、、今後も歳出は増えていく可能性が高い。また、扶助費も増加傾向となっている中で、町全体での少子高齢化が進んでいて、生産人口も減少していくことが予想さ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住民一人当たり６５，３９６円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住民一人当たり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１４９，４０１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となっており、類似団体平均と比較して高い水準になっている。そのため、各団体への適切な予算執行をお願いするとともに、各特別会計等で歳入・歳出共により精査してもらう必要がある。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普通建設事業費については新規整備の金額が減少している一方、更新整備は過去数年増加傾向にある。全国的に見ても、ハードの統廃合や長寿命化などが課題になっている今、中之条町も同じ問題に直面していると考えられるが、更新については他の自治体よりもより深刻な状態であると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163931</xdr:rowOff>
    </xdr:from>
    <xdr:to>
      <xdr:col>24</xdr:col>
      <xdr:colOff>63500</xdr:colOff>
      <xdr:row>32</xdr:row>
      <xdr:rowOff>4597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478881"/>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163931</xdr:rowOff>
    </xdr:from>
    <xdr:to>
      <xdr:col>19</xdr:col>
      <xdr:colOff>177800</xdr:colOff>
      <xdr:row>32</xdr:row>
      <xdr:rowOff>85979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478881"/>
          <a:ext cx="889000" cy="9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31343</xdr:rowOff>
    </xdr:from>
    <xdr:to>
      <xdr:col>15</xdr:col>
      <xdr:colOff>50800</xdr:colOff>
      <xdr:row>32</xdr:row>
      <xdr:rowOff>85979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517743"/>
          <a:ext cx="889000" cy="5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31343</xdr:rowOff>
    </xdr:from>
    <xdr:to>
      <xdr:col>10</xdr:col>
      <xdr:colOff>114300</xdr:colOff>
      <xdr:row>32</xdr:row>
      <xdr:rowOff>126898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517743"/>
          <a:ext cx="8890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125247</xdr:rowOff>
    </xdr:from>
    <xdr:to>
      <xdr:col>24</xdr:col>
      <xdr:colOff>114300</xdr:colOff>
      <xdr:row>32</xdr:row>
      <xdr:rowOff>55397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4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148124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113131</xdr:rowOff>
    </xdr:from>
    <xdr:to>
      <xdr:col>20</xdr:col>
      <xdr:colOff>38100</xdr:colOff>
      <xdr:row>32</xdr:row>
      <xdr:rowOff>43281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59808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0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35179</xdr:rowOff>
    </xdr:from>
    <xdr:to>
      <xdr:col>15</xdr:col>
      <xdr:colOff>101600</xdr:colOff>
      <xdr:row>32</xdr:row>
      <xdr:rowOff>136779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153306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151993</xdr:rowOff>
    </xdr:from>
    <xdr:to>
      <xdr:col>10</xdr:col>
      <xdr:colOff>165100</xdr:colOff>
      <xdr:row>32</xdr:row>
      <xdr:rowOff>82143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6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98670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4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76098</xdr:rowOff>
    </xdr:from>
    <xdr:to>
      <xdr:col>6</xdr:col>
      <xdr:colOff>38100</xdr:colOff>
      <xdr:row>33</xdr:row>
      <xdr:rowOff>6248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6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22775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3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27027</xdr:rowOff>
    </xdr:from>
    <xdr:to>
      <xdr:col>24</xdr:col>
      <xdr:colOff>63500</xdr:colOff>
      <xdr:row>56</xdr:row>
      <xdr:rowOff>52687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28227"/>
          <a:ext cx="838200" cy="2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27027</xdr:rowOff>
    </xdr:from>
    <xdr:to>
      <xdr:col>19</xdr:col>
      <xdr:colOff>177800</xdr:colOff>
      <xdr:row>56</xdr:row>
      <xdr:rowOff>42922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28227"/>
          <a:ext cx="889000" cy="1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24127</xdr:rowOff>
    </xdr:from>
    <xdr:to>
      <xdr:col>15</xdr:col>
      <xdr:colOff>50800</xdr:colOff>
      <xdr:row>56</xdr:row>
      <xdr:rowOff>42922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25327"/>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6879</xdr:rowOff>
    </xdr:from>
    <xdr:to>
      <xdr:col>10</xdr:col>
      <xdr:colOff>114300</xdr:colOff>
      <xdr:row>56</xdr:row>
      <xdr:rowOff>24127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65179"/>
          <a:ext cx="889000" cy="36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1887</xdr:rowOff>
    </xdr:from>
    <xdr:to>
      <xdr:col>24</xdr:col>
      <xdr:colOff>114300</xdr:colOff>
      <xdr:row>56</xdr:row>
      <xdr:rowOff>103487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151764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147677</xdr:rowOff>
    </xdr:from>
    <xdr:to>
      <xdr:col>20</xdr:col>
      <xdr:colOff>38100</xdr:colOff>
      <xdr:row>56</xdr:row>
      <xdr:rowOff>77827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94354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5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163572</xdr:rowOff>
    </xdr:from>
    <xdr:to>
      <xdr:col>15</xdr:col>
      <xdr:colOff>101600</xdr:colOff>
      <xdr:row>56</xdr:row>
      <xdr:rowOff>93722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9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110249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6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144777</xdr:rowOff>
    </xdr:from>
    <xdr:to>
      <xdr:col>10</xdr:col>
      <xdr:colOff>165100</xdr:colOff>
      <xdr:row>56</xdr:row>
      <xdr:rowOff>74927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91454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127529</xdr:rowOff>
    </xdr:from>
    <xdr:to>
      <xdr:col>6</xdr:col>
      <xdr:colOff>38100</xdr:colOff>
      <xdr:row>54</xdr:row>
      <xdr:rowOff>57679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1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74206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89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42725</xdr:rowOff>
    </xdr:from>
    <xdr:to>
      <xdr:col>24</xdr:col>
      <xdr:colOff>63500</xdr:colOff>
      <xdr:row>77</xdr:row>
      <xdr:rowOff>80618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44375"/>
          <a:ext cx="838200" cy="3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80618</xdr:rowOff>
    </xdr:from>
    <xdr:to>
      <xdr:col>19</xdr:col>
      <xdr:colOff>177800</xdr:colOff>
      <xdr:row>77</xdr:row>
      <xdr:rowOff>135348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2268"/>
          <a:ext cx="889000" cy="54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119031</xdr:rowOff>
    </xdr:from>
    <xdr:to>
      <xdr:col>15</xdr:col>
      <xdr:colOff>50800</xdr:colOff>
      <xdr:row>77</xdr:row>
      <xdr:rowOff>135348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0681"/>
          <a:ext cx="889000" cy="1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119031</xdr:rowOff>
    </xdr:from>
    <xdr:to>
      <xdr:col>10</xdr:col>
      <xdr:colOff>114300</xdr:colOff>
      <xdr:row>78</xdr:row>
      <xdr:rowOff>24321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0681"/>
          <a:ext cx="889000" cy="7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163375</xdr:rowOff>
    </xdr:from>
    <xdr:to>
      <xdr:col>24</xdr:col>
      <xdr:colOff>114300</xdr:colOff>
      <xdr:row>77</xdr:row>
      <xdr:rowOff>93525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9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141802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7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29818</xdr:rowOff>
    </xdr:from>
    <xdr:to>
      <xdr:col>20</xdr:col>
      <xdr:colOff>38100</xdr:colOff>
      <xdr:row>77</xdr:row>
      <xdr:rowOff>131418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122545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4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84548</xdr:rowOff>
    </xdr:from>
    <xdr:to>
      <xdr:col>15</xdr:col>
      <xdr:colOff>101600</xdr:colOff>
      <xdr:row>78</xdr:row>
      <xdr:rowOff>14698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8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5825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68231</xdr:rowOff>
    </xdr:from>
    <xdr:to>
      <xdr:col>10</xdr:col>
      <xdr:colOff>165100</xdr:colOff>
      <xdr:row>77</xdr:row>
      <xdr:rowOff>169831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160958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144971</xdr:rowOff>
    </xdr:from>
    <xdr:to>
      <xdr:col>6</xdr:col>
      <xdr:colOff>38100</xdr:colOff>
      <xdr:row>78</xdr:row>
      <xdr:rowOff>75121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66248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3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132023</xdr:rowOff>
    </xdr:from>
    <xdr:to>
      <xdr:col>24</xdr:col>
      <xdr:colOff>63500</xdr:colOff>
      <xdr:row>98</xdr:row>
      <xdr:rowOff>144821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34123"/>
          <a:ext cx="838200" cy="1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132023</xdr:rowOff>
    </xdr:from>
    <xdr:to>
      <xdr:col>19</xdr:col>
      <xdr:colOff>177800</xdr:colOff>
      <xdr:row>98</xdr:row>
      <xdr:rowOff>133186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34123"/>
          <a:ext cx="8890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133186</xdr:rowOff>
    </xdr:from>
    <xdr:to>
      <xdr:col>15</xdr:col>
      <xdr:colOff>50800</xdr:colOff>
      <xdr:row>98</xdr:row>
      <xdr:rowOff>142340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35286"/>
          <a:ext cx="889000" cy="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142340</xdr:rowOff>
    </xdr:from>
    <xdr:to>
      <xdr:col>10</xdr:col>
      <xdr:colOff>114300</xdr:colOff>
      <xdr:row>98</xdr:row>
      <xdr:rowOff>144473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44440"/>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94021</xdr:rowOff>
    </xdr:from>
    <xdr:to>
      <xdr:col>24</xdr:col>
      <xdr:colOff>114300</xdr:colOff>
      <xdr:row>99</xdr:row>
      <xdr:rowOff>24171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9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81223</xdr:rowOff>
    </xdr:from>
    <xdr:to>
      <xdr:col>20</xdr:col>
      <xdr:colOff>38100</xdr:colOff>
      <xdr:row>99</xdr:row>
      <xdr:rowOff>11373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8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27900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5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82386</xdr:rowOff>
    </xdr:from>
    <xdr:to>
      <xdr:col>15</xdr:col>
      <xdr:colOff>101600</xdr:colOff>
      <xdr:row>99</xdr:row>
      <xdr:rowOff>12536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29063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91540</xdr:rowOff>
    </xdr:from>
    <xdr:to>
      <xdr:col>10</xdr:col>
      <xdr:colOff>165100</xdr:colOff>
      <xdr:row>99</xdr:row>
      <xdr:rowOff>21690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9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12817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93673</xdr:rowOff>
    </xdr:from>
    <xdr:to>
      <xdr:col>6</xdr:col>
      <xdr:colOff>38100</xdr:colOff>
      <xdr:row>99</xdr:row>
      <xdr:rowOff>23823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9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40350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7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163540</xdr:rowOff>
    </xdr:from>
    <xdr:to>
      <xdr:col>55</xdr:col>
      <xdr:colOff>0</xdr:colOff>
      <xdr:row>39</xdr:row>
      <xdr:rowOff>1887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7864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163540</xdr:rowOff>
    </xdr:from>
    <xdr:to>
      <xdr:col>50</xdr:col>
      <xdr:colOff>114300</xdr:colOff>
      <xdr:row>38</xdr:row>
      <xdr:rowOff>165173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7864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159620</xdr:rowOff>
    </xdr:from>
    <xdr:to>
      <xdr:col>45</xdr:col>
      <xdr:colOff>177800</xdr:colOff>
      <xdr:row>38</xdr:row>
      <xdr:rowOff>165173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74720"/>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122065</xdr:rowOff>
    </xdr:from>
    <xdr:to>
      <xdr:col>41</xdr:col>
      <xdr:colOff>50800</xdr:colOff>
      <xdr:row>38</xdr:row>
      <xdr:rowOff>159620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3716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122537</xdr:rowOff>
    </xdr:from>
    <xdr:to>
      <xdr:col>55</xdr:col>
      <xdr:colOff>50800</xdr:colOff>
      <xdr:row>39</xdr:row>
      <xdr:rowOff>52687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3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37464</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52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112740</xdr:rowOff>
    </xdr:from>
    <xdr:to>
      <xdr:col>50</xdr:col>
      <xdr:colOff>165100</xdr:colOff>
      <xdr:row>39</xdr:row>
      <xdr:rowOff>42890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2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34017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20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114373</xdr:rowOff>
    </xdr:from>
    <xdr:to>
      <xdr:col>46</xdr:col>
      <xdr:colOff>38100</xdr:colOff>
      <xdr:row>39</xdr:row>
      <xdr:rowOff>44523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35650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22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108820</xdr:rowOff>
    </xdr:from>
    <xdr:to>
      <xdr:col>41</xdr:col>
      <xdr:colOff>101600</xdr:colOff>
      <xdr:row>39</xdr:row>
      <xdr:rowOff>38970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30097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16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71265</xdr:rowOff>
    </xdr:from>
    <xdr:to>
      <xdr:col>36</xdr:col>
      <xdr:colOff>165100</xdr:colOff>
      <xdr:row>39</xdr:row>
      <xdr:rowOff>1415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163992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79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143401</xdr:rowOff>
    </xdr:from>
    <xdr:to>
      <xdr:col>55</xdr:col>
      <xdr:colOff>0</xdr:colOff>
      <xdr:row>56</xdr:row>
      <xdr:rowOff>69324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573151"/>
          <a:ext cx="838200" cy="9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165151</xdr:rowOff>
    </xdr:from>
    <xdr:to>
      <xdr:col>50</xdr:col>
      <xdr:colOff>114300</xdr:colOff>
      <xdr:row>55</xdr:row>
      <xdr:rowOff>143401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252001"/>
          <a:ext cx="889000" cy="32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165151</xdr:rowOff>
    </xdr:from>
    <xdr:to>
      <xdr:col>45</xdr:col>
      <xdr:colOff>177800</xdr:colOff>
      <xdr:row>55</xdr:row>
      <xdr:rowOff>60267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252001"/>
          <a:ext cx="889000" cy="23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57850</xdr:rowOff>
    </xdr:from>
    <xdr:to>
      <xdr:col>41</xdr:col>
      <xdr:colOff>50800</xdr:colOff>
      <xdr:row>55</xdr:row>
      <xdr:rowOff>60267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487600"/>
          <a:ext cx="889000" cy="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18524</xdr:rowOff>
    </xdr:from>
    <xdr:to>
      <xdr:col>55</xdr:col>
      <xdr:colOff>50800</xdr:colOff>
      <xdr:row>56</xdr:row>
      <xdr:rowOff>120124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1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41401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7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92601</xdr:rowOff>
    </xdr:from>
    <xdr:to>
      <xdr:col>50</xdr:col>
      <xdr:colOff>165100</xdr:colOff>
      <xdr:row>56</xdr:row>
      <xdr:rowOff>22751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39278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29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114351</xdr:rowOff>
    </xdr:from>
    <xdr:to>
      <xdr:col>46</xdr:col>
      <xdr:colOff>38100</xdr:colOff>
      <xdr:row>54</xdr:row>
      <xdr:rowOff>44501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20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61028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89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9467</xdr:rowOff>
    </xdr:from>
    <xdr:to>
      <xdr:col>41</xdr:col>
      <xdr:colOff>101600</xdr:colOff>
      <xdr:row>55</xdr:row>
      <xdr:rowOff>111067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3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127594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1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7050</xdr:rowOff>
    </xdr:from>
    <xdr:to>
      <xdr:col>36</xdr:col>
      <xdr:colOff>165100</xdr:colOff>
      <xdr:row>55</xdr:row>
      <xdr:rowOff>108650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4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125177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21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64360</xdr:rowOff>
    </xdr:from>
    <xdr:to>
      <xdr:col>55</xdr:col>
      <xdr:colOff>0</xdr:colOff>
      <xdr:row>76</xdr:row>
      <xdr:rowOff>128499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094560"/>
          <a:ext cx="838200" cy="6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93033</xdr:rowOff>
    </xdr:from>
    <xdr:to>
      <xdr:col>50</xdr:col>
      <xdr:colOff>114300</xdr:colOff>
      <xdr:row>76</xdr:row>
      <xdr:rowOff>64360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51783"/>
          <a:ext cx="889000" cy="14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93033</xdr:rowOff>
    </xdr:from>
    <xdr:to>
      <xdr:col>45</xdr:col>
      <xdr:colOff>177800</xdr:colOff>
      <xdr:row>76</xdr:row>
      <xdr:rowOff>43999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51783"/>
          <a:ext cx="889000" cy="1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162561</xdr:rowOff>
    </xdr:from>
    <xdr:to>
      <xdr:col>41</xdr:col>
      <xdr:colOff>50800</xdr:colOff>
      <xdr:row>76</xdr:row>
      <xdr:rowOff>43999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021311"/>
          <a:ext cx="889000" cy="5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77699</xdr:rowOff>
    </xdr:from>
    <xdr:to>
      <xdr:col>55</xdr:col>
      <xdr:colOff>50800</xdr:colOff>
      <xdr:row>77</xdr:row>
      <xdr:rowOff>7849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0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100575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95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13560</xdr:rowOff>
    </xdr:from>
    <xdr:to>
      <xdr:col>50</xdr:col>
      <xdr:colOff>165100</xdr:colOff>
      <xdr:row>76</xdr:row>
      <xdr:rowOff>115160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131687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1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42233</xdr:rowOff>
    </xdr:from>
    <xdr:to>
      <xdr:col>46</xdr:col>
      <xdr:colOff>38100</xdr:colOff>
      <xdr:row>75</xdr:row>
      <xdr:rowOff>143833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160360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67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164649</xdr:rowOff>
    </xdr:from>
    <xdr:to>
      <xdr:col>41</xdr:col>
      <xdr:colOff>101600</xdr:colOff>
      <xdr:row>76</xdr:row>
      <xdr:rowOff>94799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111325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79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111760</xdr:rowOff>
    </xdr:from>
    <xdr:to>
      <xdr:col>36</xdr:col>
      <xdr:colOff>165100</xdr:colOff>
      <xdr:row>76</xdr:row>
      <xdr:rowOff>41911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705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58437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74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34086</xdr:rowOff>
    </xdr:from>
    <xdr:to>
      <xdr:col>55</xdr:col>
      <xdr:colOff>0</xdr:colOff>
      <xdr:row>95</xdr:row>
      <xdr:rowOff>48510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321836"/>
          <a:ext cx="838200" cy="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48510</xdr:rowOff>
    </xdr:from>
    <xdr:to>
      <xdr:col>50</xdr:col>
      <xdr:colOff>114300</xdr:colOff>
      <xdr:row>96</xdr:row>
      <xdr:rowOff>122152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336260"/>
          <a:ext cx="889000" cy="24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102972</xdr:rowOff>
    </xdr:from>
    <xdr:to>
      <xdr:col>45</xdr:col>
      <xdr:colOff>177800</xdr:colOff>
      <xdr:row>96</xdr:row>
      <xdr:rowOff>122152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62172"/>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98912</xdr:rowOff>
    </xdr:from>
    <xdr:to>
      <xdr:col>41</xdr:col>
      <xdr:colOff>50800</xdr:colOff>
      <xdr:row>96</xdr:row>
      <xdr:rowOff>102972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558112"/>
          <a:ext cx="889000"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154736</xdr:rowOff>
    </xdr:from>
    <xdr:to>
      <xdr:col>55</xdr:col>
      <xdr:colOff>50800</xdr:colOff>
      <xdr:row>95</xdr:row>
      <xdr:rowOff>84886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7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6163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169160</xdr:rowOff>
    </xdr:from>
    <xdr:to>
      <xdr:col>50</xdr:col>
      <xdr:colOff>165100</xdr:colOff>
      <xdr:row>95</xdr:row>
      <xdr:rowOff>99310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115837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6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71352</xdr:rowOff>
    </xdr:from>
    <xdr:to>
      <xdr:col>46</xdr:col>
      <xdr:colOff>38100</xdr:colOff>
      <xdr:row>97</xdr:row>
      <xdr:rowOff>1502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3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164079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2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52172</xdr:rowOff>
    </xdr:from>
    <xdr:to>
      <xdr:col>41</xdr:col>
      <xdr:colOff>101600</xdr:colOff>
      <xdr:row>96</xdr:row>
      <xdr:rowOff>153772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144899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48112</xdr:rowOff>
    </xdr:from>
    <xdr:to>
      <xdr:col>36</xdr:col>
      <xdr:colOff>165100</xdr:colOff>
      <xdr:row>96</xdr:row>
      <xdr:rowOff>149712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0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140839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0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131275</xdr:rowOff>
    </xdr:from>
    <xdr:to>
      <xdr:col>85</xdr:col>
      <xdr:colOff>127000</xdr:colOff>
      <xdr:row>37</xdr:row>
      <xdr:rowOff>18461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03475"/>
          <a:ext cx="8382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165254</xdr:rowOff>
    </xdr:from>
    <xdr:to>
      <xdr:col>81</xdr:col>
      <xdr:colOff>50800</xdr:colOff>
      <xdr:row>37</xdr:row>
      <xdr:rowOff>18461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37454"/>
          <a:ext cx="889000" cy="2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82419</xdr:rowOff>
    </xdr:from>
    <xdr:to>
      <xdr:col>76</xdr:col>
      <xdr:colOff>114300</xdr:colOff>
      <xdr:row>36</xdr:row>
      <xdr:rowOff>165254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54619"/>
          <a:ext cx="889000" cy="8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115126</xdr:rowOff>
    </xdr:from>
    <xdr:to>
      <xdr:col>71</xdr:col>
      <xdr:colOff>177800</xdr:colOff>
      <xdr:row>36</xdr:row>
      <xdr:rowOff>82419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115876"/>
          <a:ext cx="889000" cy="13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80475</xdr:rowOff>
    </xdr:from>
    <xdr:to>
      <xdr:col>85</xdr:col>
      <xdr:colOff>177800</xdr:colOff>
      <xdr:row>37</xdr:row>
      <xdr:rowOff>10625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103352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0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139111</xdr:rowOff>
    </xdr:from>
    <xdr:to>
      <xdr:col>81</xdr:col>
      <xdr:colOff>101600</xdr:colOff>
      <xdr:row>37</xdr:row>
      <xdr:rowOff>69261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1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85788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8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114454</xdr:rowOff>
    </xdr:from>
    <xdr:to>
      <xdr:col>76</xdr:col>
      <xdr:colOff>165100</xdr:colOff>
      <xdr:row>37</xdr:row>
      <xdr:rowOff>44604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8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61131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6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31619</xdr:rowOff>
    </xdr:from>
    <xdr:to>
      <xdr:col>72</xdr:col>
      <xdr:colOff>38100</xdr:colOff>
      <xdr:row>36</xdr:row>
      <xdr:rowOff>133219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0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149746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7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64326</xdr:rowOff>
    </xdr:from>
    <xdr:to>
      <xdr:col>67</xdr:col>
      <xdr:colOff>101600</xdr:colOff>
      <xdr:row>35</xdr:row>
      <xdr:rowOff>165926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06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11003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84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26456</xdr:rowOff>
    </xdr:from>
    <xdr:to>
      <xdr:col>85</xdr:col>
      <xdr:colOff>127000</xdr:colOff>
      <xdr:row>57</xdr:row>
      <xdr:rowOff>27403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627656"/>
          <a:ext cx="838200" cy="17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26684</xdr:rowOff>
    </xdr:from>
    <xdr:to>
      <xdr:col>81</xdr:col>
      <xdr:colOff>50800</xdr:colOff>
      <xdr:row>57</xdr:row>
      <xdr:rowOff>27403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99334"/>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26684</xdr:rowOff>
    </xdr:from>
    <xdr:to>
      <xdr:col>76</xdr:col>
      <xdr:colOff>114300</xdr:colOff>
      <xdr:row>57</xdr:row>
      <xdr:rowOff>75736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99334"/>
          <a:ext cx="889000" cy="4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133310</xdr:rowOff>
    </xdr:from>
    <xdr:to>
      <xdr:col>71</xdr:col>
      <xdr:colOff>177800</xdr:colOff>
      <xdr:row>57</xdr:row>
      <xdr:rowOff>75736</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734510"/>
          <a:ext cx="889000" cy="1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147106</xdr:rowOff>
    </xdr:from>
    <xdr:to>
      <xdr:col>85</xdr:col>
      <xdr:colOff>177800</xdr:colOff>
      <xdr:row>56</xdr:row>
      <xdr:rowOff>77256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7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169983</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42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148053</xdr:rowOff>
    </xdr:from>
    <xdr:to>
      <xdr:col>81</xdr:col>
      <xdr:colOff>101600</xdr:colOff>
      <xdr:row>57</xdr:row>
      <xdr:rowOff>78203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4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94730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2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147334</xdr:rowOff>
    </xdr:from>
    <xdr:to>
      <xdr:col>76</xdr:col>
      <xdr:colOff>165100</xdr:colOff>
      <xdr:row>57</xdr:row>
      <xdr:rowOff>77484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74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94011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5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24936</xdr:rowOff>
    </xdr:from>
    <xdr:to>
      <xdr:col>72</xdr:col>
      <xdr:colOff>38100</xdr:colOff>
      <xdr:row>57</xdr:row>
      <xdr:rowOff>126536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117663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8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82510</xdr:rowOff>
    </xdr:from>
    <xdr:to>
      <xdr:col>67</xdr:col>
      <xdr:colOff>101600</xdr:colOff>
      <xdr:row>57</xdr:row>
      <xdr:rowOff>12660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8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29187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45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43307</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34823</xdr:rowOff>
    </xdr:from>
    <xdr:to>
      <xdr:col>71</xdr:col>
      <xdr:colOff>177800</xdr:colOff>
      <xdr:row>79</xdr:row>
      <xdr:rowOff>43307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79373"/>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163957</xdr:rowOff>
    </xdr:from>
    <xdr:to>
      <xdr:col>72</xdr:col>
      <xdr:colOff>38100</xdr:colOff>
      <xdr:row>79</xdr:row>
      <xdr:rowOff>94107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85234</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9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155473</xdr:rowOff>
    </xdr:from>
    <xdr:to>
      <xdr:col>67</xdr:col>
      <xdr:colOff>101600</xdr:colOff>
      <xdr:row>79</xdr:row>
      <xdr:rowOff>85623</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76750</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143925</xdr:rowOff>
    </xdr:from>
    <xdr:to>
      <xdr:col>85</xdr:col>
      <xdr:colOff>127000</xdr:colOff>
      <xdr:row>94</xdr:row>
      <xdr:rowOff>159542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260225"/>
          <a:ext cx="838200" cy="1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104020</xdr:rowOff>
    </xdr:from>
    <xdr:to>
      <xdr:col>81</xdr:col>
      <xdr:colOff>50800</xdr:colOff>
      <xdr:row>94</xdr:row>
      <xdr:rowOff>159542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220320"/>
          <a:ext cx="889000" cy="5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104020</xdr:rowOff>
    </xdr:from>
    <xdr:to>
      <xdr:col>76</xdr:col>
      <xdr:colOff>114300</xdr:colOff>
      <xdr:row>94</xdr:row>
      <xdr:rowOff>131314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20320"/>
          <a:ext cx="889000" cy="2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131314</xdr:rowOff>
    </xdr:from>
    <xdr:to>
      <xdr:col>71</xdr:col>
      <xdr:colOff>177800</xdr:colOff>
      <xdr:row>95</xdr:row>
      <xdr:rowOff>31060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247614"/>
          <a:ext cx="889000" cy="7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93125</xdr:rowOff>
    </xdr:from>
    <xdr:to>
      <xdr:col>85</xdr:col>
      <xdr:colOff>177800</xdr:colOff>
      <xdr:row>95</xdr:row>
      <xdr:rowOff>23275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20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116002</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06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108742</xdr:rowOff>
    </xdr:from>
    <xdr:to>
      <xdr:col>81</xdr:col>
      <xdr:colOff>101600</xdr:colOff>
      <xdr:row>95</xdr:row>
      <xdr:rowOff>38892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22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55419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00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53220</xdr:rowOff>
    </xdr:from>
    <xdr:to>
      <xdr:col>76</xdr:col>
      <xdr:colOff>165100</xdr:colOff>
      <xdr:row>94</xdr:row>
      <xdr:rowOff>154820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16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171347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94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80514</xdr:rowOff>
    </xdr:from>
    <xdr:to>
      <xdr:col>72</xdr:col>
      <xdr:colOff>38100</xdr:colOff>
      <xdr:row>95</xdr:row>
      <xdr:rowOff>10664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19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27191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97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151710</xdr:rowOff>
    </xdr:from>
    <xdr:to>
      <xdr:col>67</xdr:col>
      <xdr:colOff>101600</xdr:colOff>
      <xdr:row>95</xdr:row>
      <xdr:rowOff>81860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2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98387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04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類似団体の平均と比較し、大きく値に差があるのは、議会費・農林水産業費・商工費・教育費・公債費である。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・議会費が類似団体平均より上回っているのは、同規模の自治体より議員数が多いからだと推測される。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費が類似団体平均より上回っているのは、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有害鳥獣対策や農業従事者への支援等を積極的に行っているからであり、補助金の精査等を積極的に行う必要がある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・商工費と教育費が類似団体平均より上回っているのは、保育園や庭園施設等の直営管理施設の人件費等がかかっているからであり、指定管理や</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等の活用を検討していかなければならない。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が類似平均団体より上回っているのは、起債の償還が重なったため、他団体より大きく上回っているものの、償還が終了した起債もいくつかある。ただ大規模ゴミ処理施設建設が予定されていることもあるので、公債費がより増加してしまう可能性も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群馬県中之条町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近年実質単年度収支が</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を下回っている理由は、基金の取崩額が積立額を上回っているからだと考えられる。近年公共施設の修繕や物価高の影響もあり、全体的な歳出が増えている中で、基金の取崩をせざるを得ない状況に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群馬県中之条町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全ての会計において黒字となっている。</a:t>
          </a:r>
        </a:p>
        <a:p>
          <a:r>
            <a:rPr kumimoji="1" lang="ja-JP" altLang="en-US" sz="1400">
              <a:latin typeface="ＭＳ ゴシック" pitchFamily="49" charset="-128"/>
              <a:ea typeface="ＭＳ ゴシック" pitchFamily="49" charset="-128"/>
            </a:rPr>
            <a:t>　しかし、各特別会計においては一般会計からの繰入金に依存しているところもあるため、自主財源の確保、使用料の見直しや事業の見直しなどを行っていく必要がある。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群馬県中之条町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今後も過疎対策事業債や緊急防災・減災事業債などの借入を行っていくことから、元利償還金・算入公債費等も共に増えていくと考えられる。</a:t>
          </a:r>
        </a:p>
        <a:p>
          <a:r>
            <a:rPr kumimoji="1" lang="ja-JP" altLang="en-US" sz="1400">
              <a:latin typeface="ＭＳ ゴシック" pitchFamily="49" charset="-128"/>
              <a:ea typeface="ＭＳ ゴシック" pitchFamily="49" charset="-128"/>
            </a:rPr>
            <a:t>　大規模ゴミ処理施設の建設や公共施設の修繕等も予定しているため、借りる起債を考えながら行っていく必要がある。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群馬県中之条町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将来負担額は全体的に減少傾向にあり、特に「一般会計等に係る地方債の現在高」及び「公営企業債等繰入見込額」の減少によるものである。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群馬県中之条町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基金全体を見ると、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毎年減少傾向にあり、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財政調整基金の減少によるものが主な要因となった。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近年物価高騰の影響もあり、人件費等もあわせて高騰している。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日本だけでなく、世界情勢も不安定であり、今後の見通しも立てづらい状況である。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基金の貯えがあるものの、安定した自主財源の確保と歳出の見直しは急務であり、基金に頼らない財政を組み立てていく。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ふるさと思いやり基金：心豊かな活力あるふるさとづくりするため、教育環境の充実、産業の振興、健康増進、福祉の充実といった町の柱となる施策の推進。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地域づくり推進事業基金：交流人口の増加に関するイベントや、町内の中学生がふるさとに親しみをもつための事業等を推進。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ふるさと思いやり基金：ふるさと納税による寄附金の減少。</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その他の基金については、ほぼ横ばいとなっている。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ふるさと思いやり基金：ふるさと納税で寄附していただいた分を当年度に積立て、翌年に同額を取り崩すを繰り返し、町の柱となる施策を推進していく。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その他の基金についても、必要な時に取り崩し活用していく。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毎年減少傾向となり、公共施設の更新等に充てられている現状がある。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緊急時の災害に備え、最低</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人口</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程度積み立てることとしている。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大規模ごみ処理場の建設や公共施設の更新工事などの需要も多くあるため、今後は基金の取り崩しも想定している。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令和６年度は、臨時財政対策償還基金費として普通交付税が追加交付されたため、基金残高は横ばいとなっている。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令和７年度以降も、臨時財政対策償還基金費を需要額に含み普通交付税が算定される見込みだが、令和９年度に予定している大規模処理施設建設に係る起債の償還により、今後は減少する見込みである。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D75F00-8F40-4BC4-8AC4-F441A3A60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D8FE781-C222-4296-9CE2-AA1D3123B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1E20444-F259-431F-A6E9-84588546262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3B670E0-A172-409D-AE70-A121FAF50EEF}"/>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029BF93-DCDE-4605-94D8-9F0CFE8125AF}"/>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0C07F1D-AF86-469C-A5E9-65B67D9AF3F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73B462F-A7E5-42AE-B0C9-AACECCE9734E}"/>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B9DAB54-6C5B-49AF-9E6E-CB9561E73A42}"/>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D3E71A6-8CEC-4F93-A105-FE4DD8C4A7CE}"/>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795A65E-FC9C-4769-AAAE-FE1B44B4152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7E43A83-E0C9-413B-8771-29E92FDD98A3}"/>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9C27C64-8811-4C34-B876-3E5EA3E9A8D7}"/>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5E5859E-4D2E-4E85-9989-F03E353A7E1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C101106-2C5A-4994-A116-F7A9E76D0605}"/>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0D3E0DC-DF0B-4582-91E0-BB6E3778B4F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AAD3F8-6D52-453E-A7DA-4F5F280556D5}"/>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5168B43-2D8D-4457-9309-B1264BB22AD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FE0D0C9-0EC3-4E7A-959F-93261F2F619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8CE8111-ECB5-45F5-AB03-B27BC9E2811D}"/>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34D0233-A4B6-4365-BB84-490882C82C5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88FAB49-EDD6-4817-9077-38008A87BE2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1BEBF43-EF8F-483A-AFA3-78E217B8E43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507F0A5-3B11-4577-8914-D07E5656137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F2F2FCF-5669-4573-8345-F606093DA0F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191D199-E111-404C-BEE9-A0AC531804A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8DA1CC-1BCA-4862-A2FC-6694EA7A690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425255-91B8-48B4-A333-3DCF68EDEF64}"/>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0452610-BA5D-4FBA-A77B-9C5CBD500E1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C6E563E-3F11-45F7-8D3A-53EEAD4C18A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F1FDBA4-8841-4DFA-9541-6B8DD282B86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90F4433-8D13-4497-B32A-C764E157B30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F6CEC1A-5DAE-418D-9B7D-A33735D4C48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715245-2FF1-48C6-9C6D-230F203F778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12477F7-31A2-4336-9923-111FCE2914E2}"/>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24C6C61-A0AF-4C3B-B701-AD1F5E7C140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9127216-EAF1-4B12-8C7C-5FE58407119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5A5E655-84AC-4E0D-A18C-FB218451F38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07A0B48-E4CA-4EF8-A51F-F1C619FE490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8159AC3-06FC-4F3D-B81C-33D8713E65B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FBCC2BD-BFEC-45FA-B16A-4ECDF62E6BB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2E17FE1-9654-4981-99B7-E9F7B0FBC49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01422B8-2660-4448-9E21-1457D61332A1}"/>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996033D-5576-4CDB-88C1-9113E4767AF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8D44B0B-B107-41FB-BAD2-4AC2868CBE1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D47579C-1529-43C5-99D7-97B7B0DA8F39}"/>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500EF22-C4C8-438F-B91A-700CB05BD6B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9571B02-8699-4612-8857-646D5B5CF02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504C587-D6BD-470B-B182-8D53442DE12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E676785-247C-426A-9453-67A104D2FE1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B3BB3B2-3FA5-4F48-B094-604F4F954FC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AE75B29-7451-4021-9A9D-8FFA4D8F4E1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22DDBCE-730C-4986-A5EF-123F1FC4436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F2A972E-1D5B-4240-833B-2985C3F4703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377198F-7891-44FD-81B5-BC0910185F5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6EF8508-A124-4FA2-9390-0B2DC9E6354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0340501-9689-4D41-8480-41701263A129}"/>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4042D16-B554-4D13-AC8E-BBBBF11FE7B8}"/>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有形固定資産減価償却率が上昇しているのは、既存の公共施設等の経年に伴い減価償却が進み、資産全体の老化が進んでいるからである。そのため、施設の存続や除却について考えていく必要がある。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E3E6C82-0764-4481-8EE2-1E134DC04FB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E4F4A0-A7C0-40BE-86AA-80E5167DA4D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FED5386-FBAB-49E7-8CBE-C5333A30C3B3}"/>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9D1E93D-C979-460B-A5D0-7DD3F083D7A5}"/>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A467504-2ABD-4AFB-88C3-ADF8171AC4E7}"/>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6D1CDEF-9895-4197-9E46-C946A2F3FFF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6AA55B3-7867-40B1-9027-D154418E828E}"/>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684D0A9-228A-44B7-8AED-5D0D8005D28A}"/>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702D876-70CC-4AA4-A199-3A92BB851D6B}"/>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4D68654-6A84-42B0-8D24-D2C630CC0DE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8F44063-EC2F-492D-8033-BB8AD456627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3ACC072-D07E-4416-8CE7-2C6031B1377F}"/>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BD627B6-223C-4154-B17D-6B572D8859A8}"/>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AFA0920-0714-4E51-A74A-56024839875E}"/>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162B90D9-E76E-45F8-9532-C9E0BBAB0746}"/>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1E341E2-56D0-4C08-B369-C1E0B20804B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86EEB1D-E28D-46A5-B1A9-5E586CB356F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B29AF45-0061-41BC-A4C1-1F04975CA51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52932750-DE06-4A0D-B108-B4881BBA5186}"/>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EC04795E-7601-4B8A-9D03-B609208754E5}"/>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FF25B2B8-F678-4B45-9739-9AA4FC9C3D4B}"/>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41A7DCB6-5B65-4A0A-9882-27DA93DFE744}"/>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7C64D97E-E411-415D-A75D-DDF18214F9A6}"/>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0B138F65-E42C-4FA3-9EF3-37E7626895B6}"/>
            </a:ext>
          </a:extLst>
        </xdr:cNvPr>
        <xdr:cNvSpPr txBox="1"/>
      </xdr:nvSpPr>
      <xdr:spPr>
        <a:xfrm>
          <a:off x="4359275" y="58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4C4B8E66-F60E-49FD-B7CB-8E805E2FFBA4}"/>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DC74F775-C994-48C6-8721-1D994543F64B}"/>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657836BB-35CB-4850-A223-F0CE52E938D2}"/>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CC9FB157-CBD1-4BAA-8A3D-7681ED3CE325}"/>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CCB66517-30A2-4E43-96D1-C47D54E26AE4}"/>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53D5EB0-8E44-4336-BBF7-A2D70F6D8AA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AE94448-C591-47DA-8F1A-062901D2CA34}"/>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1689683-D79B-468B-BC33-8A114880B3C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EDEFA5C-8B9C-4743-8D42-D245923B6CB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E32C522-2CDE-4C71-8AFF-CA84E9F9087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96974</xdr:rowOff>
    </xdr:from>
    <xdr:to>
      <xdr:col>23</xdr:col>
      <xdr:colOff>136525</xdr:colOff>
      <xdr:row>33</xdr:row>
      <xdr:rowOff>27124</xdr:rowOff>
    </xdr:to>
    <xdr:sp macro="" textlink="">
      <xdr:nvSpPr>
        <xdr:cNvPr id="93" name="楕円 92">
          <a:extLst>
            <a:ext uri="{FF2B5EF4-FFF2-40B4-BE49-F238E27FC236}">
              <a16:creationId xmlns:a16="http://schemas.microsoft.com/office/drawing/2014/main" id="{C79C7AF3-E804-4CE0-8417-13BCF5D6C30C}"/>
            </a:ext>
          </a:extLst>
        </xdr:cNvPr>
        <xdr:cNvSpPr/>
      </xdr:nvSpPr>
      <xdr:spPr>
        <a:xfrm>
          <a:off x="4254500" y="60977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75401</xdr:rowOff>
    </xdr:from>
    <xdr:ext cx="405111" cy="259045"/>
    <xdr:sp macro="" textlink="">
      <xdr:nvSpPr>
        <xdr:cNvPr id="94" name="有形固定資産減価償却率該当値テキスト">
          <a:extLst>
            <a:ext uri="{FF2B5EF4-FFF2-40B4-BE49-F238E27FC236}">
              <a16:creationId xmlns:a16="http://schemas.microsoft.com/office/drawing/2014/main" id="{0D29E0B6-2815-449C-83C3-8BF6779D2B67}"/>
            </a:ext>
          </a:extLst>
        </xdr:cNvPr>
        <xdr:cNvSpPr txBox="1"/>
      </xdr:nvSpPr>
      <xdr:spPr>
        <a:xfrm>
          <a:off x="4359275" y="607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56878</xdr:rowOff>
    </xdr:from>
    <xdr:to>
      <xdr:col>19</xdr:col>
      <xdr:colOff>187325</xdr:colOff>
      <xdr:row>32</xdr:row>
      <xdr:rowOff>158478</xdr:rowOff>
    </xdr:to>
    <xdr:sp macro="" textlink="">
      <xdr:nvSpPr>
        <xdr:cNvPr id="95" name="楕円 94">
          <a:extLst>
            <a:ext uri="{FF2B5EF4-FFF2-40B4-BE49-F238E27FC236}">
              <a16:creationId xmlns:a16="http://schemas.microsoft.com/office/drawing/2014/main" id="{03463A97-E416-4FDC-9558-989FEBEA0992}"/>
            </a:ext>
          </a:extLst>
        </xdr:cNvPr>
        <xdr:cNvSpPr/>
      </xdr:nvSpPr>
      <xdr:spPr>
        <a:xfrm>
          <a:off x="3616325" y="60576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107678</xdr:rowOff>
    </xdr:from>
    <xdr:to>
      <xdr:col>23</xdr:col>
      <xdr:colOff>85725</xdr:colOff>
      <xdr:row>32</xdr:row>
      <xdr:rowOff>147774</xdr:rowOff>
    </xdr:to>
    <xdr:cxnSp macro="">
      <xdr:nvCxnSpPr>
        <xdr:cNvPr id="96" name="直線コネクタ 95">
          <a:extLst>
            <a:ext uri="{FF2B5EF4-FFF2-40B4-BE49-F238E27FC236}">
              <a16:creationId xmlns:a16="http://schemas.microsoft.com/office/drawing/2014/main" id="{EA783616-4423-4A27-8D37-913B22596A3E}"/>
            </a:ext>
          </a:extLst>
        </xdr:cNvPr>
        <xdr:cNvCxnSpPr/>
      </xdr:nvCxnSpPr>
      <xdr:spPr>
        <a:xfrm>
          <a:off x="3673475" y="6105253"/>
          <a:ext cx="62865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10614</xdr:rowOff>
    </xdr:from>
    <xdr:to>
      <xdr:col>15</xdr:col>
      <xdr:colOff>187325</xdr:colOff>
      <xdr:row>32</xdr:row>
      <xdr:rowOff>112214</xdr:rowOff>
    </xdr:to>
    <xdr:sp macro="" textlink="">
      <xdr:nvSpPr>
        <xdr:cNvPr id="97" name="楕円 96">
          <a:extLst>
            <a:ext uri="{FF2B5EF4-FFF2-40B4-BE49-F238E27FC236}">
              <a16:creationId xmlns:a16="http://schemas.microsoft.com/office/drawing/2014/main" id="{AE6AF501-A4CE-48E5-9D75-B6EEDD6725FC}"/>
            </a:ext>
          </a:extLst>
        </xdr:cNvPr>
        <xdr:cNvSpPr/>
      </xdr:nvSpPr>
      <xdr:spPr>
        <a:xfrm>
          <a:off x="2930525" y="60081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61414</xdr:rowOff>
    </xdr:from>
    <xdr:to>
      <xdr:col>19</xdr:col>
      <xdr:colOff>136525</xdr:colOff>
      <xdr:row>32</xdr:row>
      <xdr:rowOff>107678</xdr:rowOff>
    </xdr:to>
    <xdr:cxnSp macro="">
      <xdr:nvCxnSpPr>
        <xdr:cNvPr id="98" name="直線コネクタ 97">
          <a:extLst>
            <a:ext uri="{FF2B5EF4-FFF2-40B4-BE49-F238E27FC236}">
              <a16:creationId xmlns:a16="http://schemas.microsoft.com/office/drawing/2014/main" id="{9E06FFBB-7C13-4504-9611-E9DCCDC812C6}"/>
            </a:ext>
          </a:extLst>
        </xdr:cNvPr>
        <xdr:cNvCxnSpPr/>
      </xdr:nvCxnSpPr>
      <xdr:spPr>
        <a:xfrm>
          <a:off x="2987675" y="6065339"/>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129631</xdr:rowOff>
    </xdr:from>
    <xdr:to>
      <xdr:col>11</xdr:col>
      <xdr:colOff>187325</xdr:colOff>
      <xdr:row>32</xdr:row>
      <xdr:rowOff>59781</xdr:rowOff>
    </xdr:to>
    <xdr:sp macro="" textlink="">
      <xdr:nvSpPr>
        <xdr:cNvPr id="99" name="楕円 98">
          <a:extLst>
            <a:ext uri="{FF2B5EF4-FFF2-40B4-BE49-F238E27FC236}">
              <a16:creationId xmlns:a16="http://schemas.microsoft.com/office/drawing/2014/main" id="{239FB528-5DA4-47A1-8003-EDB3CBE11DCC}"/>
            </a:ext>
          </a:extLst>
        </xdr:cNvPr>
        <xdr:cNvSpPr/>
      </xdr:nvSpPr>
      <xdr:spPr>
        <a:xfrm>
          <a:off x="2244725" y="59652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8981</xdr:rowOff>
    </xdr:from>
    <xdr:to>
      <xdr:col>15</xdr:col>
      <xdr:colOff>136525</xdr:colOff>
      <xdr:row>32</xdr:row>
      <xdr:rowOff>61414</xdr:rowOff>
    </xdr:to>
    <xdr:cxnSp macro="">
      <xdr:nvCxnSpPr>
        <xdr:cNvPr id="100" name="直線コネクタ 99">
          <a:extLst>
            <a:ext uri="{FF2B5EF4-FFF2-40B4-BE49-F238E27FC236}">
              <a16:creationId xmlns:a16="http://schemas.microsoft.com/office/drawing/2014/main" id="{AB4EDF40-BFF0-437B-A79A-1E383203503D}"/>
            </a:ext>
          </a:extLst>
        </xdr:cNvPr>
        <xdr:cNvCxnSpPr/>
      </xdr:nvCxnSpPr>
      <xdr:spPr>
        <a:xfrm>
          <a:off x="2301875" y="6012906"/>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101" name="楕円 100">
          <a:extLst>
            <a:ext uri="{FF2B5EF4-FFF2-40B4-BE49-F238E27FC236}">
              <a16:creationId xmlns:a16="http://schemas.microsoft.com/office/drawing/2014/main" id="{FE9AE2C0-B5B7-49F1-892F-06DFA0E9C2F7}"/>
            </a:ext>
          </a:extLst>
        </xdr:cNvPr>
        <xdr:cNvSpPr/>
      </xdr:nvSpPr>
      <xdr:spPr>
        <a:xfrm>
          <a:off x="1558925" y="59066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32</xdr:row>
      <xdr:rowOff>8981</xdr:rowOff>
    </xdr:to>
    <xdr:cxnSp macro="">
      <xdr:nvCxnSpPr>
        <xdr:cNvPr id="102" name="直線コネクタ 101">
          <a:extLst>
            <a:ext uri="{FF2B5EF4-FFF2-40B4-BE49-F238E27FC236}">
              <a16:creationId xmlns:a16="http://schemas.microsoft.com/office/drawing/2014/main" id="{CFF9915E-F51A-401E-B175-12720C7992D8}"/>
            </a:ext>
          </a:extLst>
        </xdr:cNvPr>
        <xdr:cNvCxnSpPr/>
      </xdr:nvCxnSpPr>
      <xdr:spPr>
        <a:xfrm>
          <a:off x="1616075" y="5963829"/>
          <a:ext cx="685800"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23B86089-FCDF-4395-8D81-725B98C3B752}"/>
            </a:ext>
          </a:extLst>
        </xdr:cNvPr>
        <xdr:cNvSpPr txBox="1"/>
      </xdr:nvSpPr>
      <xdr:spPr>
        <a:xfrm>
          <a:off x="3474094" y="579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70A5E710-B416-4D57-B85E-FDE8042B5B06}"/>
            </a:ext>
          </a:extLst>
        </xdr:cNvPr>
        <xdr:cNvSpPr txBox="1"/>
      </xdr:nvSpPr>
      <xdr:spPr>
        <a:xfrm>
          <a:off x="2797819" y="579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8D746C94-BD0A-4B0B-8E4B-BA89D2F5E720}"/>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A64D5104-71CE-4121-B902-FC0EB17A1D01}"/>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149605</xdr:rowOff>
    </xdr:from>
    <xdr:ext cx="405111" cy="259045"/>
    <xdr:sp macro="" textlink="">
      <xdr:nvSpPr>
        <xdr:cNvPr id="107" name="n_1mainValue有形固定資産減価償却率">
          <a:extLst>
            <a:ext uri="{FF2B5EF4-FFF2-40B4-BE49-F238E27FC236}">
              <a16:creationId xmlns:a16="http://schemas.microsoft.com/office/drawing/2014/main" id="{90F1BDE6-7F80-47EA-BD5B-4DD0A617CB32}"/>
            </a:ext>
          </a:extLst>
        </xdr:cNvPr>
        <xdr:cNvSpPr txBox="1"/>
      </xdr:nvSpPr>
      <xdr:spPr>
        <a:xfrm>
          <a:off x="3474094" y="615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103341</xdr:rowOff>
    </xdr:from>
    <xdr:ext cx="405111" cy="259045"/>
    <xdr:sp macro="" textlink="">
      <xdr:nvSpPr>
        <xdr:cNvPr id="108" name="n_2mainValue有形固定資産減価償却率">
          <a:extLst>
            <a:ext uri="{FF2B5EF4-FFF2-40B4-BE49-F238E27FC236}">
              <a16:creationId xmlns:a16="http://schemas.microsoft.com/office/drawing/2014/main" id="{B691B915-512D-43AF-A33D-A8F7C049DCEA}"/>
            </a:ext>
          </a:extLst>
        </xdr:cNvPr>
        <xdr:cNvSpPr txBox="1"/>
      </xdr:nvSpPr>
      <xdr:spPr>
        <a:xfrm>
          <a:off x="2797819" y="610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76308</xdr:rowOff>
    </xdr:from>
    <xdr:ext cx="405111" cy="259045"/>
    <xdr:sp macro="" textlink="">
      <xdr:nvSpPr>
        <xdr:cNvPr id="109" name="n_3mainValue有形固定資産減価償却率">
          <a:extLst>
            <a:ext uri="{FF2B5EF4-FFF2-40B4-BE49-F238E27FC236}">
              <a16:creationId xmlns:a16="http://schemas.microsoft.com/office/drawing/2014/main" id="{C9CE0C3F-0CCB-490B-9F36-A606D2EF7D9D}"/>
            </a:ext>
          </a:extLst>
        </xdr:cNvPr>
        <xdr:cNvSpPr txBox="1"/>
      </xdr:nvSpPr>
      <xdr:spPr>
        <a:xfrm>
          <a:off x="2112019" y="5753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17706</xdr:rowOff>
    </xdr:from>
    <xdr:ext cx="405111" cy="259045"/>
    <xdr:sp macro="" textlink="">
      <xdr:nvSpPr>
        <xdr:cNvPr id="110" name="n_4mainValue有形固定資産減価償却率">
          <a:extLst>
            <a:ext uri="{FF2B5EF4-FFF2-40B4-BE49-F238E27FC236}">
              <a16:creationId xmlns:a16="http://schemas.microsoft.com/office/drawing/2014/main" id="{796DB427-FA17-4D04-B2FE-996F1FC22745}"/>
            </a:ext>
          </a:extLst>
        </xdr:cNvPr>
        <xdr:cNvSpPr txBox="1"/>
      </xdr:nvSpPr>
      <xdr:spPr>
        <a:xfrm>
          <a:off x="1426219" y="5694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5CBE3DA-F99E-4FD1-A132-61818F058EB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CFAB8FC-C3B7-4286-B5E6-3D9CAFCDE85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961CCA44-BE05-49A9-A9A1-1728EC811F8B}"/>
            </a:ext>
          </a:extLst>
        </xdr:cNvPr>
        <xdr:cNvSpPr/>
      </xdr:nvSpPr>
      <xdr:spPr>
        <a:xfrm>
          <a:off x="12488539" y="4449221"/>
          <a:ext cx="77852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13A6F6B-7567-4FE0-BEC6-F57D33C4B9A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F99C148-15D1-456A-8B73-20B10296831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EE6FDB3-1A7A-4209-9C8C-6237B54730BE}"/>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D066507-D126-413D-9577-59F15A679F4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552426D-61B5-44ED-A359-1A138A91F21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99D832B-8905-4129-BA3F-BF20A8203F8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BA9C4DB-DF67-4F50-9E55-2F7E3453BBF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2D56793-3457-46A3-A660-CA24DE3C23D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995A36E-7CFE-4BC5-871C-E403CE9533E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1164639-18CB-4740-AFD8-6DCD8DBE592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が減少しているのは、適切な債権管理に伴い、償還が進んでいて、地方債残高の減少が進んでいるからである。今後予定されているゴミ処理施設の新設に伴い、数値が悪化する可能性が高いので、より計画的に対応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577335B-7829-4F86-83BC-6FD93672C1DF}"/>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BF09652-860C-4BB4-B45D-2E41A5B5397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1AC6A2D-539B-41A2-A2DC-72A93730919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E86C05A-0AA8-488A-8433-04D3F4323D63}"/>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C5416B6-0E93-486F-AB10-35B2D7747A21}"/>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13EE21E2-971B-494B-895E-ECB637E28D8A}"/>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C39B7682-6FDA-4A17-A5DA-07182148C4B9}"/>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48E7FCC-41BB-4385-B716-60F34227D160}"/>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5C0372B-6271-4E0F-B0CE-4782FD98F5B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DE34DA71-4F21-48A5-89E5-C71ED1A6907F}"/>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483AA840-FAB0-4B96-B178-0D998A0BEA68}"/>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3A46E3C6-52FF-45FA-A207-453656F054CA}"/>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1FD0862-1202-4585-9909-F78FD426F71D}"/>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E3D09BA3-01B6-4F36-9956-68ED09BB44C1}"/>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7C1C59E-8669-4E66-9D21-675606BE87D3}"/>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FC581B25-FFC2-41A6-A28F-93BA8CEC749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8841BB61-C76E-4710-ABB5-CEC1FC64279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F73AA2EC-D7FD-4CEC-98C0-3880BA0484CC}"/>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FB43602A-3397-4CB0-9A8A-412F65497A84}"/>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C9D4A574-F5FE-4F47-806C-24F92D8A4B22}"/>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38C99D5-F9F9-4FB0-8BEE-3CC62D59F686}"/>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DD7AD5A-E1BE-4940-81B1-7F47B4AE45CB}"/>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F140572D-E037-4836-8C74-DA1D35BEFA18}"/>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57196835-6A0A-461E-84EA-1986E4369BD7}"/>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4489F444-5881-4131-9387-D921FA0F8D0E}"/>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9E0072BC-4AC0-41C0-8C97-8D3F1B64C5AF}"/>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D8D9A1DC-44E2-48CD-8A36-4039EC5326A0}"/>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352C8DA9-AE7F-4C62-9262-96C51D2EA8C9}"/>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6E510B3-2103-407E-AF8F-D20202447E0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CC843B6-76F2-4552-B81C-FFA6A16946E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05702DD-5731-45CC-96D1-5C075852C62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9E78137E-1E00-4239-9A9E-27D3DBCAE16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7EFFC4D-5D94-44EC-82D5-216FC5C8DD3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91975</xdr:rowOff>
    </xdr:from>
    <xdr:to>
      <xdr:col>76</xdr:col>
      <xdr:colOff>73025</xdr:colOff>
      <xdr:row>27</xdr:row>
      <xdr:rowOff>22125</xdr:rowOff>
    </xdr:to>
    <xdr:sp macro="" textlink="">
      <xdr:nvSpPr>
        <xdr:cNvPr id="157" name="楕円 156">
          <a:extLst>
            <a:ext uri="{FF2B5EF4-FFF2-40B4-BE49-F238E27FC236}">
              <a16:creationId xmlns:a16="http://schemas.microsoft.com/office/drawing/2014/main" id="{67C9B13A-1D7B-4913-89FF-5B413490ED0D}"/>
            </a:ext>
          </a:extLst>
        </xdr:cNvPr>
        <xdr:cNvSpPr/>
      </xdr:nvSpPr>
      <xdr:spPr>
        <a:xfrm>
          <a:off x="13293725" y="5118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6902</xdr:rowOff>
    </xdr:from>
    <xdr:ext cx="405111" cy="259045"/>
    <xdr:sp macro="" textlink="">
      <xdr:nvSpPr>
        <xdr:cNvPr id="158" name="債務償還比率該当値テキスト">
          <a:extLst>
            <a:ext uri="{FF2B5EF4-FFF2-40B4-BE49-F238E27FC236}">
              <a16:creationId xmlns:a16="http://schemas.microsoft.com/office/drawing/2014/main" id="{3F705C3A-D3F6-49C2-96FB-AFE3014F570B}"/>
            </a:ext>
          </a:extLst>
        </xdr:cNvPr>
        <xdr:cNvSpPr txBox="1"/>
      </xdr:nvSpPr>
      <xdr:spPr>
        <a:xfrm>
          <a:off x="13379450" y="50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131145</xdr:rowOff>
    </xdr:from>
    <xdr:to>
      <xdr:col>72</xdr:col>
      <xdr:colOff>123825</xdr:colOff>
      <xdr:row>27</xdr:row>
      <xdr:rowOff>61295</xdr:rowOff>
    </xdr:to>
    <xdr:sp macro="" textlink="">
      <xdr:nvSpPr>
        <xdr:cNvPr id="159" name="楕円 158">
          <a:extLst>
            <a:ext uri="{FF2B5EF4-FFF2-40B4-BE49-F238E27FC236}">
              <a16:creationId xmlns:a16="http://schemas.microsoft.com/office/drawing/2014/main" id="{4D38EA18-E9BF-4072-BE7D-503C968C92F0}"/>
            </a:ext>
          </a:extLst>
        </xdr:cNvPr>
        <xdr:cNvSpPr/>
      </xdr:nvSpPr>
      <xdr:spPr>
        <a:xfrm>
          <a:off x="12646025" y="5160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142775</xdr:rowOff>
    </xdr:from>
    <xdr:to>
      <xdr:col>76</xdr:col>
      <xdr:colOff>22225</xdr:colOff>
      <xdr:row>27</xdr:row>
      <xdr:rowOff>10495</xdr:rowOff>
    </xdr:to>
    <xdr:cxnSp macro="">
      <xdr:nvCxnSpPr>
        <xdr:cNvPr id="160" name="直線コネクタ 159">
          <a:extLst>
            <a:ext uri="{FF2B5EF4-FFF2-40B4-BE49-F238E27FC236}">
              <a16:creationId xmlns:a16="http://schemas.microsoft.com/office/drawing/2014/main" id="{6F22DA69-F0BF-4A25-BE26-F12DFA5CA3BC}"/>
            </a:ext>
          </a:extLst>
        </xdr:cNvPr>
        <xdr:cNvCxnSpPr/>
      </xdr:nvCxnSpPr>
      <xdr:spPr>
        <a:xfrm flipV="1">
          <a:off x="12693650" y="5175150"/>
          <a:ext cx="638175" cy="2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158441</xdr:rowOff>
    </xdr:from>
    <xdr:to>
      <xdr:col>68</xdr:col>
      <xdr:colOff>123825</xdr:colOff>
      <xdr:row>27</xdr:row>
      <xdr:rowOff>88591</xdr:rowOff>
    </xdr:to>
    <xdr:sp macro="" textlink="">
      <xdr:nvSpPr>
        <xdr:cNvPr id="161" name="楕円 160">
          <a:extLst>
            <a:ext uri="{FF2B5EF4-FFF2-40B4-BE49-F238E27FC236}">
              <a16:creationId xmlns:a16="http://schemas.microsoft.com/office/drawing/2014/main" id="{1DE6480B-FCE3-4E30-8B43-C9B251CE1549}"/>
            </a:ext>
          </a:extLst>
        </xdr:cNvPr>
        <xdr:cNvSpPr/>
      </xdr:nvSpPr>
      <xdr:spPr>
        <a:xfrm>
          <a:off x="11960225" y="519081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10495</xdr:rowOff>
    </xdr:from>
    <xdr:to>
      <xdr:col>72</xdr:col>
      <xdr:colOff>73025</xdr:colOff>
      <xdr:row>27</xdr:row>
      <xdr:rowOff>37791</xdr:rowOff>
    </xdr:to>
    <xdr:cxnSp macro="">
      <xdr:nvCxnSpPr>
        <xdr:cNvPr id="162" name="直線コネクタ 161">
          <a:extLst>
            <a:ext uri="{FF2B5EF4-FFF2-40B4-BE49-F238E27FC236}">
              <a16:creationId xmlns:a16="http://schemas.microsoft.com/office/drawing/2014/main" id="{CADF68C5-3597-44D5-9CD3-22AE194E9BE5}"/>
            </a:ext>
          </a:extLst>
        </xdr:cNvPr>
        <xdr:cNvCxnSpPr/>
      </xdr:nvCxnSpPr>
      <xdr:spPr>
        <a:xfrm flipV="1">
          <a:off x="12007850" y="5198445"/>
          <a:ext cx="685800" cy="3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40966</xdr:rowOff>
    </xdr:from>
    <xdr:to>
      <xdr:col>64</xdr:col>
      <xdr:colOff>123825</xdr:colOff>
      <xdr:row>27</xdr:row>
      <xdr:rowOff>142566</xdr:rowOff>
    </xdr:to>
    <xdr:sp macro="" textlink="">
      <xdr:nvSpPr>
        <xdr:cNvPr id="163" name="楕円 162">
          <a:extLst>
            <a:ext uri="{FF2B5EF4-FFF2-40B4-BE49-F238E27FC236}">
              <a16:creationId xmlns:a16="http://schemas.microsoft.com/office/drawing/2014/main" id="{1F964CCA-DA97-4A47-B2FA-B60B84E9351A}"/>
            </a:ext>
          </a:extLst>
        </xdr:cNvPr>
        <xdr:cNvSpPr/>
      </xdr:nvSpPr>
      <xdr:spPr>
        <a:xfrm>
          <a:off x="11274425" y="52320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37791</xdr:rowOff>
    </xdr:from>
    <xdr:to>
      <xdr:col>68</xdr:col>
      <xdr:colOff>73025</xdr:colOff>
      <xdr:row>27</xdr:row>
      <xdr:rowOff>91766</xdr:rowOff>
    </xdr:to>
    <xdr:cxnSp macro="">
      <xdr:nvCxnSpPr>
        <xdr:cNvPr id="164" name="直線コネクタ 163">
          <a:extLst>
            <a:ext uri="{FF2B5EF4-FFF2-40B4-BE49-F238E27FC236}">
              <a16:creationId xmlns:a16="http://schemas.microsoft.com/office/drawing/2014/main" id="{5598E773-EAE6-4B7B-A446-BA3E0619B87F}"/>
            </a:ext>
          </a:extLst>
        </xdr:cNvPr>
        <xdr:cNvCxnSpPr/>
      </xdr:nvCxnSpPr>
      <xdr:spPr>
        <a:xfrm flipV="1">
          <a:off x="11322050" y="5228916"/>
          <a:ext cx="6858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168193</xdr:rowOff>
    </xdr:from>
    <xdr:to>
      <xdr:col>60</xdr:col>
      <xdr:colOff>123825</xdr:colOff>
      <xdr:row>28</xdr:row>
      <xdr:rowOff>98343</xdr:rowOff>
    </xdr:to>
    <xdr:sp macro="" textlink="">
      <xdr:nvSpPr>
        <xdr:cNvPr id="165" name="楕円 164">
          <a:extLst>
            <a:ext uri="{FF2B5EF4-FFF2-40B4-BE49-F238E27FC236}">
              <a16:creationId xmlns:a16="http://schemas.microsoft.com/office/drawing/2014/main" id="{54479378-B71F-4566-BBF9-09818780D474}"/>
            </a:ext>
          </a:extLst>
        </xdr:cNvPr>
        <xdr:cNvSpPr/>
      </xdr:nvSpPr>
      <xdr:spPr>
        <a:xfrm>
          <a:off x="10588625" y="53561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91766</xdr:rowOff>
    </xdr:from>
    <xdr:to>
      <xdr:col>64</xdr:col>
      <xdr:colOff>73025</xdr:colOff>
      <xdr:row>28</xdr:row>
      <xdr:rowOff>47543</xdr:rowOff>
    </xdr:to>
    <xdr:cxnSp macro="">
      <xdr:nvCxnSpPr>
        <xdr:cNvPr id="166" name="直線コネクタ 165">
          <a:extLst>
            <a:ext uri="{FF2B5EF4-FFF2-40B4-BE49-F238E27FC236}">
              <a16:creationId xmlns:a16="http://schemas.microsoft.com/office/drawing/2014/main" id="{37F3EED6-CDD1-4A52-9A20-9FA7580E48A3}"/>
            </a:ext>
          </a:extLst>
        </xdr:cNvPr>
        <xdr:cNvCxnSpPr/>
      </xdr:nvCxnSpPr>
      <xdr:spPr>
        <a:xfrm flipV="1">
          <a:off x="10636250" y="5279716"/>
          <a:ext cx="685800" cy="12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3B3F3BA7-7DAB-415E-9456-0670DDE71497}"/>
            </a:ext>
          </a:extLst>
        </xdr:cNvPr>
        <xdr:cNvSpPr txBox="1"/>
      </xdr:nvSpPr>
      <xdr:spPr>
        <a:xfrm>
          <a:off x="12465127" y="5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9353D138-4254-4A78-A4FB-581B2A4BB2F3}"/>
            </a:ext>
          </a:extLst>
        </xdr:cNvPr>
        <xdr:cNvSpPr txBox="1"/>
      </xdr:nvSpPr>
      <xdr:spPr>
        <a:xfrm>
          <a:off x="11788852" y="57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72668F2D-1DA3-4319-8A3C-295D43C09485}"/>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7CF59008-1575-49CC-9D0F-D3065B4AECBA}"/>
            </a:ext>
          </a:extLst>
        </xdr:cNvPr>
        <xdr:cNvSpPr txBox="1"/>
      </xdr:nvSpPr>
      <xdr:spPr>
        <a:xfrm>
          <a:off x="10417252" y="591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77822</xdr:rowOff>
    </xdr:from>
    <xdr:ext cx="405111" cy="259045"/>
    <xdr:sp macro="" textlink="">
      <xdr:nvSpPr>
        <xdr:cNvPr id="171" name="n_1mainValue債務償還比率">
          <a:extLst>
            <a:ext uri="{FF2B5EF4-FFF2-40B4-BE49-F238E27FC236}">
              <a16:creationId xmlns:a16="http://schemas.microsoft.com/office/drawing/2014/main" id="{FADABDED-B793-4C35-AC3D-A9650CC4D177}"/>
            </a:ext>
          </a:extLst>
        </xdr:cNvPr>
        <xdr:cNvSpPr txBox="1"/>
      </xdr:nvSpPr>
      <xdr:spPr>
        <a:xfrm>
          <a:off x="12494269" y="494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105118</xdr:rowOff>
    </xdr:from>
    <xdr:ext cx="469744" cy="259045"/>
    <xdr:sp macro="" textlink="">
      <xdr:nvSpPr>
        <xdr:cNvPr id="172" name="n_2mainValue債務償還比率">
          <a:extLst>
            <a:ext uri="{FF2B5EF4-FFF2-40B4-BE49-F238E27FC236}">
              <a16:creationId xmlns:a16="http://schemas.microsoft.com/office/drawing/2014/main" id="{EBE80C3B-CCB4-4792-B621-33D411104941}"/>
            </a:ext>
          </a:extLst>
        </xdr:cNvPr>
        <xdr:cNvSpPr txBox="1"/>
      </xdr:nvSpPr>
      <xdr:spPr>
        <a:xfrm>
          <a:off x="11788852" y="4969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159093</xdr:rowOff>
    </xdr:from>
    <xdr:ext cx="469744" cy="259045"/>
    <xdr:sp macro="" textlink="">
      <xdr:nvSpPr>
        <xdr:cNvPr id="173" name="n_3mainValue債務償還比率">
          <a:extLst>
            <a:ext uri="{FF2B5EF4-FFF2-40B4-BE49-F238E27FC236}">
              <a16:creationId xmlns:a16="http://schemas.microsoft.com/office/drawing/2014/main" id="{27C36047-ECC5-48A8-8F0E-44D43817924E}"/>
            </a:ext>
          </a:extLst>
        </xdr:cNvPr>
        <xdr:cNvSpPr txBox="1"/>
      </xdr:nvSpPr>
      <xdr:spPr>
        <a:xfrm>
          <a:off x="11103052" y="502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114870</xdr:rowOff>
    </xdr:from>
    <xdr:ext cx="469744" cy="259045"/>
    <xdr:sp macro="" textlink="">
      <xdr:nvSpPr>
        <xdr:cNvPr id="174" name="n_4mainValue債務償還比率">
          <a:extLst>
            <a:ext uri="{FF2B5EF4-FFF2-40B4-BE49-F238E27FC236}">
              <a16:creationId xmlns:a16="http://schemas.microsoft.com/office/drawing/2014/main" id="{9D9DA2E7-025C-4E9D-8B2D-16D8C77934E6}"/>
            </a:ext>
          </a:extLst>
        </xdr:cNvPr>
        <xdr:cNvSpPr txBox="1"/>
      </xdr:nvSpPr>
      <xdr:spPr>
        <a:xfrm>
          <a:off x="10417252" y="514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A2AF5E61-7E15-4DD5-9077-572A0B34A56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7CAB23F7-DF29-4925-AD98-AD171A89E01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D9B20ED1-582E-4070-86DE-409995654D3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D8B96DF6-7D99-40DB-98B7-CD675BAC40E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3495ED4C-C7ED-4136-AE5E-5F73875DAB00}"/>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256FBFEF-8566-46A8-8C53-44B23A91EB7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DBEB0C-3A4B-4721-9A06-5431D5D8243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D9C1E6-ECF5-4C27-8D17-4E6A67FA212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677609-C290-47A1-9A49-8226ED15C8E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FA1A615-AD87-4757-ABDB-6477B85932B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277D82-3D58-48A2-A815-E64DA440972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028A1A-E276-4337-8658-C0737312CFB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ACA863-4781-4438-8861-CB4B18410BB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16E7AA-90DD-41EB-B214-2FC1770707E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2F9CDAC-4504-4B17-ADE3-8D208A9D45E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E620D9-F6EB-4816-881D-E534F61CF1C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757399-2B3D-47B9-BA07-21F5D0BFACA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9CF639-507F-494C-B3D0-EE10B391032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8943BB-CB1D-4BFF-874D-C604A758888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DB2738-5B98-46F6-B6C3-2327DAA767E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593362-A1C5-4A22-81C4-051E8CDBD06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BE1A02-5330-44F5-BA48-02AA4A74BDA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A494FD-B71D-4F25-8396-C3E37D6DF0C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02BBFB-D0B9-452D-A4B9-917A4ABFB57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FAEEC4-CE72-4818-8045-42E23B72729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FCB4E7-3655-4438-A1B4-9A85140AD44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A0A515-6791-43C0-AA11-0689ECBA944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6DE0F3-9669-4FEB-844F-1387D4917BE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22EB17A-8DD3-4512-AA3D-43EFB2706FF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61B83E-8AC3-4DF7-BA3C-C43E0555301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99C420-3A63-4733-9A94-EFA710B8E5A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C3BA9A-DD5B-4D36-A04C-D7868D285D0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83FBFC-B06F-433A-B280-3FFA804FA6B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6F5606-0C82-4C66-9924-87371E433E3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F9D4B5-654B-4C75-A3AF-B278ED1112E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50366C-F069-4821-978D-410113A1AC1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EFFF2C-688D-417F-A17C-492FAD216E9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B7FE17-0928-41D2-8DA9-2853D8C9278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F58D49-59E9-4D0F-8701-1AA89B1821F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6BFDD7-1C86-493A-B87D-9BF27601B14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98B3A9-FAB2-447A-8794-1749500493E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25C76B-22BF-48AE-A444-578C54AACDC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3960C7-ADDA-4F16-8706-584AE973208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F92F1A-6DF5-40B3-9B14-EA191099993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10B78B-C30F-4589-A4EB-7F782A6D8AC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37A876-5154-4EE9-A6FC-751C61D78E8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DDE032-221F-45A7-9581-70EFAC0BFB6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CA4DF2-F5A7-426E-AC38-BC8F0B8F3B4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FACCB90-D5A8-4429-8905-22E9B0C3902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7FB3F88-4BF8-44C9-A3F5-3BBFA532346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A9EF7B-5839-4C9C-BC60-8D133745999F}"/>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A95783-9CB6-4D01-80E0-25111EFADB7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725A220-550D-4D9C-809A-DC984908A3D6}"/>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A579DC-3DF2-4C01-9DEE-044309A31DF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5842D1-DD83-4279-89E7-2C1375214BE9}"/>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20245CB-BA50-41C5-AEF1-E063E578C84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8E3D20C-0B35-4560-91AD-1ACCF60F3D6C}"/>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A575BAA-41A2-4262-AB2B-74DC2EF4228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AEF684B-0782-442F-97E3-84E71477918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0445517-4822-4C8E-90C3-DBF89F7A152F}"/>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D5D4237-C310-493F-9A57-B8F53B82DD7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7A778431-CA60-44B8-AEA1-AE0C28B27926}"/>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34064F5-B990-4682-89FA-F25377EE10F3}"/>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3DE1B18E-A4BC-430D-AF81-AF30F7A9B748}"/>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DC97B2A1-6F7F-49BD-9D6C-C08AA54EB4BF}"/>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245603D-8535-4C95-BE7D-BE8D45F5E6E9}"/>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8AE939A2-9F67-4ADA-95B2-FE4B176FF15C}"/>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FCED910D-F483-424C-8867-F48F23CA80B5}"/>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21BB0251-01EF-45D5-A992-C6C92FA5F923}"/>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F855A841-4BB1-431D-B79E-981D833290C5}"/>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ABC42DF1-6F41-4390-B976-7EFE577C3F41}"/>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BFA61D9B-1AA1-48A0-A048-D20A31F7E0D2}"/>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AD0332-1BF6-4A0D-8052-1451D194DE6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34910C-D1EA-48A5-AB44-B28C84E5B35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AA98D7E-0701-4DA4-B38C-AC3484DA9DB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D55B0AA-16D5-4D94-9AC2-9B66F60670D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C6B0A8F-B858-4502-BEB9-AC051D9307B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A6409355-3B41-4D0C-ACE5-D4226F2272CF}"/>
            </a:ext>
          </a:extLst>
        </xdr:cNvPr>
        <xdr:cNvSpPr/>
      </xdr:nvSpPr>
      <xdr:spPr>
        <a:xfrm>
          <a:off x="4124325" y="6209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CB87A222-AF7B-4942-8727-2455F821220B}"/>
            </a:ext>
          </a:extLst>
        </xdr:cNvPr>
        <xdr:cNvSpPr txBox="1"/>
      </xdr:nvSpPr>
      <xdr:spPr>
        <a:xfrm>
          <a:off x="4219575"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xdr:rowOff>
    </xdr:from>
    <xdr:to>
      <xdr:col>20</xdr:col>
      <xdr:colOff>38100</xdr:colOff>
      <xdr:row>38</xdr:row>
      <xdr:rowOff>117475</xdr:rowOff>
    </xdr:to>
    <xdr:sp macro="" textlink="">
      <xdr:nvSpPr>
        <xdr:cNvPr id="75" name="楕円 74">
          <a:extLst>
            <a:ext uri="{FF2B5EF4-FFF2-40B4-BE49-F238E27FC236}">
              <a16:creationId xmlns:a16="http://schemas.microsoft.com/office/drawing/2014/main" id="{47DCAC2F-DB15-476B-B717-CBFF840F965C}"/>
            </a:ext>
          </a:extLst>
        </xdr:cNvPr>
        <xdr:cNvSpPr/>
      </xdr:nvSpPr>
      <xdr:spPr>
        <a:xfrm>
          <a:off x="3381375" y="61785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66675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C0936F06-1976-4BBD-839F-3DE4ABB4F440}"/>
            </a:ext>
          </a:extLst>
        </xdr:cNvPr>
        <xdr:cNvCxnSpPr/>
      </xdr:nvCxnSpPr>
      <xdr:spPr>
        <a:xfrm>
          <a:off x="3429000" y="6226175"/>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B3D0DBC1-1F22-4C04-AED9-081A56C3129E}"/>
            </a:ext>
          </a:extLst>
        </xdr:cNvPr>
        <xdr:cNvSpPr/>
      </xdr:nvSpPr>
      <xdr:spPr>
        <a:xfrm>
          <a:off x="2571750" y="61785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66675</xdr:rowOff>
    </xdr:to>
    <xdr:cxnSp macro="">
      <xdr:nvCxnSpPr>
        <xdr:cNvPr id="78" name="直線コネクタ 77">
          <a:extLst>
            <a:ext uri="{FF2B5EF4-FFF2-40B4-BE49-F238E27FC236}">
              <a16:creationId xmlns:a16="http://schemas.microsoft.com/office/drawing/2014/main" id="{6E302C64-5151-4847-B7C9-5DB78DC89FBB}"/>
            </a:ext>
          </a:extLst>
        </xdr:cNvPr>
        <xdr:cNvCxnSpPr/>
      </xdr:nvCxnSpPr>
      <xdr:spPr>
        <a:xfrm>
          <a:off x="2619375" y="6226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9" name="楕円 78">
          <a:extLst>
            <a:ext uri="{FF2B5EF4-FFF2-40B4-BE49-F238E27FC236}">
              <a16:creationId xmlns:a16="http://schemas.microsoft.com/office/drawing/2014/main" id="{E35B8D4F-16F0-4816-B3DD-5A0DCFF96950}"/>
            </a:ext>
          </a:extLst>
        </xdr:cNvPr>
        <xdr:cNvSpPr/>
      </xdr:nvSpPr>
      <xdr:spPr>
        <a:xfrm>
          <a:off x="1781175" y="6115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165735</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36BE1928-E3AB-4863-88AB-8C781CC4A195}"/>
            </a:ext>
          </a:extLst>
        </xdr:cNvPr>
        <xdr:cNvCxnSpPr/>
      </xdr:nvCxnSpPr>
      <xdr:spPr>
        <a:xfrm>
          <a:off x="1828800" y="6163310"/>
          <a:ext cx="790575"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78740</xdr:rowOff>
    </xdr:from>
    <xdr:to>
      <xdr:col>6</xdr:col>
      <xdr:colOff>38100</xdr:colOff>
      <xdr:row>38</xdr:row>
      <xdr:rowOff>8890</xdr:rowOff>
    </xdr:to>
    <xdr:sp macro="" textlink="">
      <xdr:nvSpPr>
        <xdr:cNvPr id="81" name="楕円 80">
          <a:extLst>
            <a:ext uri="{FF2B5EF4-FFF2-40B4-BE49-F238E27FC236}">
              <a16:creationId xmlns:a16="http://schemas.microsoft.com/office/drawing/2014/main" id="{8D0249C9-A3ED-4054-AA40-B157B8F2E673}"/>
            </a:ext>
          </a:extLst>
        </xdr:cNvPr>
        <xdr:cNvSpPr/>
      </xdr:nvSpPr>
      <xdr:spPr>
        <a:xfrm>
          <a:off x="981075" y="6079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129540</xdr:rowOff>
    </xdr:from>
    <xdr:to>
      <xdr:col>10</xdr:col>
      <xdr:colOff>114300</xdr:colOff>
      <xdr:row>37</xdr:row>
      <xdr:rowOff>165735</xdr:rowOff>
    </xdr:to>
    <xdr:cxnSp macro="">
      <xdr:nvCxnSpPr>
        <xdr:cNvPr id="82" name="直線コネクタ 81">
          <a:extLst>
            <a:ext uri="{FF2B5EF4-FFF2-40B4-BE49-F238E27FC236}">
              <a16:creationId xmlns:a16="http://schemas.microsoft.com/office/drawing/2014/main" id="{9AA7A4DA-3D90-4B01-BECE-B2A5BB38EB7A}"/>
            </a:ext>
          </a:extLst>
        </xdr:cNvPr>
        <xdr:cNvCxnSpPr/>
      </xdr:nvCxnSpPr>
      <xdr:spPr>
        <a:xfrm>
          <a:off x="1028700" y="612711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21CB7806-6220-4698-81F5-5FD1360552BD}"/>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37DCED56-6431-4C30-93EE-B93F7ED42FCF}"/>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73F8FB6B-9DF5-4BB9-96A8-1775BDAEA670}"/>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69743F9B-CCFF-4A92-809C-F29E6CEA3641}"/>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134002</xdr:rowOff>
    </xdr:from>
    <xdr:ext cx="405111" cy="259045"/>
    <xdr:sp macro="" textlink="">
      <xdr:nvSpPr>
        <xdr:cNvPr id="87" name="n_1mainValue【道路】&#10;有形固定資産減価償却率">
          <a:extLst>
            <a:ext uri="{FF2B5EF4-FFF2-40B4-BE49-F238E27FC236}">
              <a16:creationId xmlns:a16="http://schemas.microsoft.com/office/drawing/2014/main" id="{39AA4B08-6065-4BBB-A5F6-6C5E7B268E52}"/>
            </a:ext>
          </a:extLst>
        </xdr:cNvPr>
        <xdr:cNvSpPr txBox="1"/>
      </xdr:nvSpPr>
      <xdr:spPr>
        <a:xfrm>
          <a:off x="32391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E0FDCCC2-7B5A-41DE-A798-7CCAD7DB558B}"/>
            </a:ext>
          </a:extLst>
        </xdr:cNvPr>
        <xdr:cNvSpPr txBox="1"/>
      </xdr:nvSpPr>
      <xdr:spPr>
        <a:xfrm>
          <a:off x="2439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9" name="n_3mainValue【道路】&#10;有形固定資産減価償却率">
          <a:extLst>
            <a:ext uri="{FF2B5EF4-FFF2-40B4-BE49-F238E27FC236}">
              <a16:creationId xmlns:a16="http://schemas.microsoft.com/office/drawing/2014/main" id="{9999E38B-E14D-483A-98AC-D16D0E6AE47F}"/>
            </a:ext>
          </a:extLst>
        </xdr:cNvPr>
        <xdr:cNvSpPr txBox="1"/>
      </xdr:nvSpPr>
      <xdr:spPr>
        <a:xfrm>
          <a:off x="1648469" y="590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A7C94B16-A237-4CF2-998A-F8AAD9C7CA78}"/>
            </a:ext>
          </a:extLst>
        </xdr:cNvPr>
        <xdr:cNvSpPr txBox="1"/>
      </xdr:nvSpPr>
      <xdr:spPr>
        <a:xfrm>
          <a:off x="848369"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D47981-4CEB-45B8-9D9E-D083AE00789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D6E0CBC-17EE-4296-87D0-8E73BFD70D6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206B4A0-873C-489F-A1B8-1AB87B9748E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B8ED7A6-7AAD-41D2-B76A-6D5E91FA2B3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11B4EA5-16DA-408B-BD07-FF43A518966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C769B3A-9C46-4A46-BABE-68D5E9E632B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EF688A7-2962-4736-A2AE-904BCFFD7E0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A6BCFD6-BDD8-42D4-8B40-B6FE7BCE41D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6619B2-82F2-4BBA-9FAE-9A91B46D0001}"/>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F274076-BA1E-4F21-81B8-852E01FC913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45C9203-7C0D-4503-A0EE-C695DC10B3B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161B022-18D0-4373-844F-9EA22FCCEBAF}"/>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488EAF0-3F2E-429E-9990-791368EA5C9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985A7BA1-0858-4BC0-ADB7-B0DC6B9E7746}"/>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BC3CB5C-EB4B-4C74-8AD2-47EC15D78CBE}"/>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C5C9CAD6-A3A6-4DA9-B53E-9500D04C548F}"/>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5690E2C-5F2C-4939-9714-C4AA9AE4F59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D091AB38-1125-4B9F-BDE1-3C157DF53FC1}"/>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5129C35-7274-4E7C-B7B9-34DA3F90259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A777673E-5260-4920-8824-801B8AEF60AF}"/>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A810CCF-1DCF-4611-A642-856C901E202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382C05E5-7AD9-4084-ADEF-2E2CE520EAE9}"/>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50E07E2-9957-4358-ABEE-7FF369C107A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8C52214A-3636-4D87-BB4E-4053304D5C6C}"/>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B54F9035-C160-4360-B400-B074FBA7EE57}"/>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B2FA6134-6052-4C27-B3FA-F20DFB8E4751}"/>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953664D8-BA3E-4BFE-92F1-CFD586EA8A22}"/>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7AD11C80-C8AA-455C-80B8-F70776C1D861}"/>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53C3BC8F-F62C-435D-8F65-B2D2C7DE301E}"/>
            </a:ext>
          </a:extLst>
        </xdr:cNvPr>
        <xdr:cNvSpPr txBox="1"/>
      </xdr:nvSpPr>
      <xdr:spPr>
        <a:xfrm>
          <a:off x="9467850" y="6735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7800808E-61D6-402A-8020-358A2B622AF7}"/>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1ACE5E9E-7DC6-442F-AAE0-66D537551D54}"/>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30555396-9E54-4B2C-8077-67463499BABD}"/>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4908BCE5-2A00-441D-A135-37E783B8D68C}"/>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2B7F0B62-D73D-4C40-B4E5-564A189F2BFC}"/>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079035-4E89-4208-A3EA-2C20B834525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07A5964-72E2-40E8-9E8F-161A54AD9A6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5CDECA9-00F4-4F8E-9E86-5C5BCC25595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D23FEBA-0401-460E-88B8-6592CA3FBCC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4B94DF2-9865-4B90-82D3-D9027AE28EC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66846</xdr:rowOff>
    </xdr:from>
    <xdr:to>
      <xdr:col>55</xdr:col>
      <xdr:colOff>50800</xdr:colOff>
      <xdr:row>41</xdr:row>
      <xdr:rowOff>168446</xdr:rowOff>
    </xdr:to>
    <xdr:sp macro="" textlink="">
      <xdr:nvSpPr>
        <xdr:cNvPr id="130" name="楕円 129">
          <a:extLst>
            <a:ext uri="{FF2B5EF4-FFF2-40B4-BE49-F238E27FC236}">
              <a16:creationId xmlns:a16="http://schemas.microsoft.com/office/drawing/2014/main" id="{160CC604-6075-4B3E-A555-812995680EDE}"/>
            </a:ext>
          </a:extLst>
        </xdr:cNvPr>
        <xdr:cNvSpPr/>
      </xdr:nvSpPr>
      <xdr:spPr>
        <a:xfrm>
          <a:off x="9401175" y="671212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26223</xdr:rowOff>
    </xdr:from>
    <xdr:ext cx="534377" cy="259045"/>
    <xdr:sp macro="" textlink="">
      <xdr:nvSpPr>
        <xdr:cNvPr id="131" name="【道路】&#10;一人当たり延長該当値テキスト">
          <a:extLst>
            <a:ext uri="{FF2B5EF4-FFF2-40B4-BE49-F238E27FC236}">
              <a16:creationId xmlns:a16="http://schemas.microsoft.com/office/drawing/2014/main" id="{CEF30383-E628-467E-8761-7EDAC41783B5}"/>
            </a:ext>
          </a:extLst>
        </xdr:cNvPr>
        <xdr:cNvSpPr txBox="1"/>
      </xdr:nvSpPr>
      <xdr:spPr>
        <a:xfrm>
          <a:off x="9467850" y="651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68422</xdr:rowOff>
    </xdr:from>
    <xdr:to>
      <xdr:col>50</xdr:col>
      <xdr:colOff>165100</xdr:colOff>
      <xdr:row>41</xdr:row>
      <xdr:rowOff>170022</xdr:rowOff>
    </xdr:to>
    <xdr:sp macro="" textlink="">
      <xdr:nvSpPr>
        <xdr:cNvPr id="132" name="楕円 131">
          <a:extLst>
            <a:ext uri="{FF2B5EF4-FFF2-40B4-BE49-F238E27FC236}">
              <a16:creationId xmlns:a16="http://schemas.microsoft.com/office/drawing/2014/main" id="{5D6D7B76-53E8-49F6-8382-103BC431F7CA}"/>
            </a:ext>
          </a:extLst>
        </xdr:cNvPr>
        <xdr:cNvSpPr/>
      </xdr:nvSpPr>
      <xdr:spPr>
        <a:xfrm>
          <a:off x="8639175" y="6713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117646</xdr:rowOff>
    </xdr:from>
    <xdr:to>
      <xdr:col>55</xdr:col>
      <xdr:colOff>0</xdr:colOff>
      <xdr:row>41</xdr:row>
      <xdr:rowOff>119222</xdr:rowOff>
    </xdr:to>
    <xdr:cxnSp macro="">
      <xdr:nvCxnSpPr>
        <xdr:cNvPr id="133" name="直線コネクタ 132">
          <a:extLst>
            <a:ext uri="{FF2B5EF4-FFF2-40B4-BE49-F238E27FC236}">
              <a16:creationId xmlns:a16="http://schemas.microsoft.com/office/drawing/2014/main" id="{77D1A830-181A-4863-BCFD-3B319B976453}"/>
            </a:ext>
          </a:extLst>
        </xdr:cNvPr>
        <xdr:cNvCxnSpPr/>
      </xdr:nvCxnSpPr>
      <xdr:spPr>
        <a:xfrm flipV="1">
          <a:off x="8686800" y="6769271"/>
          <a:ext cx="74295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70612</xdr:rowOff>
    </xdr:from>
    <xdr:to>
      <xdr:col>46</xdr:col>
      <xdr:colOff>38100</xdr:colOff>
      <xdr:row>42</xdr:row>
      <xdr:rowOff>762</xdr:rowOff>
    </xdr:to>
    <xdr:sp macro="" textlink="">
      <xdr:nvSpPr>
        <xdr:cNvPr id="134" name="楕円 133">
          <a:extLst>
            <a:ext uri="{FF2B5EF4-FFF2-40B4-BE49-F238E27FC236}">
              <a16:creationId xmlns:a16="http://schemas.microsoft.com/office/drawing/2014/main" id="{38341741-FF4F-425F-AB84-BBF74929BDAC}"/>
            </a:ext>
          </a:extLst>
        </xdr:cNvPr>
        <xdr:cNvSpPr/>
      </xdr:nvSpPr>
      <xdr:spPr>
        <a:xfrm>
          <a:off x="7839075" y="67158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119222</xdr:rowOff>
    </xdr:from>
    <xdr:to>
      <xdr:col>50</xdr:col>
      <xdr:colOff>114300</xdr:colOff>
      <xdr:row>41</xdr:row>
      <xdr:rowOff>121412</xdr:rowOff>
    </xdr:to>
    <xdr:cxnSp macro="">
      <xdr:nvCxnSpPr>
        <xdr:cNvPr id="135" name="直線コネクタ 134">
          <a:extLst>
            <a:ext uri="{FF2B5EF4-FFF2-40B4-BE49-F238E27FC236}">
              <a16:creationId xmlns:a16="http://schemas.microsoft.com/office/drawing/2014/main" id="{4D980303-1121-404D-90C1-CCC4C0CBA27A}"/>
            </a:ext>
          </a:extLst>
        </xdr:cNvPr>
        <xdr:cNvCxnSpPr/>
      </xdr:nvCxnSpPr>
      <xdr:spPr>
        <a:xfrm flipV="1">
          <a:off x="7886700" y="6770847"/>
          <a:ext cx="8001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72234</xdr:rowOff>
    </xdr:from>
    <xdr:to>
      <xdr:col>41</xdr:col>
      <xdr:colOff>101600</xdr:colOff>
      <xdr:row>42</xdr:row>
      <xdr:rowOff>2384</xdr:rowOff>
    </xdr:to>
    <xdr:sp macro="" textlink="">
      <xdr:nvSpPr>
        <xdr:cNvPr id="136" name="楕円 135">
          <a:extLst>
            <a:ext uri="{FF2B5EF4-FFF2-40B4-BE49-F238E27FC236}">
              <a16:creationId xmlns:a16="http://schemas.microsoft.com/office/drawing/2014/main" id="{2F6EC143-5EB5-4C05-8896-3632DE557353}"/>
            </a:ext>
          </a:extLst>
        </xdr:cNvPr>
        <xdr:cNvSpPr/>
      </xdr:nvSpPr>
      <xdr:spPr>
        <a:xfrm>
          <a:off x="7029450" y="67175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121412</xdr:rowOff>
    </xdr:from>
    <xdr:to>
      <xdr:col>45</xdr:col>
      <xdr:colOff>177800</xdr:colOff>
      <xdr:row>41</xdr:row>
      <xdr:rowOff>123034</xdr:rowOff>
    </xdr:to>
    <xdr:cxnSp macro="">
      <xdr:nvCxnSpPr>
        <xdr:cNvPr id="137" name="直線コネクタ 136">
          <a:extLst>
            <a:ext uri="{FF2B5EF4-FFF2-40B4-BE49-F238E27FC236}">
              <a16:creationId xmlns:a16="http://schemas.microsoft.com/office/drawing/2014/main" id="{C4333C01-A51E-4862-AD56-2DD0533B2196}"/>
            </a:ext>
          </a:extLst>
        </xdr:cNvPr>
        <xdr:cNvCxnSpPr/>
      </xdr:nvCxnSpPr>
      <xdr:spPr>
        <a:xfrm flipV="1">
          <a:off x="7077075" y="6773037"/>
          <a:ext cx="809625"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74169</xdr:rowOff>
    </xdr:from>
    <xdr:to>
      <xdr:col>36</xdr:col>
      <xdr:colOff>165100</xdr:colOff>
      <xdr:row>42</xdr:row>
      <xdr:rowOff>4319</xdr:rowOff>
    </xdr:to>
    <xdr:sp macro="" textlink="">
      <xdr:nvSpPr>
        <xdr:cNvPr id="138" name="楕円 137">
          <a:extLst>
            <a:ext uri="{FF2B5EF4-FFF2-40B4-BE49-F238E27FC236}">
              <a16:creationId xmlns:a16="http://schemas.microsoft.com/office/drawing/2014/main" id="{33F41F6A-266F-49BC-9129-FAF509A0FEEF}"/>
            </a:ext>
          </a:extLst>
        </xdr:cNvPr>
        <xdr:cNvSpPr/>
      </xdr:nvSpPr>
      <xdr:spPr>
        <a:xfrm>
          <a:off x="6238875" y="6722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123034</xdr:rowOff>
    </xdr:from>
    <xdr:to>
      <xdr:col>41</xdr:col>
      <xdr:colOff>50800</xdr:colOff>
      <xdr:row>41</xdr:row>
      <xdr:rowOff>124969</xdr:rowOff>
    </xdr:to>
    <xdr:cxnSp macro="">
      <xdr:nvCxnSpPr>
        <xdr:cNvPr id="139" name="直線コネクタ 138">
          <a:extLst>
            <a:ext uri="{FF2B5EF4-FFF2-40B4-BE49-F238E27FC236}">
              <a16:creationId xmlns:a16="http://schemas.microsoft.com/office/drawing/2014/main" id="{84B09ED5-69B8-4344-9839-C5B4D27FD61E}"/>
            </a:ext>
          </a:extLst>
        </xdr:cNvPr>
        <xdr:cNvCxnSpPr/>
      </xdr:nvCxnSpPr>
      <xdr:spPr>
        <a:xfrm flipV="1">
          <a:off x="6286500" y="677465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F14B2FF9-0E84-4040-B9FE-79FBF479CCC9}"/>
            </a:ext>
          </a:extLst>
        </xdr:cNvPr>
        <xdr:cNvSpPr txBox="1"/>
      </xdr:nvSpPr>
      <xdr:spPr>
        <a:xfrm>
          <a:off x="8429136" y="684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20923</xdr:rowOff>
    </xdr:from>
    <xdr:ext cx="534377" cy="259045"/>
    <xdr:sp macro="" textlink="">
      <xdr:nvSpPr>
        <xdr:cNvPr id="141" name="n_2aveValue【道路】&#10;一人当たり延長">
          <a:extLst>
            <a:ext uri="{FF2B5EF4-FFF2-40B4-BE49-F238E27FC236}">
              <a16:creationId xmlns:a16="http://schemas.microsoft.com/office/drawing/2014/main" id="{A9A71A61-E543-41FD-9868-6EE8E5AE3588}"/>
            </a:ext>
          </a:extLst>
        </xdr:cNvPr>
        <xdr:cNvSpPr txBox="1"/>
      </xdr:nvSpPr>
      <xdr:spPr>
        <a:xfrm>
          <a:off x="7648086" y="683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21246</xdr:rowOff>
    </xdr:from>
    <xdr:ext cx="534377" cy="259045"/>
    <xdr:sp macro="" textlink="">
      <xdr:nvSpPr>
        <xdr:cNvPr id="142" name="n_3aveValue【道路】&#10;一人当たり延長">
          <a:extLst>
            <a:ext uri="{FF2B5EF4-FFF2-40B4-BE49-F238E27FC236}">
              <a16:creationId xmlns:a16="http://schemas.microsoft.com/office/drawing/2014/main" id="{BD7EDB24-F56F-41F1-9F27-E46A93D3ABE2}"/>
            </a:ext>
          </a:extLst>
        </xdr:cNvPr>
        <xdr:cNvSpPr txBox="1"/>
      </xdr:nvSpPr>
      <xdr:spPr>
        <a:xfrm>
          <a:off x="6847986" y="683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17259</xdr:rowOff>
    </xdr:from>
    <xdr:ext cx="534377" cy="259045"/>
    <xdr:sp macro="" textlink="">
      <xdr:nvSpPr>
        <xdr:cNvPr id="143" name="n_4aveValue【道路】&#10;一人当たり延長">
          <a:extLst>
            <a:ext uri="{FF2B5EF4-FFF2-40B4-BE49-F238E27FC236}">
              <a16:creationId xmlns:a16="http://schemas.microsoft.com/office/drawing/2014/main" id="{FC9AFC77-0D48-469E-8107-0379C516538F}"/>
            </a:ext>
          </a:extLst>
        </xdr:cNvPr>
        <xdr:cNvSpPr txBox="1"/>
      </xdr:nvSpPr>
      <xdr:spPr>
        <a:xfrm>
          <a:off x="6038361" y="682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15099</xdr:rowOff>
    </xdr:from>
    <xdr:ext cx="534377" cy="259045"/>
    <xdr:sp macro="" textlink="">
      <xdr:nvSpPr>
        <xdr:cNvPr id="144" name="n_1mainValue【道路】&#10;一人当たり延長">
          <a:extLst>
            <a:ext uri="{FF2B5EF4-FFF2-40B4-BE49-F238E27FC236}">
              <a16:creationId xmlns:a16="http://schemas.microsoft.com/office/drawing/2014/main" id="{71D6936A-0062-45ED-9AF2-2E14C5E7E1A2}"/>
            </a:ext>
          </a:extLst>
        </xdr:cNvPr>
        <xdr:cNvSpPr txBox="1"/>
      </xdr:nvSpPr>
      <xdr:spPr>
        <a:xfrm>
          <a:off x="8429136" y="64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17289</xdr:rowOff>
    </xdr:from>
    <xdr:ext cx="534377" cy="259045"/>
    <xdr:sp macro="" textlink="">
      <xdr:nvSpPr>
        <xdr:cNvPr id="145" name="n_2mainValue【道路】&#10;一人当たり延長">
          <a:extLst>
            <a:ext uri="{FF2B5EF4-FFF2-40B4-BE49-F238E27FC236}">
              <a16:creationId xmlns:a16="http://schemas.microsoft.com/office/drawing/2014/main" id="{F6504C45-CD04-4AC4-8D7E-7A6DE8DFD2BA}"/>
            </a:ext>
          </a:extLst>
        </xdr:cNvPr>
        <xdr:cNvSpPr txBox="1"/>
      </xdr:nvSpPr>
      <xdr:spPr>
        <a:xfrm>
          <a:off x="7648086" y="650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18911</xdr:rowOff>
    </xdr:from>
    <xdr:ext cx="534377" cy="259045"/>
    <xdr:sp macro="" textlink="">
      <xdr:nvSpPr>
        <xdr:cNvPr id="146" name="n_3mainValue【道路】&#10;一人当たり延長">
          <a:extLst>
            <a:ext uri="{FF2B5EF4-FFF2-40B4-BE49-F238E27FC236}">
              <a16:creationId xmlns:a16="http://schemas.microsoft.com/office/drawing/2014/main" id="{9E914BD9-1430-4708-8940-534520B210CF}"/>
            </a:ext>
          </a:extLst>
        </xdr:cNvPr>
        <xdr:cNvSpPr txBox="1"/>
      </xdr:nvSpPr>
      <xdr:spPr>
        <a:xfrm>
          <a:off x="6847986" y="650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20846</xdr:rowOff>
    </xdr:from>
    <xdr:ext cx="534377" cy="259045"/>
    <xdr:sp macro="" textlink="">
      <xdr:nvSpPr>
        <xdr:cNvPr id="147" name="n_4mainValue【道路】&#10;一人当たり延長">
          <a:extLst>
            <a:ext uri="{FF2B5EF4-FFF2-40B4-BE49-F238E27FC236}">
              <a16:creationId xmlns:a16="http://schemas.microsoft.com/office/drawing/2014/main" id="{D16A7FED-63C4-4179-BD7B-8C0A41259B1C}"/>
            </a:ext>
          </a:extLst>
        </xdr:cNvPr>
        <xdr:cNvSpPr txBox="1"/>
      </xdr:nvSpPr>
      <xdr:spPr>
        <a:xfrm>
          <a:off x="6038361" y="650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09587A9-EE81-4551-B000-4A444BBB2FC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64C5694-C19E-45AC-8ACE-E7522F51E7B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AF103E7-E166-472D-B1F8-4C5FFE04C78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252F729-7226-4D3F-BB94-574E5D97E38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AEBF027-5085-4825-AD8F-B9597116A8F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F5B2AD2-E678-4479-BE1D-A4F1E1818DD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004680E-731D-404A-960F-CA8639B1C36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1B41156-2653-49EE-AF07-3C22F81132E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196FE92-5550-430E-A47B-3003965C1C8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1F4D233-DE39-4B17-B468-BF26A355345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4E811CE-4BB2-42F4-BB71-FBB33A393AE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7A09EA9-6B29-4217-A223-285D056D81D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58B3D86-931A-4363-BEB0-676E282B6FA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3F56B1E-7EA4-4E7D-98B0-D0BE8A373CC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27215F97-EFCB-4006-AF99-60FC8849A61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78AAB28-FFAA-4D5B-80D9-623BA275C4C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8303B01-7DCA-4D76-AA6E-88F1DE0BA37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21AC8E3-5E7D-493D-81D8-9DC7E228335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906E0A9-50EE-475F-AA68-D49CA8DB9C8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79E507E-D00A-4E58-B88C-7E764F7B49B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C067378-1234-4B8E-89D6-20C7DED723AB}"/>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8EBF7FA-547F-40D6-9D71-FC8472EB9E6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242806E-9AFB-4ABC-92E8-AB8B746B72D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5BA6D83-4AC9-4A99-884E-B2A5B06A163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6F1BC1C-7E41-482D-BA29-A54070497ABA}"/>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16AFB65-0A72-4298-9D4C-4E7A58D61FBA}"/>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D65E52B-FD0C-4FA5-8628-B68CF1552080}"/>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9DEF33C-0F9A-48AD-A656-DAB3FA352CB4}"/>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5006F0FC-DBC5-41BB-B802-85F1DC2933C0}"/>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2ABDAC3-91AF-4274-A37F-1A24FE833824}"/>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9193C0A7-4D58-4B37-9016-ADFDE125F5CB}"/>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6DA129D-B696-42A0-B239-B614A2D1DA05}"/>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A6501AB7-C0BB-40D9-8FC0-39E20A8DC29D}"/>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37BFB2B4-223D-40DD-97E6-4FA49A80D477}"/>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3EB081B2-0E1F-4755-A486-441AF71C71F8}"/>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FA9366E-891C-4C76-86E7-6F6DF8C2B1C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DEA3B24-BFF6-4D22-90F9-A5D814D70DC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4D4C10B-6E84-4EFE-B18D-B5365DB3B70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5F242C8-E054-4369-8317-40AE79563D7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B3B139-53C9-4738-8DB5-4CEE121D04A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126365</xdr:rowOff>
    </xdr:from>
    <xdr:to>
      <xdr:col>24</xdr:col>
      <xdr:colOff>114300</xdr:colOff>
      <xdr:row>59</xdr:row>
      <xdr:rowOff>56515</xdr:rowOff>
    </xdr:to>
    <xdr:sp macro="" textlink="">
      <xdr:nvSpPr>
        <xdr:cNvPr id="188" name="楕円 187">
          <a:extLst>
            <a:ext uri="{FF2B5EF4-FFF2-40B4-BE49-F238E27FC236}">
              <a16:creationId xmlns:a16="http://schemas.microsoft.com/office/drawing/2014/main" id="{7D9ABC9B-9264-40D6-850B-0DE4FC8547F1}"/>
            </a:ext>
          </a:extLst>
        </xdr:cNvPr>
        <xdr:cNvSpPr/>
      </xdr:nvSpPr>
      <xdr:spPr>
        <a:xfrm>
          <a:off x="4124325" y="9524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149242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42E265B-5F7D-4E3D-8C2C-C597CA89055B}"/>
            </a:ext>
          </a:extLst>
        </xdr:cNvPr>
        <xdr:cNvSpPr txBox="1"/>
      </xdr:nvSpPr>
      <xdr:spPr>
        <a:xfrm>
          <a:off x="4219575" y="938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95885</xdr:rowOff>
    </xdr:from>
    <xdr:to>
      <xdr:col>20</xdr:col>
      <xdr:colOff>38100</xdr:colOff>
      <xdr:row>59</xdr:row>
      <xdr:rowOff>26035</xdr:rowOff>
    </xdr:to>
    <xdr:sp macro="" textlink="">
      <xdr:nvSpPr>
        <xdr:cNvPr id="190" name="楕円 189">
          <a:extLst>
            <a:ext uri="{FF2B5EF4-FFF2-40B4-BE49-F238E27FC236}">
              <a16:creationId xmlns:a16="http://schemas.microsoft.com/office/drawing/2014/main" id="{D2D51F87-E335-47AF-A734-645FC69E2E8C}"/>
            </a:ext>
          </a:extLst>
        </xdr:cNvPr>
        <xdr:cNvSpPr/>
      </xdr:nvSpPr>
      <xdr:spPr>
        <a:xfrm>
          <a:off x="3381375" y="9497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146685</xdr:rowOff>
    </xdr:from>
    <xdr:to>
      <xdr:col>24</xdr:col>
      <xdr:colOff>63500</xdr:colOff>
      <xdr:row>59</xdr:row>
      <xdr:rowOff>5715</xdr:rowOff>
    </xdr:to>
    <xdr:cxnSp macro="">
      <xdr:nvCxnSpPr>
        <xdr:cNvPr id="191" name="直線コネクタ 190">
          <a:extLst>
            <a:ext uri="{FF2B5EF4-FFF2-40B4-BE49-F238E27FC236}">
              <a16:creationId xmlns:a16="http://schemas.microsoft.com/office/drawing/2014/main" id="{1FB1205C-4872-43FF-AC00-933DE43E5BD1}"/>
            </a:ext>
          </a:extLst>
        </xdr:cNvPr>
        <xdr:cNvCxnSpPr/>
      </xdr:nvCxnSpPr>
      <xdr:spPr>
        <a:xfrm>
          <a:off x="3429000" y="9544685"/>
          <a:ext cx="7524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95885</xdr:rowOff>
    </xdr:from>
    <xdr:to>
      <xdr:col>15</xdr:col>
      <xdr:colOff>101600</xdr:colOff>
      <xdr:row>59</xdr:row>
      <xdr:rowOff>26035</xdr:rowOff>
    </xdr:to>
    <xdr:sp macro="" textlink="">
      <xdr:nvSpPr>
        <xdr:cNvPr id="192" name="楕円 191">
          <a:extLst>
            <a:ext uri="{FF2B5EF4-FFF2-40B4-BE49-F238E27FC236}">
              <a16:creationId xmlns:a16="http://schemas.microsoft.com/office/drawing/2014/main" id="{57243008-D171-4232-B214-598338298E33}"/>
            </a:ext>
          </a:extLst>
        </xdr:cNvPr>
        <xdr:cNvSpPr/>
      </xdr:nvSpPr>
      <xdr:spPr>
        <a:xfrm>
          <a:off x="2571750" y="949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146685</xdr:rowOff>
    </xdr:from>
    <xdr:to>
      <xdr:col>19</xdr:col>
      <xdr:colOff>177800</xdr:colOff>
      <xdr:row>58</xdr:row>
      <xdr:rowOff>146685</xdr:rowOff>
    </xdr:to>
    <xdr:cxnSp macro="">
      <xdr:nvCxnSpPr>
        <xdr:cNvPr id="193" name="直線コネクタ 192">
          <a:extLst>
            <a:ext uri="{FF2B5EF4-FFF2-40B4-BE49-F238E27FC236}">
              <a16:creationId xmlns:a16="http://schemas.microsoft.com/office/drawing/2014/main" id="{2D81EEDD-E1C9-428D-A3BB-8E17062B5414}"/>
            </a:ext>
          </a:extLst>
        </xdr:cNvPr>
        <xdr:cNvCxnSpPr/>
      </xdr:nvCxnSpPr>
      <xdr:spPr>
        <a:xfrm>
          <a:off x="2619375" y="95446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31115</xdr:rowOff>
    </xdr:from>
    <xdr:to>
      <xdr:col>10</xdr:col>
      <xdr:colOff>165100</xdr:colOff>
      <xdr:row>58</xdr:row>
      <xdr:rowOff>132715</xdr:rowOff>
    </xdr:to>
    <xdr:sp macro="" textlink="">
      <xdr:nvSpPr>
        <xdr:cNvPr id="194" name="楕円 193">
          <a:extLst>
            <a:ext uri="{FF2B5EF4-FFF2-40B4-BE49-F238E27FC236}">
              <a16:creationId xmlns:a16="http://schemas.microsoft.com/office/drawing/2014/main" id="{51B6DEB0-AD66-492D-B83A-803A73E96D76}"/>
            </a:ext>
          </a:extLst>
        </xdr:cNvPr>
        <xdr:cNvSpPr/>
      </xdr:nvSpPr>
      <xdr:spPr>
        <a:xfrm>
          <a:off x="1781175" y="94291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81915</xdr:rowOff>
    </xdr:from>
    <xdr:to>
      <xdr:col>15</xdr:col>
      <xdr:colOff>50800</xdr:colOff>
      <xdr:row>58</xdr:row>
      <xdr:rowOff>146685</xdr:rowOff>
    </xdr:to>
    <xdr:cxnSp macro="">
      <xdr:nvCxnSpPr>
        <xdr:cNvPr id="195" name="直線コネクタ 194">
          <a:extLst>
            <a:ext uri="{FF2B5EF4-FFF2-40B4-BE49-F238E27FC236}">
              <a16:creationId xmlns:a16="http://schemas.microsoft.com/office/drawing/2014/main" id="{CEC06937-DF95-4F0B-B63F-F8D152CDEE3E}"/>
            </a:ext>
          </a:extLst>
        </xdr:cNvPr>
        <xdr:cNvCxnSpPr/>
      </xdr:nvCxnSpPr>
      <xdr:spPr>
        <a:xfrm>
          <a:off x="1828800" y="9486265"/>
          <a:ext cx="790575"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xdr:rowOff>
    </xdr:from>
    <xdr:to>
      <xdr:col>6</xdr:col>
      <xdr:colOff>38100</xdr:colOff>
      <xdr:row>58</xdr:row>
      <xdr:rowOff>102235</xdr:rowOff>
    </xdr:to>
    <xdr:sp macro="" textlink="">
      <xdr:nvSpPr>
        <xdr:cNvPr id="196" name="楕円 195">
          <a:extLst>
            <a:ext uri="{FF2B5EF4-FFF2-40B4-BE49-F238E27FC236}">
              <a16:creationId xmlns:a16="http://schemas.microsoft.com/office/drawing/2014/main" id="{DBE38D5F-A600-4BCB-BFB4-C060891FFD47}"/>
            </a:ext>
          </a:extLst>
        </xdr:cNvPr>
        <xdr:cNvSpPr/>
      </xdr:nvSpPr>
      <xdr:spPr>
        <a:xfrm>
          <a:off x="981075" y="94018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51435</xdr:rowOff>
    </xdr:from>
    <xdr:to>
      <xdr:col>10</xdr:col>
      <xdr:colOff>114300</xdr:colOff>
      <xdr:row>58</xdr:row>
      <xdr:rowOff>81915</xdr:rowOff>
    </xdr:to>
    <xdr:cxnSp macro="">
      <xdr:nvCxnSpPr>
        <xdr:cNvPr id="197" name="直線コネクタ 196">
          <a:extLst>
            <a:ext uri="{FF2B5EF4-FFF2-40B4-BE49-F238E27FC236}">
              <a16:creationId xmlns:a16="http://schemas.microsoft.com/office/drawing/2014/main" id="{EF542898-59EF-4FB5-9FCC-8C10F8366602}"/>
            </a:ext>
          </a:extLst>
        </xdr:cNvPr>
        <xdr:cNvCxnSpPr/>
      </xdr:nvCxnSpPr>
      <xdr:spPr>
        <a:xfrm>
          <a:off x="1028700" y="944943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408F7B7-D705-4458-A378-EEEDF9694C6F}"/>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3A6C8A91-452D-4C3B-A074-C99982783142}"/>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BAE90D3-D967-4AC5-A8AF-C4136690E010}"/>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3DDC207-BAE9-4307-B898-F17A32678327}"/>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42562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C4499C9-8A26-4A88-BB99-6E53309E26CD}"/>
            </a:ext>
          </a:extLst>
        </xdr:cNvPr>
        <xdr:cNvSpPr txBox="1"/>
      </xdr:nvSpPr>
      <xdr:spPr>
        <a:xfrm>
          <a:off x="3239144"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42562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F0127D9-D3A9-48FE-9135-00736867E653}"/>
            </a:ext>
          </a:extLst>
        </xdr:cNvPr>
        <xdr:cNvSpPr txBox="1"/>
      </xdr:nvSpPr>
      <xdr:spPr>
        <a:xfrm>
          <a:off x="2439044"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149242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D698FA3-F21D-4964-B857-C103E40483C7}"/>
            </a:ext>
          </a:extLst>
        </xdr:cNvPr>
        <xdr:cNvSpPr txBox="1"/>
      </xdr:nvSpPr>
      <xdr:spPr>
        <a:xfrm>
          <a:off x="1648469" y="922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118762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D7B2BA6-A23E-4936-B940-073DCED905CA}"/>
            </a:ext>
          </a:extLst>
        </xdr:cNvPr>
        <xdr:cNvSpPr txBox="1"/>
      </xdr:nvSpPr>
      <xdr:spPr>
        <a:xfrm>
          <a:off x="848369" y="919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9042790-E485-4017-8F96-1342C15D100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7106DB7-5753-4A67-8D13-A5AAF389AEC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427405D-222F-4CC0-9BAE-7F18BFD3359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F257052-584D-4713-AAC2-978E063599E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6CA8528-60C3-440E-A1E6-A02F8C27D1B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3744303-93E7-41DE-8299-C4C699F1CA4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B8274A3D-5596-4EED-B302-722A5AD6D38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FC4BDB8-782D-4074-8EF7-759778FBD75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9C1ACE4-E588-477E-8167-8F4042C8F5F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CE1DB42-2A22-4C8B-9652-BEFD1C1230B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A16798C9-6767-41DB-AA01-632D9408E29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7D1D80AD-0B6B-426A-A029-F079E5810F2D}"/>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52EB98FF-9A60-445A-91EB-CFDC724620CA}"/>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8E9F844D-34B6-49CC-A2FC-B61757D4CB5E}"/>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EC016A9-56EF-456A-8C6B-ADCF2A38814F}"/>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A8D9D215-F37E-46C1-85A1-066A4521DE08}"/>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D7DA4EE4-1541-45B7-8E4B-77F16035DA09}"/>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9C575A40-A612-451E-ABAA-DCDA25890F1A}"/>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04B6D05-9B93-4FB1-B3BB-F2B188F00DA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4A802A76-C8C4-4F46-BB73-C9B091C35E8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5C6AD794-83CF-49E6-916B-5AF5BE06425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728157CB-E31E-4ACA-BF8F-319ED9470528}"/>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83587EE7-B4D3-489A-8E88-F9BA59AF0F94}"/>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E59134CF-3C5E-4070-ACE7-C8BD9F46A76F}"/>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C33045C0-2245-4786-9801-BB84EF77948C}"/>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1F4103F-C7BF-477E-8AC0-A9BD685B1ECF}"/>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781121D-CF3C-4AA9-8E9A-47A691660073}"/>
            </a:ext>
          </a:extLst>
        </xdr:cNvPr>
        <xdr:cNvSpPr txBox="1"/>
      </xdr:nvSpPr>
      <xdr:spPr>
        <a:xfrm>
          <a:off x="9467850" y="102003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9F69D839-58B2-4A79-A0E2-6D7107B67FCF}"/>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2A3830C1-5DF5-4209-BC68-37FE178210C8}"/>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CD10DA66-A1D0-4874-9A08-61BBEC9029F9}"/>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6D8D348E-A0E4-49DD-B8F2-3316CB5A1441}"/>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9B183B75-2F77-4C74-B210-EBC5F3EB8758}"/>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A3ED53A-0255-401E-9A39-9582378D28D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07E06CC-ABE2-4332-9F74-B7953392081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CF4AC36-00CD-4651-9354-8FEF59D323C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7A96A86-BFC7-4D18-A12A-5934A66718C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0FD40A-B83C-44E1-81E6-B4AA1927278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130584</xdr:rowOff>
    </xdr:from>
    <xdr:to>
      <xdr:col>55</xdr:col>
      <xdr:colOff>50800</xdr:colOff>
      <xdr:row>63</xdr:row>
      <xdr:rowOff>60734</xdr:rowOff>
    </xdr:to>
    <xdr:sp macro="" textlink="">
      <xdr:nvSpPr>
        <xdr:cNvPr id="243" name="楕円 242">
          <a:extLst>
            <a:ext uri="{FF2B5EF4-FFF2-40B4-BE49-F238E27FC236}">
              <a16:creationId xmlns:a16="http://schemas.microsoft.com/office/drawing/2014/main" id="{02D7AA44-E563-46AC-B1A7-95F99FC4DCB8}"/>
            </a:ext>
          </a:extLst>
        </xdr:cNvPr>
        <xdr:cNvSpPr/>
      </xdr:nvSpPr>
      <xdr:spPr>
        <a:xfrm>
          <a:off x="9401175" y="1017945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153461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9E9AB1AF-11BF-4438-B5D9-67C2C244DDF7}"/>
            </a:ext>
          </a:extLst>
        </xdr:cNvPr>
        <xdr:cNvSpPr txBox="1"/>
      </xdr:nvSpPr>
      <xdr:spPr>
        <a:xfrm>
          <a:off x="9467850" y="1004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133833</xdr:rowOff>
    </xdr:from>
    <xdr:to>
      <xdr:col>50</xdr:col>
      <xdr:colOff>165100</xdr:colOff>
      <xdr:row>63</xdr:row>
      <xdr:rowOff>63983</xdr:rowOff>
    </xdr:to>
    <xdr:sp macro="" textlink="">
      <xdr:nvSpPr>
        <xdr:cNvPr id="245" name="楕円 244">
          <a:extLst>
            <a:ext uri="{FF2B5EF4-FFF2-40B4-BE49-F238E27FC236}">
              <a16:creationId xmlns:a16="http://schemas.microsoft.com/office/drawing/2014/main" id="{992CAB70-932C-41F9-966B-04A56ABDF936}"/>
            </a:ext>
          </a:extLst>
        </xdr:cNvPr>
        <xdr:cNvSpPr/>
      </xdr:nvSpPr>
      <xdr:spPr>
        <a:xfrm>
          <a:off x="8639175" y="101827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9934</xdr:rowOff>
    </xdr:from>
    <xdr:to>
      <xdr:col>55</xdr:col>
      <xdr:colOff>0</xdr:colOff>
      <xdr:row>63</xdr:row>
      <xdr:rowOff>13183</xdr:rowOff>
    </xdr:to>
    <xdr:cxnSp macro="">
      <xdr:nvCxnSpPr>
        <xdr:cNvPr id="246" name="直線コネクタ 245">
          <a:extLst>
            <a:ext uri="{FF2B5EF4-FFF2-40B4-BE49-F238E27FC236}">
              <a16:creationId xmlns:a16="http://schemas.microsoft.com/office/drawing/2014/main" id="{C737062D-0FD2-468C-A264-5EC69157ACA3}"/>
            </a:ext>
          </a:extLst>
        </xdr:cNvPr>
        <xdr:cNvCxnSpPr/>
      </xdr:nvCxnSpPr>
      <xdr:spPr>
        <a:xfrm flipV="1">
          <a:off x="8686800" y="10217559"/>
          <a:ext cx="74295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137668</xdr:rowOff>
    </xdr:from>
    <xdr:to>
      <xdr:col>46</xdr:col>
      <xdr:colOff>38100</xdr:colOff>
      <xdr:row>63</xdr:row>
      <xdr:rowOff>67818</xdr:rowOff>
    </xdr:to>
    <xdr:sp macro="" textlink="">
      <xdr:nvSpPr>
        <xdr:cNvPr id="247" name="楕円 246">
          <a:extLst>
            <a:ext uri="{FF2B5EF4-FFF2-40B4-BE49-F238E27FC236}">
              <a16:creationId xmlns:a16="http://schemas.microsoft.com/office/drawing/2014/main" id="{5837D524-CDD9-4AB0-BC49-55AD21503308}"/>
            </a:ext>
          </a:extLst>
        </xdr:cNvPr>
        <xdr:cNvSpPr/>
      </xdr:nvSpPr>
      <xdr:spPr>
        <a:xfrm>
          <a:off x="7839075" y="1018971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13183</xdr:rowOff>
    </xdr:from>
    <xdr:to>
      <xdr:col>50</xdr:col>
      <xdr:colOff>114300</xdr:colOff>
      <xdr:row>63</xdr:row>
      <xdr:rowOff>17018</xdr:rowOff>
    </xdr:to>
    <xdr:cxnSp macro="">
      <xdr:nvCxnSpPr>
        <xdr:cNvPr id="248" name="直線コネクタ 247">
          <a:extLst>
            <a:ext uri="{FF2B5EF4-FFF2-40B4-BE49-F238E27FC236}">
              <a16:creationId xmlns:a16="http://schemas.microsoft.com/office/drawing/2014/main" id="{389F45DA-2C88-40FC-8753-45C3E64AD6C1}"/>
            </a:ext>
          </a:extLst>
        </xdr:cNvPr>
        <xdr:cNvCxnSpPr/>
      </xdr:nvCxnSpPr>
      <xdr:spPr>
        <a:xfrm flipV="1">
          <a:off x="7886700" y="10220808"/>
          <a:ext cx="8001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140549</xdr:rowOff>
    </xdr:from>
    <xdr:to>
      <xdr:col>41</xdr:col>
      <xdr:colOff>101600</xdr:colOff>
      <xdr:row>63</xdr:row>
      <xdr:rowOff>70699</xdr:rowOff>
    </xdr:to>
    <xdr:sp macro="" textlink="">
      <xdr:nvSpPr>
        <xdr:cNvPr id="249" name="楕円 248">
          <a:extLst>
            <a:ext uri="{FF2B5EF4-FFF2-40B4-BE49-F238E27FC236}">
              <a16:creationId xmlns:a16="http://schemas.microsoft.com/office/drawing/2014/main" id="{D639A636-F96C-4DA0-9F42-4D7023884495}"/>
            </a:ext>
          </a:extLst>
        </xdr:cNvPr>
        <xdr:cNvSpPr/>
      </xdr:nvSpPr>
      <xdr:spPr>
        <a:xfrm>
          <a:off x="7029450" y="101925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17018</xdr:rowOff>
    </xdr:from>
    <xdr:to>
      <xdr:col>45</xdr:col>
      <xdr:colOff>177800</xdr:colOff>
      <xdr:row>63</xdr:row>
      <xdr:rowOff>19899</xdr:rowOff>
    </xdr:to>
    <xdr:cxnSp macro="">
      <xdr:nvCxnSpPr>
        <xdr:cNvPr id="250" name="直線コネクタ 249">
          <a:extLst>
            <a:ext uri="{FF2B5EF4-FFF2-40B4-BE49-F238E27FC236}">
              <a16:creationId xmlns:a16="http://schemas.microsoft.com/office/drawing/2014/main" id="{C3802845-515D-4AFA-A0D7-E88990E6787B}"/>
            </a:ext>
          </a:extLst>
        </xdr:cNvPr>
        <xdr:cNvCxnSpPr/>
      </xdr:nvCxnSpPr>
      <xdr:spPr>
        <a:xfrm flipV="1">
          <a:off x="7077075" y="10227818"/>
          <a:ext cx="809625"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143806</xdr:rowOff>
    </xdr:from>
    <xdr:to>
      <xdr:col>36</xdr:col>
      <xdr:colOff>165100</xdr:colOff>
      <xdr:row>63</xdr:row>
      <xdr:rowOff>73956</xdr:rowOff>
    </xdr:to>
    <xdr:sp macro="" textlink="">
      <xdr:nvSpPr>
        <xdr:cNvPr id="251" name="楕円 250">
          <a:extLst>
            <a:ext uri="{FF2B5EF4-FFF2-40B4-BE49-F238E27FC236}">
              <a16:creationId xmlns:a16="http://schemas.microsoft.com/office/drawing/2014/main" id="{3B5F6347-DDE7-43E3-9ACE-901CAF025290}"/>
            </a:ext>
          </a:extLst>
        </xdr:cNvPr>
        <xdr:cNvSpPr/>
      </xdr:nvSpPr>
      <xdr:spPr>
        <a:xfrm>
          <a:off x="6238875" y="101895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19899</xdr:rowOff>
    </xdr:from>
    <xdr:to>
      <xdr:col>41</xdr:col>
      <xdr:colOff>50800</xdr:colOff>
      <xdr:row>63</xdr:row>
      <xdr:rowOff>23156</xdr:rowOff>
    </xdr:to>
    <xdr:cxnSp macro="">
      <xdr:nvCxnSpPr>
        <xdr:cNvPr id="252" name="直線コネクタ 251">
          <a:extLst>
            <a:ext uri="{FF2B5EF4-FFF2-40B4-BE49-F238E27FC236}">
              <a16:creationId xmlns:a16="http://schemas.microsoft.com/office/drawing/2014/main" id="{513E8AB7-CCBA-4078-92E0-B14646312B1E}"/>
            </a:ext>
          </a:extLst>
        </xdr:cNvPr>
        <xdr:cNvCxnSpPr/>
      </xdr:nvCxnSpPr>
      <xdr:spPr>
        <a:xfrm flipV="1">
          <a:off x="6286500" y="10230699"/>
          <a:ext cx="790575" cy="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5158B505-F68C-4DA2-975D-25EA5EC4D884}"/>
            </a:ext>
          </a:extLst>
        </xdr:cNvPr>
        <xdr:cNvSpPr txBox="1"/>
      </xdr:nvSpPr>
      <xdr:spPr>
        <a:xfrm>
          <a:off x="8399995" y="1030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8B1C3B26-74B8-4BA2-B8B1-B97E648A7583}"/>
            </a:ext>
          </a:extLst>
        </xdr:cNvPr>
        <xdr:cNvSpPr txBox="1"/>
      </xdr:nvSpPr>
      <xdr:spPr>
        <a:xfrm>
          <a:off x="7609420" y="1030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75BD8F65-DF8A-4E89-ACA1-2C1B7AF1D572}"/>
            </a:ext>
          </a:extLst>
        </xdr:cNvPr>
        <xdr:cNvSpPr txBox="1"/>
      </xdr:nvSpPr>
      <xdr:spPr>
        <a:xfrm>
          <a:off x="6818845" y="1031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D4213DAE-A356-4CA9-98FD-61F1ABF5F5B7}"/>
            </a:ext>
          </a:extLst>
        </xdr:cNvPr>
        <xdr:cNvSpPr txBox="1"/>
      </xdr:nvSpPr>
      <xdr:spPr>
        <a:xfrm>
          <a:off x="6009220" y="1030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80510</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42C940BE-11C2-4913-846F-2669C3DDFEAB}"/>
            </a:ext>
          </a:extLst>
        </xdr:cNvPr>
        <xdr:cNvSpPr txBox="1"/>
      </xdr:nvSpPr>
      <xdr:spPr>
        <a:xfrm>
          <a:off x="8399995" y="997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84345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834BBA4-25F0-46E4-BCCC-E96AAF2F9491}"/>
            </a:ext>
          </a:extLst>
        </xdr:cNvPr>
        <xdr:cNvSpPr txBox="1"/>
      </xdr:nvSpPr>
      <xdr:spPr>
        <a:xfrm>
          <a:off x="7609420" y="997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87226</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C7E07EF3-7DD6-4559-8267-34CA1F88CD9D}"/>
            </a:ext>
          </a:extLst>
        </xdr:cNvPr>
        <xdr:cNvSpPr txBox="1"/>
      </xdr:nvSpPr>
      <xdr:spPr>
        <a:xfrm>
          <a:off x="6818845" y="9971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90483</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C130CE25-3DB7-4DBE-95FA-89A0F097C126}"/>
            </a:ext>
          </a:extLst>
        </xdr:cNvPr>
        <xdr:cNvSpPr txBox="1"/>
      </xdr:nvSpPr>
      <xdr:spPr>
        <a:xfrm>
          <a:off x="6009220" y="997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4839F3AF-D896-4B10-9BC4-85B3D0E6DCB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4D89D4D-46DB-44D7-A22C-8B315D3B9B4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E4AEE4C2-9877-4992-80FE-C77C9B55490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D34479D-E352-4900-BFA9-B5432488D59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77B6C32D-C212-4F3C-BF0D-14C96DEEDEF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3691674-B899-4AB4-96C1-3E5E3C08F2D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80C56E0-EB24-4C18-ADA5-DED668248A1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BCD193D-5B17-41E9-B21B-17AD2504B1E9}"/>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5548FAA-254A-4BE4-9AA6-EDFA8B84CD0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8771194-B67B-4570-8281-EAA52669139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C6566B80-A895-456E-8B28-1D30DE97733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BE66F976-7CC5-43B3-9E4B-7CAC16BBC58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27E62A60-30AC-42EF-B573-A408496A726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2AE2C120-8599-4745-BC04-DD878208480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BAEB991-2661-47B2-ACAF-6020045BC1C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8FE2AF34-B6E9-4D91-B3F6-11F359C94E5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CFBA054-7834-4E32-9D0A-C73D9BDCCCC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D534900-036D-485F-A784-E08CE92B5B4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E1ED4570-65C2-428B-8A15-4E7E9D34BF8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4E1046C-B7A5-400A-BD05-9B59EC6C158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39292177-A86B-4098-96C7-8EB342DEBF0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B07D2A5-6116-4553-A49C-896C45FD741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8607F3A-1BE3-4ADF-95F6-DEB509543CC3}"/>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C7E8142-C36F-45B1-AD42-C1981B6D8E7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BAFE8F1-16DB-44BB-AE4C-E5A8786F65B4}"/>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9F4E3B9-D24C-443D-821C-27A96E1B8CFE}"/>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FD3C6EFD-696C-4EBE-85B2-A4571C9B3B0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BB568311-DDE6-41A0-BB55-E6B2B6BE39F0}"/>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F55A4A9B-2710-4F7F-94F8-30C5D0D632D7}"/>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89C35DD8-48C9-4C36-BA46-DDE93FA82E79}"/>
            </a:ext>
          </a:extLst>
        </xdr:cNvPr>
        <xdr:cNvSpPr txBox="1"/>
      </xdr:nvSpPr>
      <xdr:spPr>
        <a:xfrm>
          <a:off x="4219575" y="13430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6D786EAD-1229-44F8-922E-4547C28621F4}"/>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5B3C1AB8-00D3-4BFB-9F9A-87F393767868}"/>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89BD7310-0D7B-4D44-A54C-4AF906F4A660}"/>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D84EFD9C-EE67-4A46-8C48-149F4B3CAC0C}"/>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83EF3989-52C0-4ADE-B3C8-41FBE2B751A3}"/>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6D665E1-BD1A-4031-84E1-A4069272F4D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FB093F8-5A15-4F57-A836-480C6C2583B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08309AE-EBEF-42F4-902A-E353416CDE5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B15D66A-877F-4C74-B9AD-7241604FF92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08421DF-4015-415C-9A74-B25FB594997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109220</xdr:rowOff>
    </xdr:from>
    <xdr:to>
      <xdr:col>24</xdr:col>
      <xdr:colOff>114300</xdr:colOff>
      <xdr:row>86</xdr:row>
      <xdr:rowOff>39370</xdr:rowOff>
    </xdr:to>
    <xdr:sp macro="" textlink="">
      <xdr:nvSpPr>
        <xdr:cNvPr id="301" name="楕円 300">
          <a:extLst>
            <a:ext uri="{FF2B5EF4-FFF2-40B4-BE49-F238E27FC236}">
              <a16:creationId xmlns:a16="http://schemas.microsoft.com/office/drawing/2014/main" id="{6C5F8F4F-49FE-4AF8-A6D0-1D0FFAC1B6E6}"/>
            </a:ext>
          </a:extLst>
        </xdr:cNvPr>
        <xdr:cNvSpPr/>
      </xdr:nvSpPr>
      <xdr:spPr>
        <a:xfrm>
          <a:off x="4124325" y="138791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24147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3527B0F-04FF-44E0-8632-9DFCF8285C78}"/>
            </a:ext>
          </a:extLst>
        </xdr:cNvPr>
        <xdr:cNvSpPr txBox="1"/>
      </xdr:nvSpPr>
      <xdr:spPr>
        <a:xfrm>
          <a:off x="4219575"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109220</xdr:rowOff>
    </xdr:from>
    <xdr:to>
      <xdr:col>20</xdr:col>
      <xdr:colOff>38100</xdr:colOff>
      <xdr:row>86</xdr:row>
      <xdr:rowOff>39370</xdr:rowOff>
    </xdr:to>
    <xdr:sp macro="" textlink="">
      <xdr:nvSpPr>
        <xdr:cNvPr id="303" name="楕円 302">
          <a:extLst>
            <a:ext uri="{FF2B5EF4-FFF2-40B4-BE49-F238E27FC236}">
              <a16:creationId xmlns:a16="http://schemas.microsoft.com/office/drawing/2014/main" id="{6E97DB8B-6FAD-495A-B8DB-8130748B29FA}"/>
            </a:ext>
          </a:extLst>
        </xdr:cNvPr>
        <xdr:cNvSpPr/>
      </xdr:nvSpPr>
      <xdr:spPr>
        <a:xfrm>
          <a:off x="3381375" y="13879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160020</xdr:rowOff>
    </xdr:from>
    <xdr:to>
      <xdr:col>24</xdr:col>
      <xdr:colOff>63500</xdr:colOff>
      <xdr:row>85</xdr:row>
      <xdr:rowOff>160020</xdr:rowOff>
    </xdr:to>
    <xdr:cxnSp macro="">
      <xdr:nvCxnSpPr>
        <xdr:cNvPr id="304" name="直線コネクタ 303">
          <a:extLst>
            <a:ext uri="{FF2B5EF4-FFF2-40B4-BE49-F238E27FC236}">
              <a16:creationId xmlns:a16="http://schemas.microsoft.com/office/drawing/2014/main" id="{B0709ECB-0850-40DB-A103-543DC462EBDB}"/>
            </a:ext>
          </a:extLst>
        </xdr:cNvPr>
        <xdr:cNvCxnSpPr/>
      </xdr:nvCxnSpPr>
      <xdr:spPr>
        <a:xfrm>
          <a:off x="3429000" y="139363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95886</xdr:rowOff>
    </xdr:from>
    <xdr:to>
      <xdr:col>15</xdr:col>
      <xdr:colOff>101600</xdr:colOff>
      <xdr:row>86</xdr:row>
      <xdr:rowOff>26036</xdr:rowOff>
    </xdr:to>
    <xdr:sp macro="" textlink="">
      <xdr:nvSpPr>
        <xdr:cNvPr id="305" name="楕円 304">
          <a:extLst>
            <a:ext uri="{FF2B5EF4-FFF2-40B4-BE49-F238E27FC236}">
              <a16:creationId xmlns:a16="http://schemas.microsoft.com/office/drawing/2014/main" id="{392FEC4D-7980-41F7-A8D7-D5B3342903D4}"/>
            </a:ext>
          </a:extLst>
        </xdr:cNvPr>
        <xdr:cNvSpPr/>
      </xdr:nvSpPr>
      <xdr:spPr>
        <a:xfrm>
          <a:off x="2571750" y="138690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146686</xdr:rowOff>
    </xdr:from>
    <xdr:to>
      <xdr:col>19</xdr:col>
      <xdr:colOff>177800</xdr:colOff>
      <xdr:row>85</xdr:row>
      <xdr:rowOff>160020</xdr:rowOff>
    </xdr:to>
    <xdr:cxnSp macro="">
      <xdr:nvCxnSpPr>
        <xdr:cNvPr id="306" name="直線コネクタ 305">
          <a:extLst>
            <a:ext uri="{FF2B5EF4-FFF2-40B4-BE49-F238E27FC236}">
              <a16:creationId xmlns:a16="http://schemas.microsoft.com/office/drawing/2014/main" id="{C864F170-0A59-4777-BA55-298E923C5F9A}"/>
            </a:ext>
          </a:extLst>
        </xdr:cNvPr>
        <xdr:cNvCxnSpPr/>
      </xdr:nvCxnSpPr>
      <xdr:spPr>
        <a:xfrm>
          <a:off x="2619375" y="13916661"/>
          <a:ext cx="809625"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90170</xdr:rowOff>
    </xdr:from>
    <xdr:to>
      <xdr:col>10</xdr:col>
      <xdr:colOff>165100</xdr:colOff>
      <xdr:row>86</xdr:row>
      <xdr:rowOff>20320</xdr:rowOff>
    </xdr:to>
    <xdr:sp macro="" textlink="">
      <xdr:nvSpPr>
        <xdr:cNvPr id="307" name="楕円 306">
          <a:extLst>
            <a:ext uri="{FF2B5EF4-FFF2-40B4-BE49-F238E27FC236}">
              <a16:creationId xmlns:a16="http://schemas.microsoft.com/office/drawing/2014/main" id="{443CE8ED-FF6C-416E-B12B-204494EF0DEF}"/>
            </a:ext>
          </a:extLst>
        </xdr:cNvPr>
        <xdr:cNvSpPr/>
      </xdr:nvSpPr>
      <xdr:spPr>
        <a:xfrm>
          <a:off x="1781175" y="13860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140970</xdr:rowOff>
    </xdr:from>
    <xdr:to>
      <xdr:col>15</xdr:col>
      <xdr:colOff>50800</xdr:colOff>
      <xdr:row>85</xdr:row>
      <xdr:rowOff>146686</xdr:rowOff>
    </xdr:to>
    <xdr:cxnSp macro="">
      <xdr:nvCxnSpPr>
        <xdr:cNvPr id="308" name="直線コネクタ 307">
          <a:extLst>
            <a:ext uri="{FF2B5EF4-FFF2-40B4-BE49-F238E27FC236}">
              <a16:creationId xmlns:a16="http://schemas.microsoft.com/office/drawing/2014/main" id="{65802F9B-ADC9-42BB-8658-6C12316DFC99}"/>
            </a:ext>
          </a:extLst>
        </xdr:cNvPr>
        <xdr:cNvCxnSpPr/>
      </xdr:nvCxnSpPr>
      <xdr:spPr>
        <a:xfrm>
          <a:off x="1828800" y="139172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63500</xdr:rowOff>
    </xdr:from>
    <xdr:to>
      <xdr:col>6</xdr:col>
      <xdr:colOff>38100</xdr:colOff>
      <xdr:row>85</xdr:row>
      <xdr:rowOff>165100</xdr:rowOff>
    </xdr:to>
    <xdr:sp macro="" textlink="">
      <xdr:nvSpPr>
        <xdr:cNvPr id="309" name="楕円 308">
          <a:extLst>
            <a:ext uri="{FF2B5EF4-FFF2-40B4-BE49-F238E27FC236}">
              <a16:creationId xmlns:a16="http://schemas.microsoft.com/office/drawing/2014/main" id="{28B95C3B-2015-42B4-AE49-0B2B276375FD}"/>
            </a:ext>
          </a:extLst>
        </xdr:cNvPr>
        <xdr:cNvSpPr/>
      </xdr:nvSpPr>
      <xdr:spPr>
        <a:xfrm>
          <a:off x="981075" y="13839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114300</xdr:rowOff>
    </xdr:from>
    <xdr:to>
      <xdr:col>10</xdr:col>
      <xdr:colOff>114300</xdr:colOff>
      <xdr:row>85</xdr:row>
      <xdr:rowOff>140970</xdr:rowOff>
    </xdr:to>
    <xdr:cxnSp macro="">
      <xdr:nvCxnSpPr>
        <xdr:cNvPr id="310" name="直線コネクタ 309">
          <a:extLst>
            <a:ext uri="{FF2B5EF4-FFF2-40B4-BE49-F238E27FC236}">
              <a16:creationId xmlns:a16="http://schemas.microsoft.com/office/drawing/2014/main" id="{59F966CB-7CA3-4D60-8030-0912F4D4F42D}"/>
            </a:ext>
          </a:extLst>
        </xdr:cNvPr>
        <xdr:cNvCxnSpPr/>
      </xdr:nvCxnSpPr>
      <xdr:spPr>
        <a:xfrm>
          <a:off x="1028700" y="1388745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524D4787-1CC4-4377-9C11-1B04EDD9C077}"/>
            </a:ext>
          </a:extLst>
        </xdr:cNvPr>
        <xdr:cNvSpPr txBox="1"/>
      </xdr:nvSpPr>
      <xdr:spPr>
        <a:xfrm>
          <a:off x="32391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60A0D944-86A5-42C3-B80C-9338D0883B12}"/>
            </a:ext>
          </a:extLst>
        </xdr:cNvPr>
        <xdr:cNvSpPr txBox="1"/>
      </xdr:nvSpPr>
      <xdr:spPr>
        <a:xfrm>
          <a:off x="24390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6D53344A-1CED-4B44-9D0F-EDA3E6D1941B}"/>
            </a:ext>
          </a:extLst>
        </xdr:cNvPr>
        <xdr:cNvSpPr txBox="1"/>
      </xdr:nvSpPr>
      <xdr:spPr>
        <a:xfrm>
          <a:off x="1648469" y="132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BACFF628-DE55-4BAF-86DB-1C332BF288F6}"/>
            </a:ext>
          </a:extLst>
        </xdr:cNvPr>
        <xdr:cNvSpPr txBox="1"/>
      </xdr:nvSpPr>
      <xdr:spPr>
        <a:xfrm>
          <a:off x="848369"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30497</xdr:rowOff>
    </xdr:from>
    <xdr:ext cx="405111" cy="259045"/>
    <xdr:sp macro="" textlink="">
      <xdr:nvSpPr>
        <xdr:cNvPr id="315" name="n_1mainValue【公営住宅】&#10;有形固定資産減価償却率">
          <a:extLst>
            <a:ext uri="{FF2B5EF4-FFF2-40B4-BE49-F238E27FC236}">
              <a16:creationId xmlns:a16="http://schemas.microsoft.com/office/drawing/2014/main" id="{80732F8F-C4EA-48ED-918C-4601A9B84A74}"/>
            </a:ext>
          </a:extLst>
        </xdr:cNvPr>
        <xdr:cNvSpPr txBox="1"/>
      </xdr:nvSpPr>
      <xdr:spPr>
        <a:xfrm>
          <a:off x="32391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17163</xdr:rowOff>
    </xdr:from>
    <xdr:ext cx="405111" cy="259045"/>
    <xdr:sp macro="" textlink="">
      <xdr:nvSpPr>
        <xdr:cNvPr id="316" name="n_2mainValue【公営住宅】&#10;有形固定資産減価償却率">
          <a:extLst>
            <a:ext uri="{FF2B5EF4-FFF2-40B4-BE49-F238E27FC236}">
              <a16:creationId xmlns:a16="http://schemas.microsoft.com/office/drawing/2014/main" id="{CA7C7364-CAF8-4FC5-A60F-3210CB14925E}"/>
            </a:ext>
          </a:extLst>
        </xdr:cNvPr>
        <xdr:cNvSpPr txBox="1"/>
      </xdr:nvSpPr>
      <xdr:spPr>
        <a:xfrm>
          <a:off x="2439044" y="1395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11447</xdr:rowOff>
    </xdr:from>
    <xdr:ext cx="405111" cy="259045"/>
    <xdr:sp macro="" textlink="">
      <xdr:nvSpPr>
        <xdr:cNvPr id="317" name="n_3mainValue【公営住宅】&#10;有形固定資産減価償却率">
          <a:extLst>
            <a:ext uri="{FF2B5EF4-FFF2-40B4-BE49-F238E27FC236}">
              <a16:creationId xmlns:a16="http://schemas.microsoft.com/office/drawing/2014/main" id="{B7637392-E74C-4FA2-B21A-B78FE25E582D}"/>
            </a:ext>
          </a:extLst>
        </xdr:cNvPr>
        <xdr:cNvSpPr txBox="1"/>
      </xdr:nvSpPr>
      <xdr:spPr>
        <a:xfrm>
          <a:off x="1648469"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156227</xdr:rowOff>
    </xdr:from>
    <xdr:ext cx="405111" cy="259045"/>
    <xdr:sp macro="" textlink="">
      <xdr:nvSpPr>
        <xdr:cNvPr id="318" name="n_4mainValue【公営住宅】&#10;有形固定資産減価償却率">
          <a:extLst>
            <a:ext uri="{FF2B5EF4-FFF2-40B4-BE49-F238E27FC236}">
              <a16:creationId xmlns:a16="http://schemas.microsoft.com/office/drawing/2014/main" id="{7620FAA7-E4AF-4A79-BB41-FE60F96264E1}"/>
            </a:ext>
          </a:extLst>
        </xdr:cNvPr>
        <xdr:cNvSpPr txBox="1"/>
      </xdr:nvSpPr>
      <xdr:spPr>
        <a:xfrm>
          <a:off x="848369" y="1393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7965929-1488-49CB-A17A-D564B6AE0EA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9AC0300-C71E-4AFF-B57D-F891F5EF00D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7681153-957D-44C9-AB5A-C72633BF7CF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11B1D663-1386-40BE-A4F1-503685FABDC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52E26784-B16E-42A2-8C3D-F7BCE80C86F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85E660-26B2-4EE7-86A0-D6798E04E10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ECD405A-DC41-4B70-99CB-3EC0035449C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46FF0D2-3073-4871-B3E2-B8F04843EFB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64BC1F0-812A-495E-9554-55C3EFC15B6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1D00B0A-8A7A-4DDB-96CC-055D237C036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3E344CA6-9BB4-434F-935E-2176EF4F1751}"/>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1DA8FB5-3580-4278-A508-2843A7CC9CE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9B1D5F56-0FCA-49A2-BC29-65D3F37733D5}"/>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7BE36E4-64AE-40FA-8BDD-9D5A47F0DD55}"/>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35901FA-3779-4202-A55B-5BBF77690C1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3A426ED2-E71A-4B53-91CA-BDC7E186687F}"/>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6C31231-A353-40FC-9655-FC263B7E9F20}"/>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6C882AE7-56D9-401C-9924-37F2EF7F2946}"/>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4C6EEE3C-F355-4C04-AE6F-A4A493563868}"/>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F1920E4-BE88-407B-BFFB-A8FEB122CC39}"/>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3BB992C5-B328-4BEE-9F85-2AA885CF614A}"/>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00E4CCCF-19E7-4093-8DA1-D096F8D313CC}"/>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605C2DC-1085-4F09-AEA1-1A09A5CA409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3731B4D-DB17-4BD8-ADBF-08CB3D213D9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9843193-59CB-41C6-AA79-81C399D2407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E389CD9C-81C5-40D9-8967-797093C6EF17}"/>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374335AB-9E42-452D-BD77-E8C84E95CFCE}"/>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D0FF6AED-9822-4897-B7F5-FED9ED1873BF}"/>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D7054A1C-8270-4A5A-BD30-EA923976C208}"/>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33F3071A-4863-4172-A87D-34AF8800B360}"/>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3FD23C1D-2A51-4F82-89D0-C7698E72952C}"/>
            </a:ext>
          </a:extLst>
        </xdr:cNvPr>
        <xdr:cNvSpPr txBox="1"/>
      </xdr:nvSpPr>
      <xdr:spPr>
        <a:xfrm>
          <a:off x="9467850" y="1370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F5480A00-F85C-4395-B401-45D1DB5A6329}"/>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8C19FCF3-3DC1-471F-B9B3-C894CCAE201C}"/>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2BD89B20-8013-4F18-90EB-1866E4FE35E6}"/>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7CFA23E4-C230-4CEB-8F17-1D48ADEA3AF7}"/>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DD996CC2-3F67-4D14-97A6-7ADAB1F22066}"/>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978A154-B86A-4CF7-8252-2DC8E352A33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FD85A6B-E612-494E-932A-FC219DAF12D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738013-1965-4FBE-8057-2677AE89612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1794091-AC69-416F-960F-C57928B5E93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11A6780-8023-4888-9EE0-3340E0B32C9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157118</xdr:rowOff>
    </xdr:from>
    <xdr:to>
      <xdr:col>55</xdr:col>
      <xdr:colOff>50800</xdr:colOff>
      <xdr:row>86</xdr:row>
      <xdr:rowOff>87268</xdr:rowOff>
    </xdr:to>
    <xdr:sp macro="" textlink="">
      <xdr:nvSpPr>
        <xdr:cNvPr id="360" name="楕円 359">
          <a:extLst>
            <a:ext uri="{FF2B5EF4-FFF2-40B4-BE49-F238E27FC236}">
              <a16:creationId xmlns:a16="http://schemas.microsoft.com/office/drawing/2014/main" id="{54D8B6AE-BDEF-4CD5-A101-F9131A74D273}"/>
            </a:ext>
          </a:extLst>
        </xdr:cNvPr>
        <xdr:cNvSpPr/>
      </xdr:nvSpPr>
      <xdr:spPr>
        <a:xfrm>
          <a:off x="9401175" y="1393344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135545</xdr:rowOff>
    </xdr:from>
    <xdr:ext cx="469744" cy="259045"/>
    <xdr:sp macro="" textlink="">
      <xdr:nvSpPr>
        <xdr:cNvPr id="361" name="【公営住宅】&#10;一人当たり面積該当値テキスト">
          <a:extLst>
            <a:ext uri="{FF2B5EF4-FFF2-40B4-BE49-F238E27FC236}">
              <a16:creationId xmlns:a16="http://schemas.microsoft.com/office/drawing/2014/main" id="{76528602-795C-4F91-AC97-01BC05033643}"/>
            </a:ext>
          </a:extLst>
        </xdr:cNvPr>
        <xdr:cNvSpPr txBox="1"/>
      </xdr:nvSpPr>
      <xdr:spPr>
        <a:xfrm>
          <a:off x="9467850" y="1390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159240</xdr:rowOff>
    </xdr:from>
    <xdr:to>
      <xdr:col>50</xdr:col>
      <xdr:colOff>165100</xdr:colOff>
      <xdr:row>86</xdr:row>
      <xdr:rowOff>89390</xdr:rowOff>
    </xdr:to>
    <xdr:sp macro="" textlink="">
      <xdr:nvSpPr>
        <xdr:cNvPr id="362" name="楕円 361">
          <a:extLst>
            <a:ext uri="{FF2B5EF4-FFF2-40B4-BE49-F238E27FC236}">
              <a16:creationId xmlns:a16="http://schemas.microsoft.com/office/drawing/2014/main" id="{0E6414EC-23AE-4941-B233-F81E57988EB5}"/>
            </a:ext>
          </a:extLst>
        </xdr:cNvPr>
        <xdr:cNvSpPr/>
      </xdr:nvSpPr>
      <xdr:spPr>
        <a:xfrm>
          <a:off x="8639175" y="139355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36468</xdr:rowOff>
    </xdr:from>
    <xdr:to>
      <xdr:col>55</xdr:col>
      <xdr:colOff>0</xdr:colOff>
      <xdr:row>86</xdr:row>
      <xdr:rowOff>38590</xdr:rowOff>
    </xdr:to>
    <xdr:cxnSp macro="">
      <xdr:nvCxnSpPr>
        <xdr:cNvPr id="363" name="直線コネクタ 362">
          <a:extLst>
            <a:ext uri="{FF2B5EF4-FFF2-40B4-BE49-F238E27FC236}">
              <a16:creationId xmlns:a16="http://schemas.microsoft.com/office/drawing/2014/main" id="{D819A9BE-36CA-4B4C-8542-DE0CF6F08316}"/>
            </a:ext>
          </a:extLst>
        </xdr:cNvPr>
        <xdr:cNvCxnSpPr/>
      </xdr:nvCxnSpPr>
      <xdr:spPr>
        <a:xfrm flipV="1">
          <a:off x="8686800" y="13971543"/>
          <a:ext cx="74295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162505</xdr:rowOff>
    </xdr:from>
    <xdr:to>
      <xdr:col>46</xdr:col>
      <xdr:colOff>38100</xdr:colOff>
      <xdr:row>86</xdr:row>
      <xdr:rowOff>92655</xdr:rowOff>
    </xdr:to>
    <xdr:sp macro="" textlink="">
      <xdr:nvSpPr>
        <xdr:cNvPr id="364" name="楕円 363">
          <a:extLst>
            <a:ext uri="{FF2B5EF4-FFF2-40B4-BE49-F238E27FC236}">
              <a16:creationId xmlns:a16="http://schemas.microsoft.com/office/drawing/2014/main" id="{1ACC7450-2EC1-4740-8A1A-938F5D75BFCD}"/>
            </a:ext>
          </a:extLst>
        </xdr:cNvPr>
        <xdr:cNvSpPr/>
      </xdr:nvSpPr>
      <xdr:spPr>
        <a:xfrm>
          <a:off x="7839075" y="139324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38590</xdr:rowOff>
    </xdr:from>
    <xdr:to>
      <xdr:col>50</xdr:col>
      <xdr:colOff>114300</xdr:colOff>
      <xdr:row>86</xdr:row>
      <xdr:rowOff>41855</xdr:rowOff>
    </xdr:to>
    <xdr:cxnSp macro="">
      <xdr:nvCxnSpPr>
        <xdr:cNvPr id="365" name="直線コネクタ 364">
          <a:extLst>
            <a:ext uri="{FF2B5EF4-FFF2-40B4-BE49-F238E27FC236}">
              <a16:creationId xmlns:a16="http://schemas.microsoft.com/office/drawing/2014/main" id="{837E543B-7CD0-452A-87E8-4F093D37C502}"/>
            </a:ext>
          </a:extLst>
        </xdr:cNvPr>
        <xdr:cNvCxnSpPr/>
      </xdr:nvCxnSpPr>
      <xdr:spPr>
        <a:xfrm flipV="1">
          <a:off x="7886700" y="13973665"/>
          <a:ext cx="8001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161037</xdr:rowOff>
    </xdr:from>
    <xdr:to>
      <xdr:col>41</xdr:col>
      <xdr:colOff>101600</xdr:colOff>
      <xdr:row>86</xdr:row>
      <xdr:rowOff>91187</xdr:rowOff>
    </xdr:to>
    <xdr:sp macro="" textlink="">
      <xdr:nvSpPr>
        <xdr:cNvPr id="366" name="楕円 365">
          <a:extLst>
            <a:ext uri="{FF2B5EF4-FFF2-40B4-BE49-F238E27FC236}">
              <a16:creationId xmlns:a16="http://schemas.microsoft.com/office/drawing/2014/main" id="{F1B06DDD-7A77-4087-8933-148D650BD9A6}"/>
            </a:ext>
          </a:extLst>
        </xdr:cNvPr>
        <xdr:cNvSpPr/>
      </xdr:nvSpPr>
      <xdr:spPr>
        <a:xfrm>
          <a:off x="7029450" y="139373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40387</xdr:rowOff>
    </xdr:from>
    <xdr:to>
      <xdr:col>45</xdr:col>
      <xdr:colOff>177800</xdr:colOff>
      <xdr:row>86</xdr:row>
      <xdr:rowOff>41855</xdr:rowOff>
    </xdr:to>
    <xdr:cxnSp macro="">
      <xdr:nvCxnSpPr>
        <xdr:cNvPr id="367" name="直線コネクタ 366">
          <a:extLst>
            <a:ext uri="{FF2B5EF4-FFF2-40B4-BE49-F238E27FC236}">
              <a16:creationId xmlns:a16="http://schemas.microsoft.com/office/drawing/2014/main" id="{5D92784F-8FB4-419A-A260-1855E2599FD0}"/>
            </a:ext>
          </a:extLst>
        </xdr:cNvPr>
        <xdr:cNvCxnSpPr/>
      </xdr:nvCxnSpPr>
      <xdr:spPr>
        <a:xfrm>
          <a:off x="7077075" y="13975462"/>
          <a:ext cx="809625" cy="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163812</xdr:rowOff>
    </xdr:from>
    <xdr:to>
      <xdr:col>36</xdr:col>
      <xdr:colOff>165100</xdr:colOff>
      <xdr:row>86</xdr:row>
      <xdr:rowOff>93962</xdr:rowOff>
    </xdr:to>
    <xdr:sp macro="" textlink="">
      <xdr:nvSpPr>
        <xdr:cNvPr id="368" name="楕円 367">
          <a:extLst>
            <a:ext uri="{FF2B5EF4-FFF2-40B4-BE49-F238E27FC236}">
              <a16:creationId xmlns:a16="http://schemas.microsoft.com/office/drawing/2014/main" id="{141B7AFC-C8A4-400B-B9C5-F58BC9128355}"/>
            </a:ext>
          </a:extLst>
        </xdr:cNvPr>
        <xdr:cNvSpPr/>
      </xdr:nvSpPr>
      <xdr:spPr>
        <a:xfrm>
          <a:off x="6238875" y="139337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40387</xdr:rowOff>
    </xdr:from>
    <xdr:to>
      <xdr:col>41</xdr:col>
      <xdr:colOff>50800</xdr:colOff>
      <xdr:row>86</xdr:row>
      <xdr:rowOff>43162</xdr:rowOff>
    </xdr:to>
    <xdr:cxnSp macro="">
      <xdr:nvCxnSpPr>
        <xdr:cNvPr id="369" name="直線コネクタ 368">
          <a:extLst>
            <a:ext uri="{FF2B5EF4-FFF2-40B4-BE49-F238E27FC236}">
              <a16:creationId xmlns:a16="http://schemas.microsoft.com/office/drawing/2014/main" id="{9D816D3B-98BB-4A42-913B-7A20BF1EB1A1}"/>
            </a:ext>
          </a:extLst>
        </xdr:cNvPr>
        <xdr:cNvCxnSpPr/>
      </xdr:nvCxnSpPr>
      <xdr:spPr>
        <a:xfrm flipV="1">
          <a:off x="6286500" y="13975462"/>
          <a:ext cx="790575" cy="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F433986B-6202-4F13-BA87-BA64E809D312}"/>
            </a:ext>
          </a:extLst>
        </xdr:cNvPr>
        <xdr:cNvSpPr txBox="1"/>
      </xdr:nvSpPr>
      <xdr:spPr>
        <a:xfrm>
          <a:off x="8458277"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F0F1FB6C-28C0-4CB8-AFE0-6DD3161DDFFD}"/>
            </a:ext>
          </a:extLst>
        </xdr:cNvPr>
        <xdr:cNvSpPr txBox="1"/>
      </xdr:nvSpPr>
      <xdr:spPr>
        <a:xfrm>
          <a:off x="7677227" y="136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1AF8476A-978F-47F0-8958-0084BA823100}"/>
            </a:ext>
          </a:extLst>
        </xdr:cNvPr>
        <xdr:cNvSpPr txBox="1"/>
      </xdr:nvSpPr>
      <xdr:spPr>
        <a:xfrm>
          <a:off x="6867602" y="1363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63C248FF-095F-4328-B066-83860DA5544B}"/>
            </a:ext>
          </a:extLst>
        </xdr:cNvPr>
        <xdr:cNvSpPr txBox="1"/>
      </xdr:nvSpPr>
      <xdr:spPr>
        <a:xfrm>
          <a:off x="6067502" y="1365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80517</xdr:rowOff>
    </xdr:from>
    <xdr:ext cx="469744" cy="259045"/>
    <xdr:sp macro="" textlink="">
      <xdr:nvSpPr>
        <xdr:cNvPr id="374" name="n_1mainValue【公営住宅】&#10;一人当たり面積">
          <a:extLst>
            <a:ext uri="{FF2B5EF4-FFF2-40B4-BE49-F238E27FC236}">
              <a16:creationId xmlns:a16="http://schemas.microsoft.com/office/drawing/2014/main" id="{03795265-C2E8-4561-A8DD-01AA0B8146F2}"/>
            </a:ext>
          </a:extLst>
        </xdr:cNvPr>
        <xdr:cNvSpPr txBox="1"/>
      </xdr:nvSpPr>
      <xdr:spPr>
        <a:xfrm>
          <a:off x="8458277" y="140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83782</xdr:rowOff>
    </xdr:from>
    <xdr:ext cx="469744" cy="259045"/>
    <xdr:sp macro="" textlink="">
      <xdr:nvSpPr>
        <xdr:cNvPr id="375" name="n_2mainValue【公営住宅】&#10;一人当たり面積">
          <a:extLst>
            <a:ext uri="{FF2B5EF4-FFF2-40B4-BE49-F238E27FC236}">
              <a16:creationId xmlns:a16="http://schemas.microsoft.com/office/drawing/2014/main" id="{52BBF75E-44C1-4F3B-A2A9-98937E763887}"/>
            </a:ext>
          </a:extLst>
        </xdr:cNvPr>
        <xdr:cNvSpPr txBox="1"/>
      </xdr:nvSpPr>
      <xdr:spPr>
        <a:xfrm>
          <a:off x="7677227" y="1402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82314</xdr:rowOff>
    </xdr:from>
    <xdr:ext cx="469744" cy="259045"/>
    <xdr:sp macro="" textlink="">
      <xdr:nvSpPr>
        <xdr:cNvPr id="376" name="n_3mainValue【公営住宅】&#10;一人当たり面積">
          <a:extLst>
            <a:ext uri="{FF2B5EF4-FFF2-40B4-BE49-F238E27FC236}">
              <a16:creationId xmlns:a16="http://schemas.microsoft.com/office/drawing/2014/main" id="{CA7966F8-F11F-46E1-91DB-EEF5F0C02D8B}"/>
            </a:ext>
          </a:extLst>
        </xdr:cNvPr>
        <xdr:cNvSpPr txBox="1"/>
      </xdr:nvSpPr>
      <xdr:spPr>
        <a:xfrm>
          <a:off x="6867602" y="1402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85089</xdr:rowOff>
    </xdr:from>
    <xdr:ext cx="469744" cy="259045"/>
    <xdr:sp macro="" textlink="">
      <xdr:nvSpPr>
        <xdr:cNvPr id="377" name="n_4mainValue【公営住宅】&#10;一人当たり面積">
          <a:extLst>
            <a:ext uri="{FF2B5EF4-FFF2-40B4-BE49-F238E27FC236}">
              <a16:creationId xmlns:a16="http://schemas.microsoft.com/office/drawing/2014/main" id="{3154F8BA-F3C1-43ED-8F53-587252ABE053}"/>
            </a:ext>
          </a:extLst>
        </xdr:cNvPr>
        <xdr:cNvSpPr txBox="1"/>
      </xdr:nvSpPr>
      <xdr:spPr>
        <a:xfrm>
          <a:off x="6067502" y="1402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C6D769A-439E-48B3-9ED9-D7395492CAC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F8462DB-95E1-49AF-8A5E-54B42FF597C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24A4A24-A897-483E-8D62-F90AE122BF9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0F3A690-FBD7-4793-B6C3-7458B77AA3E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2EC2599-D457-4D7A-AD46-65E356E14A6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F05C4B3-4766-4AD4-B0AF-074878490A8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B9E8DFF-B574-4020-A3EF-96A50136641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3476C3C-995B-4190-B55F-90E9AB39803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BDCC860D-59AA-4734-858B-7F82E68E4B7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73FF7DC-AD82-4C14-9FCF-AD4B35D81E1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D0D136AA-348F-47A0-8B79-6F0F1548D95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36EE2ED9-9CA6-423E-B376-BA71DD5FC5F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47E812D-7DF4-4BC1-9204-B059A638A02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EFD638C-101A-49FC-923F-7B21687A943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BC658219-534E-4DE3-BF05-49C36B4A32D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D3789DC7-17B7-456E-9EF3-58E36F75D8C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90FFD9C6-9166-49F7-BE5C-90172DD6C58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25943051-7723-4672-BCAF-DF38EDBD4D8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B756B0-66C2-467A-B634-D9545A129D08}"/>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251D67C-EED4-491C-9473-7A7E0931F0E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F8FB8F6-4603-4EED-916B-B89F41BDE8C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36AB2369-2401-41C1-A071-5F412BE54C0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3B3ABDC-C33B-45F1-891C-FE42A19E68A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BDE63F6-33AC-41FA-BAEA-3B789140EF2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0208C22-7966-4B99-9F1A-8E10845F58C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6DF32C1-1492-4492-82A3-6C7916627F8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B50B0101-1F3E-4EF5-9305-BDC399800E8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DB12F492-5BDA-4CB8-AE79-B216BDC6F8D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CDA7B0B2-B20E-40A0-A4BF-DE18F89FE031}"/>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45654AC-0F6A-4889-ACA9-0502AF457EC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8E78D36E-5691-46A9-A4E9-BC21799F723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5AB08F8-4A4F-42C5-B8B1-3285D160624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254C52A4-A0A4-45F4-A72A-8D3BAC81D35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EA560CA-5235-4D98-BB48-A6B24C773F3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CA2CA009-9AB3-4D6C-A3D6-684498B7279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E607C15D-FCDF-458C-B674-E04AB5D040C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7C50801B-BD09-4A1B-838D-84AD539DE221}"/>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537972C-F9C2-4CA7-8B67-713FA62D3BC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74D0CBAA-31AB-4D39-8492-42145EC07786}"/>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1D39F793-0692-4362-A68F-8DCF0272421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F9CF0DF-71D7-455C-99B6-9C6FD2426723}"/>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B2224044-BDD6-4D07-9F45-229E238BEE93}"/>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E7BD5857-47ED-44C2-87F6-FC2E6C1C5834}"/>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F28D0E75-36EF-4816-8259-20B125020E22}"/>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4F004BCB-70F9-44E4-84D1-606B9E565711}"/>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B6481939-CC13-43BB-BCA9-F88B48A3C213}"/>
            </a:ext>
          </a:extLst>
        </xdr:cNvPr>
        <xdr:cNvSpPr txBox="1"/>
      </xdr:nvSpPr>
      <xdr:spPr>
        <a:xfrm>
          <a:off x="14735175" y="588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97E196F1-B059-4A45-86DF-46F22EDE36B8}"/>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E9EB0B06-6969-40F7-8377-6D4BD37F991B}"/>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A303F507-9835-49CD-A914-2B2255613A58}"/>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494349CF-4D83-4626-A6A8-8DDA09300AAA}"/>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224DA19F-D284-49A6-8AE7-EB598B56BB63}"/>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A171D23-57E0-4AF9-BF4A-6B665273D8F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D798465-BDF4-44F1-A63F-036E1E62DCA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E78DBBE-F2ED-4DA5-95E7-C77EA65DE4C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E889263-A15D-4FB0-B5CA-D6294ABF9BA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0F6B910-BCA1-431B-AC16-4FED736E4FD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27305</xdr:rowOff>
    </xdr:from>
    <xdr:to>
      <xdr:col>85</xdr:col>
      <xdr:colOff>177800</xdr:colOff>
      <xdr:row>39</xdr:row>
      <xdr:rowOff>128905</xdr:rowOff>
    </xdr:to>
    <xdr:sp macro="" textlink="">
      <xdr:nvSpPr>
        <xdr:cNvPr id="434" name="楕円 433">
          <a:extLst>
            <a:ext uri="{FF2B5EF4-FFF2-40B4-BE49-F238E27FC236}">
              <a16:creationId xmlns:a16="http://schemas.microsoft.com/office/drawing/2014/main" id="{EC8B28EE-F366-4662-B91B-B9EFB4A17782}"/>
            </a:ext>
          </a:extLst>
        </xdr:cNvPr>
        <xdr:cNvSpPr/>
      </xdr:nvSpPr>
      <xdr:spPr>
        <a:xfrm>
          <a:off x="14649450" y="6355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5732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68639025-64B5-4CEB-A559-4D4767053FD0}"/>
            </a:ext>
          </a:extLst>
        </xdr:cNvPr>
        <xdr:cNvSpPr txBox="1"/>
      </xdr:nvSpPr>
      <xdr:spPr>
        <a:xfrm>
          <a:off x="14735175"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27305</xdr:rowOff>
    </xdr:from>
    <xdr:to>
      <xdr:col>81</xdr:col>
      <xdr:colOff>101600</xdr:colOff>
      <xdr:row>39</xdr:row>
      <xdr:rowOff>128905</xdr:rowOff>
    </xdr:to>
    <xdr:sp macro="" textlink="">
      <xdr:nvSpPr>
        <xdr:cNvPr id="436" name="楕円 435">
          <a:extLst>
            <a:ext uri="{FF2B5EF4-FFF2-40B4-BE49-F238E27FC236}">
              <a16:creationId xmlns:a16="http://schemas.microsoft.com/office/drawing/2014/main" id="{77D64125-0E86-42B1-8381-789D89C3BD7B}"/>
            </a:ext>
          </a:extLst>
        </xdr:cNvPr>
        <xdr:cNvSpPr/>
      </xdr:nvSpPr>
      <xdr:spPr>
        <a:xfrm>
          <a:off x="13887450" y="6355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78105</xdr:rowOff>
    </xdr:from>
    <xdr:to>
      <xdr:col>85</xdr:col>
      <xdr:colOff>127000</xdr:colOff>
      <xdr:row>39</xdr:row>
      <xdr:rowOff>78105</xdr:rowOff>
    </xdr:to>
    <xdr:cxnSp macro="">
      <xdr:nvCxnSpPr>
        <xdr:cNvPr id="437" name="直線コネクタ 436">
          <a:extLst>
            <a:ext uri="{FF2B5EF4-FFF2-40B4-BE49-F238E27FC236}">
              <a16:creationId xmlns:a16="http://schemas.microsoft.com/office/drawing/2014/main" id="{8298370E-CC46-4014-99B4-DC1B36777C78}"/>
            </a:ext>
          </a:extLst>
        </xdr:cNvPr>
        <xdr:cNvCxnSpPr/>
      </xdr:nvCxnSpPr>
      <xdr:spPr>
        <a:xfrm>
          <a:off x="13935075" y="64027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149225</xdr:rowOff>
    </xdr:from>
    <xdr:to>
      <xdr:col>76</xdr:col>
      <xdr:colOff>165100</xdr:colOff>
      <xdr:row>39</xdr:row>
      <xdr:rowOff>79375</xdr:rowOff>
    </xdr:to>
    <xdr:sp macro="" textlink="">
      <xdr:nvSpPr>
        <xdr:cNvPr id="438" name="楕円 437">
          <a:extLst>
            <a:ext uri="{FF2B5EF4-FFF2-40B4-BE49-F238E27FC236}">
              <a16:creationId xmlns:a16="http://schemas.microsoft.com/office/drawing/2014/main" id="{5A992514-1128-4915-AF77-306DDD636D42}"/>
            </a:ext>
          </a:extLst>
        </xdr:cNvPr>
        <xdr:cNvSpPr/>
      </xdr:nvSpPr>
      <xdr:spPr>
        <a:xfrm>
          <a:off x="13096875" y="631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28575</xdr:rowOff>
    </xdr:from>
    <xdr:to>
      <xdr:col>81</xdr:col>
      <xdr:colOff>50800</xdr:colOff>
      <xdr:row>39</xdr:row>
      <xdr:rowOff>78105</xdr:rowOff>
    </xdr:to>
    <xdr:cxnSp macro="">
      <xdr:nvCxnSpPr>
        <xdr:cNvPr id="439" name="直線コネクタ 438">
          <a:extLst>
            <a:ext uri="{FF2B5EF4-FFF2-40B4-BE49-F238E27FC236}">
              <a16:creationId xmlns:a16="http://schemas.microsoft.com/office/drawing/2014/main" id="{57FFD2D1-7A6F-458F-AF59-56E8262BB19E}"/>
            </a:ext>
          </a:extLst>
        </xdr:cNvPr>
        <xdr:cNvCxnSpPr/>
      </xdr:nvCxnSpPr>
      <xdr:spPr>
        <a:xfrm>
          <a:off x="13144500" y="6350000"/>
          <a:ext cx="79057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97790</xdr:rowOff>
    </xdr:from>
    <xdr:to>
      <xdr:col>72</xdr:col>
      <xdr:colOff>38100</xdr:colOff>
      <xdr:row>39</xdr:row>
      <xdr:rowOff>27940</xdr:rowOff>
    </xdr:to>
    <xdr:sp macro="" textlink="">
      <xdr:nvSpPr>
        <xdr:cNvPr id="440" name="楕円 439">
          <a:extLst>
            <a:ext uri="{FF2B5EF4-FFF2-40B4-BE49-F238E27FC236}">
              <a16:creationId xmlns:a16="http://schemas.microsoft.com/office/drawing/2014/main" id="{2F7807D2-8472-42D8-BF37-C9DBAF3DB459}"/>
            </a:ext>
          </a:extLst>
        </xdr:cNvPr>
        <xdr:cNvSpPr/>
      </xdr:nvSpPr>
      <xdr:spPr>
        <a:xfrm>
          <a:off x="12296775" y="62604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148590</xdr:rowOff>
    </xdr:from>
    <xdr:to>
      <xdr:col>76</xdr:col>
      <xdr:colOff>114300</xdr:colOff>
      <xdr:row>39</xdr:row>
      <xdr:rowOff>28575</xdr:rowOff>
    </xdr:to>
    <xdr:cxnSp macro="">
      <xdr:nvCxnSpPr>
        <xdr:cNvPr id="441" name="直線コネクタ 440">
          <a:extLst>
            <a:ext uri="{FF2B5EF4-FFF2-40B4-BE49-F238E27FC236}">
              <a16:creationId xmlns:a16="http://schemas.microsoft.com/office/drawing/2014/main" id="{B3A8CCCD-2CAE-4337-B861-1B214ED9FF62}"/>
            </a:ext>
          </a:extLst>
        </xdr:cNvPr>
        <xdr:cNvCxnSpPr/>
      </xdr:nvCxnSpPr>
      <xdr:spPr>
        <a:xfrm>
          <a:off x="12344400" y="630809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442" name="楕円 441">
          <a:extLst>
            <a:ext uri="{FF2B5EF4-FFF2-40B4-BE49-F238E27FC236}">
              <a16:creationId xmlns:a16="http://schemas.microsoft.com/office/drawing/2014/main" id="{2D48A7FB-66E6-46AC-B65C-AE703A4BE16E}"/>
            </a:ext>
          </a:extLst>
        </xdr:cNvPr>
        <xdr:cNvSpPr/>
      </xdr:nvSpPr>
      <xdr:spPr>
        <a:xfrm>
          <a:off x="11487150" y="6207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38</xdr:row>
      <xdr:rowOff>148590</xdr:rowOff>
    </xdr:to>
    <xdr:cxnSp macro="">
      <xdr:nvCxnSpPr>
        <xdr:cNvPr id="443" name="直線コネクタ 442">
          <a:extLst>
            <a:ext uri="{FF2B5EF4-FFF2-40B4-BE49-F238E27FC236}">
              <a16:creationId xmlns:a16="http://schemas.microsoft.com/office/drawing/2014/main" id="{FCC6ECEF-C734-411F-8332-2C2FCE01BA30}"/>
            </a:ext>
          </a:extLst>
        </xdr:cNvPr>
        <xdr:cNvCxnSpPr/>
      </xdr:nvCxnSpPr>
      <xdr:spPr>
        <a:xfrm>
          <a:off x="11534775" y="6264910"/>
          <a:ext cx="80962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FEBEE590-B108-4545-868C-5ADF112E9BC3}"/>
            </a:ext>
          </a:extLst>
        </xdr:cNvPr>
        <xdr:cNvSpPr txBox="1"/>
      </xdr:nvSpPr>
      <xdr:spPr>
        <a:xfrm>
          <a:off x="13745219"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E8238ADB-8116-4272-ABAA-8DD98D929EE1}"/>
            </a:ext>
          </a:extLst>
        </xdr:cNvPr>
        <xdr:cNvSpPr txBox="1"/>
      </xdr:nvSpPr>
      <xdr:spPr>
        <a:xfrm>
          <a:off x="129641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DD4C21B-7047-4FFC-B24A-6679C8B2D8D9}"/>
            </a:ext>
          </a:extLst>
        </xdr:cNvPr>
        <xdr:cNvSpPr txBox="1"/>
      </xdr:nvSpPr>
      <xdr:spPr>
        <a:xfrm>
          <a:off x="12164069"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964141F6-61D1-4D09-A7B4-45505BAD7EB1}"/>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120032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56775877-C4BD-4970-9B7A-69496C8E62A1}"/>
            </a:ext>
          </a:extLst>
        </xdr:cNvPr>
        <xdr:cNvSpPr txBox="1"/>
      </xdr:nvSpPr>
      <xdr:spPr>
        <a:xfrm>
          <a:off x="13745219" y="644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70502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91A81257-F6F9-4BF5-98CE-9AE04907FBE8}"/>
            </a:ext>
          </a:extLst>
        </xdr:cNvPr>
        <xdr:cNvSpPr txBox="1"/>
      </xdr:nvSpPr>
      <xdr:spPr>
        <a:xfrm>
          <a:off x="12964169"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19067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B010DAF3-2239-4EF3-AC51-05C5F5C24650}"/>
            </a:ext>
          </a:extLst>
        </xdr:cNvPr>
        <xdr:cNvSpPr txBox="1"/>
      </xdr:nvSpPr>
      <xdr:spPr>
        <a:xfrm>
          <a:off x="12164069"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B653BFCF-F2C3-40C7-BC7D-A7048BB1B159}"/>
            </a:ext>
          </a:extLst>
        </xdr:cNvPr>
        <xdr:cNvSpPr txBox="1"/>
      </xdr:nvSpPr>
      <xdr:spPr>
        <a:xfrm>
          <a:off x="113544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C4619A0-02F1-4DF3-816F-323AB93ED26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D5324EA0-7A8A-4148-AEC8-7E4FA05DEA4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B5F276F3-9D4F-4B5D-A367-0A2A414FDB9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C8C3654-F351-4952-B82D-60CEC97DE3D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42AEC291-AEE1-41A1-AA54-4F8F8C736C7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4246C603-7EC5-411A-A526-664C64DAC41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5A194376-0B8E-40E0-B8E7-2A2F719D85F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C19DC88F-1AFA-4600-9E7F-D5561AA3BAB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8E8BE54-4C96-4B37-97C7-070B1D2E553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23CE184F-6286-4070-A3B8-22A8BCF44D7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1DC781C6-0FFE-4A44-81E1-2385D38BB42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1DF87BD9-E236-499E-AF65-C0B96D72204E}"/>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53A17520-9758-4902-803A-6597D0581F67}"/>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E620355B-C342-4B75-8D99-6B3607E2F7E4}"/>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F807F7C-8752-483D-87F3-6EEB6292875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A1E03061-10CC-4699-85A9-AE17050CCF4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DE2BBDDF-B38E-4B03-B87B-4123B41236F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DADEB409-F8F4-4621-B131-EA3C9926B0E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B7FF8EA-5969-4488-BD1F-0B3B55A69A7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EF90FF92-5869-4114-9B0B-2FF9B936C7FC}"/>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ADE8B141-F084-4F0B-AD17-A086F89B284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1E04FF91-B61D-41D3-B998-2589A70AE8A0}"/>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7339808F-990D-40D4-8FDB-CACC15ED2E55}"/>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B785CA8E-03AF-47EA-B6BC-CD00002A1143}"/>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B656550A-CBDD-4AD1-BF67-C0363A64D717}"/>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E98DC004-16A6-4999-9660-4CCC33FA86BE}"/>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D289469E-57C7-430E-8641-C2D8BA941DEF}"/>
            </a:ext>
          </a:extLst>
        </xdr:cNvPr>
        <xdr:cNvSpPr txBox="1"/>
      </xdr:nvSpPr>
      <xdr:spPr>
        <a:xfrm>
          <a:off x="19992975" y="6332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25E5EA1A-2BFE-4E1A-8BEE-B34992A8AF11}"/>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A51BBF64-8DFE-4899-80BE-CBC8274E5484}"/>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E9C7DF63-C8B0-41F8-9417-BC2280E95788}"/>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96CC211E-1B41-4C0D-8706-D9EF0F534CCC}"/>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83B5FDE-9362-41D4-92AE-A004DEB3E18F}"/>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52413A3-655A-4F55-982F-9FB5A69D9B3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D7ED248-C483-4582-8A46-E3E1918CFB5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83B16AE-E42C-4E44-9C6C-D4E4599DDE2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A2EFAE5-A37D-4CC1-95A0-683D774D774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BF1B866-BAE1-436D-9038-C74B805F053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25400</xdr:rowOff>
    </xdr:from>
    <xdr:to>
      <xdr:col>116</xdr:col>
      <xdr:colOff>114300</xdr:colOff>
      <xdr:row>36</xdr:row>
      <xdr:rowOff>127000</xdr:rowOff>
    </xdr:to>
    <xdr:sp macro="" textlink="">
      <xdr:nvSpPr>
        <xdr:cNvPr id="489" name="楕円 488">
          <a:extLst>
            <a:ext uri="{FF2B5EF4-FFF2-40B4-BE49-F238E27FC236}">
              <a16:creationId xmlns:a16="http://schemas.microsoft.com/office/drawing/2014/main" id="{C0EA00C5-C763-4180-8013-EE946CE937D1}"/>
            </a:ext>
          </a:extLst>
        </xdr:cNvPr>
        <xdr:cNvSpPr/>
      </xdr:nvSpPr>
      <xdr:spPr>
        <a:xfrm>
          <a:off x="19897725"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48277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B86D1E1-D596-4E90-BF98-319A0BF1D93A}"/>
            </a:ext>
          </a:extLst>
        </xdr:cNvPr>
        <xdr:cNvSpPr txBox="1"/>
      </xdr:nvSpPr>
      <xdr:spPr>
        <a:xfrm>
          <a:off x="19992975" y="572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41402</xdr:rowOff>
    </xdr:from>
    <xdr:to>
      <xdr:col>112</xdr:col>
      <xdr:colOff>38100</xdr:colOff>
      <xdr:row>36</xdr:row>
      <xdr:rowOff>143002</xdr:rowOff>
    </xdr:to>
    <xdr:sp macro="" textlink="">
      <xdr:nvSpPr>
        <xdr:cNvPr id="491" name="楕円 490">
          <a:extLst>
            <a:ext uri="{FF2B5EF4-FFF2-40B4-BE49-F238E27FC236}">
              <a16:creationId xmlns:a16="http://schemas.microsoft.com/office/drawing/2014/main" id="{86C88491-1361-4514-8752-E86D35EAA839}"/>
            </a:ext>
          </a:extLst>
        </xdr:cNvPr>
        <xdr:cNvSpPr/>
      </xdr:nvSpPr>
      <xdr:spPr>
        <a:xfrm>
          <a:off x="19154775" y="58834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76200</xdr:rowOff>
    </xdr:from>
    <xdr:to>
      <xdr:col>116</xdr:col>
      <xdr:colOff>63500</xdr:colOff>
      <xdr:row>36</xdr:row>
      <xdr:rowOff>92202</xdr:rowOff>
    </xdr:to>
    <xdr:cxnSp macro="">
      <xdr:nvCxnSpPr>
        <xdr:cNvPr id="492" name="直線コネクタ 491">
          <a:extLst>
            <a:ext uri="{FF2B5EF4-FFF2-40B4-BE49-F238E27FC236}">
              <a16:creationId xmlns:a16="http://schemas.microsoft.com/office/drawing/2014/main" id="{D3DA083E-5960-4577-8C93-DD6550DFA5A7}"/>
            </a:ext>
          </a:extLst>
        </xdr:cNvPr>
        <xdr:cNvCxnSpPr/>
      </xdr:nvCxnSpPr>
      <xdr:spPr>
        <a:xfrm flipV="1">
          <a:off x="19202400" y="5915025"/>
          <a:ext cx="7524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64262</xdr:rowOff>
    </xdr:from>
    <xdr:to>
      <xdr:col>107</xdr:col>
      <xdr:colOff>101600</xdr:colOff>
      <xdr:row>36</xdr:row>
      <xdr:rowOff>165862</xdr:rowOff>
    </xdr:to>
    <xdr:sp macro="" textlink="">
      <xdr:nvSpPr>
        <xdr:cNvPr id="493" name="楕円 492">
          <a:extLst>
            <a:ext uri="{FF2B5EF4-FFF2-40B4-BE49-F238E27FC236}">
              <a16:creationId xmlns:a16="http://schemas.microsoft.com/office/drawing/2014/main" id="{9CA8925C-0BEC-4881-886B-46632D42484B}"/>
            </a:ext>
          </a:extLst>
        </xdr:cNvPr>
        <xdr:cNvSpPr/>
      </xdr:nvSpPr>
      <xdr:spPr>
        <a:xfrm>
          <a:off x="18345150" y="59062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92202</xdr:rowOff>
    </xdr:from>
    <xdr:to>
      <xdr:col>111</xdr:col>
      <xdr:colOff>177800</xdr:colOff>
      <xdr:row>36</xdr:row>
      <xdr:rowOff>115062</xdr:rowOff>
    </xdr:to>
    <xdr:cxnSp macro="">
      <xdr:nvCxnSpPr>
        <xdr:cNvPr id="494" name="直線コネクタ 493">
          <a:extLst>
            <a:ext uri="{FF2B5EF4-FFF2-40B4-BE49-F238E27FC236}">
              <a16:creationId xmlns:a16="http://schemas.microsoft.com/office/drawing/2014/main" id="{3616ED4B-0E66-4D22-988A-E582FC2241D8}"/>
            </a:ext>
          </a:extLst>
        </xdr:cNvPr>
        <xdr:cNvCxnSpPr/>
      </xdr:nvCxnSpPr>
      <xdr:spPr>
        <a:xfrm flipV="1">
          <a:off x="18392775" y="5931027"/>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80264</xdr:rowOff>
    </xdr:from>
    <xdr:to>
      <xdr:col>102</xdr:col>
      <xdr:colOff>165100</xdr:colOff>
      <xdr:row>37</xdr:row>
      <xdr:rowOff>10414</xdr:rowOff>
    </xdr:to>
    <xdr:sp macro="" textlink="">
      <xdr:nvSpPr>
        <xdr:cNvPr id="495" name="楕円 494">
          <a:extLst>
            <a:ext uri="{FF2B5EF4-FFF2-40B4-BE49-F238E27FC236}">
              <a16:creationId xmlns:a16="http://schemas.microsoft.com/office/drawing/2014/main" id="{8C059197-BF82-483B-BF9B-C6B095B063FA}"/>
            </a:ext>
          </a:extLst>
        </xdr:cNvPr>
        <xdr:cNvSpPr/>
      </xdr:nvSpPr>
      <xdr:spPr>
        <a:xfrm>
          <a:off x="17554575" y="592226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115062</xdr:rowOff>
    </xdr:from>
    <xdr:to>
      <xdr:col>107</xdr:col>
      <xdr:colOff>50800</xdr:colOff>
      <xdr:row>36</xdr:row>
      <xdr:rowOff>131064</xdr:rowOff>
    </xdr:to>
    <xdr:cxnSp macro="">
      <xdr:nvCxnSpPr>
        <xdr:cNvPr id="496" name="直線コネクタ 495">
          <a:extLst>
            <a:ext uri="{FF2B5EF4-FFF2-40B4-BE49-F238E27FC236}">
              <a16:creationId xmlns:a16="http://schemas.microsoft.com/office/drawing/2014/main" id="{E5D70D27-2D09-43A0-9291-716D8F2F3F80}"/>
            </a:ext>
          </a:extLst>
        </xdr:cNvPr>
        <xdr:cNvCxnSpPr/>
      </xdr:nvCxnSpPr>
      <xdr:spPr>
        <a:xfrm flipV="1">
          <a:off x="17602200" y="5953887"/>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98552</xdr:rowOff>
    </xdr:from>
    <xdr:to>
      <xdr:col>98</xdr:col>
      <xdr:colOff>38100</xdr:colOff>
      <xdr:row>37</xdr:row>
      <xdr:rowOff>28702</xdr:rowOff>
    </xdr:to>
    <xdr:sp macro="" textlink="">
      <xdr:nvSpPr>
        <xdr:cNvPr id="497" name="楕円 496">
          <a:extLst>
            <a:ext uri="{FF2B5EF4-FFF2-40B4-BE49-F238E27FC236}">
              <a16:creationId xmlns:a16="http://schemas.microsoft.com/office/drawing/2014/main" id="{3862DADB-0022-45A7-9B83-841C0C5B701A}"/>
            </a:ext>
          </a:extLst>
        </xdr:cNvPr>
        <xdr:cNvSpPr/>
      </xdr:nvSpPr>
      <xdr:spPr>
        <a:xfrm>
          <a:off x="16754475" y="594055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131064</xdr:rowOff>
    </xdr:from>
    <xdr:to>
      <xdr:col>102</xdr:col>
      <xdr:colOff>114300</xdr:colOff>
      <xdr:row>36</xdr:row>
      <xdr:rowOff>149352</xdr:rowOff>
    </xdr:to>
    <xdr:cxnSp macro="">
      <xdr:nvCxnSpPr>
        <xdr:cNvPr id="498" name="直線コネクタ 497">
          <a:extLst>
            <a:ext uri="{FF2B5EF4-FFF2-40B4-BE49-F238E27FC236}">
              <a16:creationId xmlns:a16="http://schemas.microsoft.com/office/drawing/2014/main" id="{694B36D1-1D02-45A2-8BBD-F116AFFAD4FB}"/>
            </a:ext>
          </a:extLst>
        </xdr:cNvPr>
        <xdr:cNvCxnSpPr/>
      </xdr:nvCxnSpPr>
      <xdr:spPr>
        <a:xfrm flipV="1">
          <a:off x="16802100" y="5969889"/>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E81A2D02-4783-4546-B6F8-E865CAC7C0AC}"/>
            </a:ext>
          </a:extLst>
        </xdr:cNvPr>
        <xdr:cNvSpPr txBox="1"/>
      </xdr:nvSpPr>
      <xdr:spPr>
        <a:xfrm>
          <a:off x="18983402" y="646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80FE2366-9E61-4E30-BB2D-E3EFCA61F00C}"/>
            </a:ext>
          </a:extLst>
        </xdr:cNvPr>
        <xdr:cNvSpPr txBox="1"/>
      </xdr:nvSpPr>
      <xdr:spPr>
        <a:xfrm>
          <a:off x="18183302" y="644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760AC390-29AC-4AE8-8447-5A092B184E67}"/>
            </a:ext>
          </a:extLst>
        </xdr:cNvPr>
        <xdr:cNvSpPr txBox="1"/>
      </xdr:nvSpPr>
      <xdr:spPr>
        <a:xfrm>
          <a:off x="17383202" y="642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19454BF5-B0FE-4595-B30C-1549FFC0D0CB}"/>
            </a:ext>
          </a:extLst>
        </xdr:cNvPr>
        <xdr:cNvSpPr txBox="1"/>
      </xdr:nvSpPr>
      <xdr:spPr>
        <a:xfrm>
          <a:off x="16592627" y="641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159529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8B80856F-5BC6-4AF8-838C-8DCA2133D6D7}"/>
            </a:ext>
          </a:extLst>
        </xdr:cNvPr>
        <xdr:cNvSpPr txBox="1"/>
      </xdr:nvSpPr>
      <xdr:spPr>
        <a:xfrm>
          <a:off x="18983402" y="567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10939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FDEF70F1-8CA4-4C69-952A-5ABAD4755631}"/>
            </a:ext>
          </a:extLst>
        </xdr:cNvPr>
        <xdr:cNvSpPr txBox="1"/>
      </xdr:nvSpPr>
      <xdr:spPr>
        <a:xfrm>
          <a:off x="18183302" y="56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26941</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8223BA82-1B89-44FE-B67C-FEE580DC41A7}"/>
            </a:ext>
          </a:extLst>
        </xdr:cNvPr>
        <xdr:cNvSpPr txBox="1"/>
      </xdr:nvSpPr>
      <xdr:spPr>
        <a:xfrm>
          <a:off x="17383202" y="57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45229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90F97488-8088-46EC-8220-E56E1DC208BA}"/>
            </a:ext>
          </a:extLst>
        </xdr:cNvPr>
        <xdr:cNvSpPr txBox="1"/>
      </xdr:nvSpPr>
      <xdr:spPr>
        <a:xfrm>
          <a:off x="16592627" y="572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F3B79C2-8928-4546-AE23-F4E89FCCC9B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FEFCD0D7-4F6B-419E-94AF-87BDD7A1DD6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1E52EEB-A344-41B8-9871-77CCF136C6A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1D1785B-AC5B-4048-9A24-AB25BAA5CEF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89A13853-3468-4768-834F-6B5BA45BDB9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B5AB79B2-68C7-4868-ABA8-0B4967562DB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D1BC3AC0-4C44-45BA-94A8-0CC22DACEF8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8CB8F8AC-9F94-4C1E-870D-30883C9F48D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C6D4BB48-7AC2-4E75-AA3E-6538668129F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DD7DAF0-EBEC-4F79-ABBF-928FC255F01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F2DAE2C3-E27F-4A70-AFF8-3D2D990B525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2CB7B7B6-2298-4F1E-8B4E-77B0DE0F281A}"/>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880E6948-98F6-4A78-941C-A05E472F45F7}"/>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B910D983-E505-456E-B208-9018F935C779}"/>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DA686B14-B71C-4E37-BCD3-624F822923E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7610CFED-1763-47B7-810F-2117D0465C0E}"/>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64E5E7C2-F566-4921-819D-1041533AC87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222B299F-CB3A-4D97-AEBD-DC5FB232BC48}"/>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4735BACD-84CB-4021-A2D4-96C41C1C7ED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26B8C769-CB0E-4EBB-B4CA-673DC03AE585}"/>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DB8538FF-D5F4-4329-A28E-4124DA1B0F2C}"/>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2EB38108-5024-48B5-9667-FA10D67DB289}"/>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852A99AF-ED00-4FBA-9692-0E432D60D204}"/>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F6077C12-00AF-4D4D-AB07-D153947A771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40424E-CEA3-4E7A-8D07-64B24962A785}"/>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13D39068-67F3-48EA-AE3F-6A0A0644C70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24F20446-FE2C-4BF7-9BA3-9F83264752AF}"/>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FFDF44B1-6E3C-448E-BA98-4BC75F1ED686}"/>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7E367FCB-5A15-4FF6-AD98-E2BE5BB8FC8C}"/>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3AA5A920-EC92-4102-B8F6-4407BAAB8A56}"/>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5D28B6B7-581F-42C5-A654-57777A8955F5}"/>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A333DCD1-E5DF-489B-9EF2-0ED1D3F37351}"/>
            </a:ext>
          </a:extLst>
        </xdr:cNvPr>
        <xdr:cNvSpPr txBox="1"/>
      </xdr:nvSpPr>
      <xdr:spPr>
        <a:xfrm>
          <a:off x="14735175" y="95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4A7DAC4C-A670-4ABD-8D10-6CFEBE829458}"/>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DAE20DF3-4ECB-4B05-82E6-123968BCA9A7}"/>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4B7CE279-C046-4B80-B546-23708BECFC13}"/>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3FAD6E9A-2443-4451-9947-84934E6816B8}"/>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FDC54112-1CB0-4788-A718-57170DA62C31}"/>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F0A2F95-2084-4CB4-A5B5-6483253874E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902BAE1-53D4-45C0-BF30-8EE37450922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26B634F-A3D0-4062-B7BB-9185BFCBC9C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8DECCB7-5ECA-4F74-9AAB-61A0AE28E58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D14BFFE-B543-4BDD-B1DD-66CE20B17AD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122283</xdr:rowOff>
    </xdr:from>
    <xdr:to>
      <xdr:col>85</xdr:col>
      <xdr:colOff>177800</xdr:colOff>
      <xdr:row>61</xdr:row>
      <xdr:rowOff>52433</xdr:rowOff>
    </xdr:to>
    <xdr:sp macro="" textlink="">
      <xdr:nvSpPr>
        <xdr:cNvPr id="549" name="楕円 548">
          <a:extLst>
            <a:ext uri="{FF2B5EF4-FFF2-40B4-BE49-F238E27FC236}">
              <a16:creationId xmlns:a16="http://schemas.microsoft.com/office/drawing/2014/main" id="{E7044232-7591-44EB-BC18-3D928AD6B7C0}"/>
            </a:ext>
          </a:extLst>
        </xdr:cNvPr>
        <xdr:cNvSpPr/>
      </xdr:nvSpPr>
      <xdr:spPr>
        <a:xfrm>
          <a:off x="14649450" y="985048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100710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75F2D92C-EF4D-4188-BB82-864A47D2D644}"/>
            </a:ext>
          </a:extLst>
        </xdr:cNvPr>
        <xdr:cNvSpPr txBox="1"/>
      </xdr:nvSpPr>
      <xdr:spPr>
        <a:xfrm>
          <a:off x="14735175" y="982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122283</xdr:rowOff>
    </xdr:from>
    <xdr:to>
      <xdr:col>81</xdr:col>
      <xdr:colOff>101600</xdr:colOff>
      <xdr:row>61</xdr:row>
      <xdr:rowOff>52433</xdr:rowOff>
    </xdr:to>
    <xdr:sp macro="" textlink="">
      <xdr:nvSpPr>
        <xdr:cNvPr id="551" name="楕円 550">
          <a:extLst>
            <a:ext uri="{FF2B5EF4-FFF2-40B4-BE49-F238E27FC236}">
              <a16:creationId xmlns:a16="http://schemas.microsoft.com/office/drawing/2014/main" id="{38C74982-0C19-49E2-8BA4-6C0A4FA34AC5}"/>
            </a:ext>
          </a:extLst>
        </xdr:cNvPr>
        <xdr:cNvSpPr/>
      </xdr:nvSpPr>
      <xdr:spPr>
        <a:xfrm>
          <a:off x="13887450" y="985048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1633</xdr:rowOff>
    </xdr:from>
    <xdr:to>
      <xdr:col>85</xdr:col>
      <xdr:colOff>127000</xdr:colOff>
      <xdr:row>61</xdr:row>
      <xdr:rowOff>1633</xdr:rowOff>
    </xdr:to>
    <xdr:cxnSp macro="">
      <xdr:nvCxnSpPr>
        <xdr:cNvPr id="552" name="直線コネクタ 551">
          <a:extLst>
            <a:ext uri="{FF2B5EF4-FFF2-40B4-BE49-F238E27FC236}">
              <a16:creationId xmlns:a16="http://schemas.microsoft.com/office/drawing/2014/main" id="{7B1577E6-A647-441F-93B0-EAC41A82C722}"/>
            </a:ext>
          </a:extLst>
        </xdr:cNvPr>
        <xdr:cNvCxnSpPr/>
      </xdr:nvCxnSpPr>
      <xdr:spPr>
        <a:xfrm>
          <a:off x="13935075" y="988858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60234</xdr:rowOff>
    </xdr:from>
    <xdr:to>
      <xdr:col>76</xdr:col>
      <xdr:colOff>165100</xdr:colOff>
      <xdr:row>60</xdr:row>
      <xdr:rowOff>161834</xdr:rowOff>
    </xdr:to>
    <xdr:sp macro="" textlink="">
      <xdr:nvSpPr>
        <xdr:cNvPr id="553" name="楕円 552">
          <a:extLst>
            <a:ext uri="{FF2B5EF4-FFF2-40B4-BE49-F238E27FC236}">
              <a16:creationId xmlns:a16="http://schemas.microsoft.com/office/drawing/2014/main" id="{632C33A8-FD16-47E9-928D-CD50410CD9C1}"/>
            </a:ext>
          </a:extLst>
        </xdr:cNvPr>
        <xdr:cNvSpPr/>
      </xdr:nvSpPr>
      <xdr:spPr>
        <a:xfrm>
          <a:off x="13096875" y="97852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111034</xdr:rowOff>
    </xdr:from>
    <xdr:to>
      <xdr:col>81</xdr:col>
      <xdr:colOff>50800</xdr:colOff>
      <xdr:row>61</xdr:row>
      <xdr:rowOff>1633</xdr:rowOff>
    </xdr:to>
    <xdr:cxnSp macro="">
      <xdr:nvCxnSpPr>
        <xdr:cNvPr id="554" name="直線コネクタ 553">
          <a:extLst>
            <a:ext uri="{FF2B5EF4-FFF2-40B4-BE49-F238E27FC236}">
              <a16:creationId xmlns:a16="http://schemas.microsoft.com/office/drawing/2014/main" id="{0F0B1A50-38FA-4B4D-AA69-FE188D411076}"/>
            </a:ext>
          </a:extLst>
        </xdr:cNvPr>
        <xdr:cNvCxnSpPr/>
      </xdr:nvCxnSpPr>
      <xdr:spPr>
        <a:xfrm>
          <a:off x="13144500" y="9832884"/>
          <a:ext cx="790575"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55" name="楕円 554">
          <a:extLst>
            <a:ext uri="{FF2B5EF4-FFF2-40B4-BE49-F238E27FC236}">
              <a16:creationId xmlns:a16="http://schemas.microsoft.com/office/drawing/2014/main" id="{57398B93-1CEC-4A1F-ACBC-3B6055ABBBD9}"/>
            </a:ext>
          </a:extLst>
        </xdr:cNvPr>
        <xdr:cNvSpPr/>
      </xdr:nvSpPr>
      <xdr:spPr>
        <a:xfrm>
          <a:off x="12296775" y="97261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39188</xdr:rowOff>
    </xdr:from>
    <xdr:to>
      <xdr:col>76</xdr:col>
      <xdr:colOff>114300</xdr:colOff>
      <xdr:row>60</xdr:row>
      <xdr:rowOff>111034</xdr:rowOff>
    </xdr:to>
    <xdr:cxnSp macro="">
      <xdr:nvCxnSpPr>
        <xdr:cNvPr id="556" name="直線コネクタ 555">
          <a:extLst>
            <a:ext uri="{FF2B5EF4-FFF2-40B4-BE49-F238E27FC236}">
              <a16:creationId xmlns:a16="http://schemas.microsoft.com/office/drawing/2014/main" id="{53D74245-A5A3-4B87-B5D1-CFD05AC5264F}"/>
            </a:ext>
          </a:extLst>
        </xdr:cNvPr>
        <xdr:cNvCxnSpPr/>
      </xdr:nvCxnSpPr>
      <xdr:spPr>
        <a:xfrm>
          <a:off x="12344400" y="9764213"/>
          <a:ext cx="800100"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87993</xdr:rowOff>
    </xdr:from>
    <xdr:to>
      <xdr:col>67</xdr:col>
      <xdr:colOff>101600</xdr:colOff>
      <xdr:row>60</xdr:row>
      <xdr:rowOff>18143</xdr:rowOff>
    </xdr:to>
    <xdr:sp macro="" textlink="">
      <xdr:nvSpPr>
        <xdr:cNvPr id="557" name="楕円 556">
          <a:extLst>
            <a:ext uri="{FF2B5EF4-FFF2-40B4-BE49-F238E27FC236}">
              <a16:creationId xmlns:a16="http://schemas.microsoft.com/office/drawing/2014/main" id="{BD8D2429-81BF-43E8-9803-4FF567E7C8CE}"/>
            </a:ext>
          </a:extLst>
        </xdr:cNvPr>
        <xdr:cNvSpPr/>
      </xdr:nvSpPr>
      <xdr:spPr>
        <a:xfrm>
          <a:off x="11487150" y="96479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138793</xdr:rowOff>
    </xdr:from>
    <xdr:to>
      <xdr:col>71</xdr:col>
      <xdr:colOff>177800</xdr:colOff>
      <xdr:row>60</xdr:row>
      <xdr:rowOff>39188</xdr:rowOff>
    </xdr:to>
    <xdr:cxnSp macro="">
      <xdr:nvCxnSpPr>
        <xdr:cNvPr id="558" name="直線コネクタ 557">
          <a:extLst>
            <a:ext uri="{FF2B5EF4-FFF2-40B4-BE49-F238E27FC236}">
              <a16:creationId xmlns:a16="http://schemas.microsoft.com/office/drawing/2014/main" id="{4C3A7551-3197-42E0-B4CB-7F9BAF602B3E}"/>
            </a:ext>
          </a:extLst>
        </xdr:cNvPr>
        <xdr:cNvCxnSpPr/>
      </xdr:nvCxnSpPr>
      <xdr:spPr>
        <a:xfrm>
          <a:off x="11534775" y="9705068"/>
          <a:ext cx="809625" cy="5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50C91AE5-66F8-428E-9FBF-DA056747EE3E}"/>
            </a:ext>
          </a:extLst>
        </xdr:cNvPr>
        <xdr:cNvSpPr txBox="1"/>
      </xdr:nvSpPr>
      <xdr:spPr>
        <a:xfrm>
          <a:off x="13745219" y="944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56FA2978-8848-4441-8DF0-02A428310205}"/>
            </a:ext>
          </a:extLst>
        </xdr:cNvPr>
        <xdr:cNvSpPr txBox="1"/>
      </xdr:nvSpPr>
      <xdr:spPr>
        <a:xfrm>
          <a:off x="12964169" y="941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540DF8BF-1706-4D88-9628-6F1866345252}"/>
            </a:ext>
          </a:extLst>
        </xdr:cNvPr>
        <xdr:cNvSpPr txBox="1"/>
      </xdr:nvSpPr>
      <xdr:spPr>
        <a:xfrm>
          <a:off x="1216406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3178ABA5-2655-426D-9E9D-6E6DECE1E39A}"/>
            </a:ext>
          </a:extLst>
        </xdr:cNvPr>
        <xdr:cNvSpPr txBox="1"/>
      </xdr:nvSpPr>
      <xdr:spPr>
        <a:xfrm>
          <a:off x="11354444"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43560</xdr:rowOff>
    </xdr:from>
    <xdr:ext cx="405111" cy="259045"/>
    <xdr:sp macro="" textlink="">
      <xdr:nvSpPr>
        <xdr:cNvPr id="563" name="n_1mainValue【学校施設】&#10;有形固定資産減価償却率">
          <a:extLst>
            <a:ext uri="{FF2B5EF4-FFF2-40B4-BE49-F238E27FC236}">
              <a16:creationId xmlns:a16="http://schemas.microsoft.com/office/drawing/2014/main" id="{D6135DDC-2774-4D4C-AB32-2E13E7C25D59}"/>
            </a:ext>
          </a:extLst>
        </xdr:cNvPr>
        <xdr:cNvSpPr txBox="1"/>
      </xdr:nvSpPr>
      <xdr:spPr>
        <a:xfrm>
          <a:off x="13745219" y="9933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152961</xdr:rowOff>
    </xdr:from>
    <xdr:ext cx="405111" cy="259045"/>
    <xdr:sp macro="" textlink="">
      <xdr:nvSpPr>
        <xdr:cNvPr id="564" name="n_2mainValue【学校施設】&#10;有形固定資産減価償却率">
          <a:extLst>
            <a:ext uri="{FF2B5EF4-FFF2-40B4-BE49-F238E27FC236}">
              <a16:creationId xmlns:a16="http://schemas.microsoft.com/office/drawing/2014/main" id="{882119E3-8199-4974-AD31-FB7FA1AAED8D}"/>
            </a:ext>
          </a:extLst>
        </xdr:cNvPr>
        <xdr:cNvSpPr txBox="1"/>
      </xdr:nvSpPr>
      <xdr:spPr>
        <a:xfrm>
          <a:off x="12964169" y="987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565" name="n_3mainValue【学校施設】&#10;有形固定資産減価償却率">
          <a:extLst>
            <a:ext uri="{FF2B5EF4-FFF2-40B4-BE49-F238E27FC236}">
              <a16:creationId xmlns:a16="http://schemas.microsoft.com/office/drawing/2014/main" id="{8A9D2BE8-B2CE-4EE3-852D-85122E816506}"/>
            </a:ext>
          </a:extLst>
        </xdr:cNvPr>
        <xdr:cNvSpPr txBox="1"/>
      </xdr:nvSpPr>
      <xdr:spPr>
        <a:xfrm>
          <a:off x="12164069" y="9809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9270</xdr:rowOff>
    </xdr:from>
    <xdr:ext cx="405111" cy="259045"/>
    <xdr:sp macro="" textlink="">
      <xdr:nvSpPr>
        <xdr:cNvPr id="566" name="n_4mainValue【学校施設】&#10;有形固定資産減価償却率">
          <a:extLst>
            <a:ext uri="{FF2B5EF4-FFF2-40B4-BE49-F238E27FC236}">
              <a16:creationId xmlns:a16="http://schemas.microsoft.com/office/drawing/2014/main" id="{2D164B8E-B81B-4017-AB14-B07FB0A98BE6}"/>
            </a:ext>
          </a:extLst>
        </xdr:cNvPr>
        <xdr:cNvSpPr txBox="1"/>
      </xdr:nvSpPr>
      <xdr:spPr>
        <a:xfrm>
          <a:off x="11354444" y="9737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F5A129F9-B2E2-433D-9474-36013CBE8B0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903ED08-935F-4F76-902E-01238CF3450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70F087B-0F67-48D8-867E-019C9A7D681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1D0CE23-B954-4343-9B2D-DF583AB5DE0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1ABDBDA-043E-4DBB-8772-69C58D8EADD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3811FF6-C5DF-4509-AD44-BA4AB16E8EC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5FAE320E-1CAA-4BD1-8DB4-5AEFBD0A552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A6BCF99-EE01-4BC1-AFC8-0E0BA0898B3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C046C386-4AE8-482C-A6A5-F38653F829A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A6596BBD-A293-41F6-B7EB-6B5BA75A483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5CA8A99A-F9B1-483F-AA23-BD9BD66F18D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4420A36F-5558-4B4B-8B64-AB226AA0E35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7C3D4D3F-7C82-417A-815B-1F726533D62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8AD3B76D-6371-40FF-83E7-84061C7FE918}"/>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78DCD400-EB1D-4EBB-8AE7-FFAB92F617F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D8C66A81-E15D-4DC3-9FA4-6BED089A93C7}"/>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A7A74613-BC45-48CA-A761-419D4D8B12E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ED867C31-F266-48CD-8758-22FD2DA4DE2E}"/>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88CE43A3-B9E5-46ED-A401-8A8230BD32A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15ECBFF4-446B-4757-928E-5760887DAFA5}"/>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A89F225-ECD3-492C-BF56-BD713D87B8C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9EF371B2-AF71-4B4E-9316-C0E9D4C009A2}"/>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CBCCDED4-B38D-45C4-8363-623255A92613}"/>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AA4D0729-3417-4590-88AA-0A7FDD9167FB}"/>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8CBBE35D-BC81-44DB-8BFF-192615D9A83C}"/>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33736DE7-5228-43E3-B411-8D07BFA9D223}"/>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B071A20A-D54F-4010-A402-61C5D336B93A}"/>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B5DC609E-EAFE-4626-96BF-EEF318B7DD56}"/>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769573BA-0BEC-4FAD-85F3-159FDAA5A72D}"/>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12BAEE2A-B044-439A-BA78-3CD3958AA620}"/>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66D5E76A-3263-4DC7-BC12-8DC24B9418FD}"/>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C5F9665D-1EED-4F66-B279-0E364AB05EBF}"/>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4BFB9E2-AB9A-4781-B904-0DAC653DE3C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1B90AFF-9028-47A5-86C0-ACC8F65EFE8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8EC1E71-3B27-4BB6-B6D1-68FA3EF082D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23B000D-54F8-4C9E-A44A-12A021E4B8E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A27D727-8201-48C5-99F3-82F54D42C98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112526</xdr:rowOff>
    </xdr:from>
    <xdr:to>
      <xdr:col>116</xdr:col>
      <xdr:colOff>114300</xdr:colOff>
      <xdr:row>64</xdr:row>
      <xdr:rowOff>42676</xdr:rowOff>
    </xdr:to>
    <xdr:sp macro="" textlink="">
      <xdr:nvSpPr>
        <xdr:cNvPr id="604" name="楕円 603">
          <a:extLst>
            <a:ext uri="{FF2B5EF4-FFF2-40B4-BE49-F238E27FC236}">
              <a16:creationId xmlns:a16="http://schemas.microsoft.com/office/drawing/2014/main" id="{25762F9D-3565-41CE-A0DE-E2758CCD56CD}"/>
            </a:ext>
          </a:extLst>
        </xdr:cNvPr>
        <xdr:cNvSpPr/>
      </xdr:nvSpPr>
      <xdr:spPr>
        <a:xfrm>
          <a:off x="19897725" y="103233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BD9618C4-91C2-46C6-B351-6E915214B84E}"/>
            </a:ext>
          </a:extLst>
        </xdr:cNvPr>
        <xdr:cNvSpPr txBox="1"/>
      </xdr:nvSpPr>
      <xdr:spPr>
        <a:xfrm>
          <a:off x="19992975" y="1027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112668</xdr:rowOff>
    </xdr:from>
    <xdr:to>
      <xdr:col>112</xdr:col>
      <xdr:colOff>38100</xdr:colOff>
      <xdr:row>64</xdr:row>
      <xdr:rowOff>42818</xdr:rowOff>
    </xdr:to>
    <xdr:sp macro="" textlink="">
      <xdr:nvSpPr>
        <xdr:cNvPr id="606" name="楕円 605">
          <a:extLst>
            <a:ext uri="{FF2B5EF4-FFF2-40B4-BE49-F238E27FC236}">
              <a16:creationId xmlns:a16="http://schemas.microsoft.com/office/drawing/2014/main" id="{D8FF09DD-0755-4440-8927-A05DA8E5F00D}"/>
            </a:ext>
          </a:extLst>
        </xdr:cNvPr>
        <xdr:cNvSpPr/>
      </xdr:nvSpPr>
      <xdr:spPr>
        <a:xfrm>
          <a:off x="19154775" y="103234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163326</xdr:rowOff>
    </xdr:from>
    <xdr:to>
      <xdr:col>116</xdr:col>
      <xdr:colOff>63500</xdr:colOff>
      <xdr:row>63</xdr:row>
      <xdr:rowOff>163468</xdr:rowOff>
    </xdr:to>
    <xdr:cxnSp macro="">
      <xdr:nvCxnSpPr>
        <xdr:cNvPr id="607" name="直線コネクタ 606">
          <a:extLst>
            <a:ext uri="{FF2B5EF4-FFF2-40B4-BE49-F238E27FC236}">
              <a16:creationId xmlns:a16="http://schemas.microsoft.com/office/drawing/2014/main" id="{7AA34D34-4A46-4F8C-B406-E31C2FB34D94}"/>
            </a:ext>
          </a:extLst>
        </xdr:cNvPr>
        <xdr:cNvCxnSpPr/>
      </xdr:nvCxnSpPr>
      <xdr:spPr>
        <a:xfrm flipV="1">
          <a:off x="19202400" y="10370951"/>
          <a:ext cx="752475"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112859</xdr:rowOff>
    </xdr:from>
    <xdr:to>
      <xdr:col>107</xdr:col>
      <xdr:colOff>101600</xdr:colOff>
      <xdr:row>64</xdr:row>
      <xdr:rowOff>43009</xdr:rowOff>
    </xdr:to>
    <xdr:sp macro="" textlink="">
      <xdr:nvSpPr>
        <xdr:cNvPr id="608" name="楕円 607">
          <a:extLst>
            <a:ext uri="{FF2B5EF4-FFF2-40B4-BE49-F238E27FC236}">
              <a16:creationId xmlns:a16="http://schemas.microsoft.com/office/drawing/2014/main" id="{E7D60D45-A01D-4DF9-BD74-7F49AE154257}"/>
            </a:ext>
          </a:extLst>
        </xdr:cNvPr>
        <xdr:cNvSpPr/>
      </xdr:nvSpPr>
      <xdr:spPr>
        <a:xfrm>
          <a:off x="18345150" y="103236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163468</xdr:rowOff>
    </xdr:from>
    <xdr:to>
      <xdr:col>111</xdr:col>
      <xdr:colOff>177800</xdr:colOff>
      <xdr:row>63</xdr:row>
      <xdr:rowOff>163659</xdr:rowOff>
    </xdr:to>
    <xdr:cxnSp macro="">
      <xdr:nvCxnSpPr>
        <xdr:cNvPr id="609" name="直線コネクタ 608">
          <a:extLst>
            <a:ext uri="{FF2B5EF4-FFF2-40B4-BE49-F238E27FC236}">
              <a16:creationId xmlns:a16="http://schemas.microsoft.com/office/drawing/2014/main" id="{D00C5E04-552C-487D-802F-81F17953B98E}"/>
            </a:ext>
          </a:extLst>
        </xdr:cNvPr>
        <xdr:cNvCxnSpPr/>
      </xdr:nvCxnSpPr>
      <xdr:spPr>
        <a:xfrm flipV="1">
          <a:off x="18392775" y="10371093"/>
          <a:ext cx="809625"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113006</xdr:rowOff>
    </xdr:from>
    <xdr:to>
      <xdr:col>102</xdr:col>
      <xdr:colOff>165100</xdr:colOff>
      <xdr:row>64</xdr:row>
      <xdr:rowOff>43156</xdr:rowOff>
    </xdr:to>
    <xdr:sp macro="" textlink="">
      <xdr:nvSpPr>
        <xdr:cNvPr id="610" name="楕円 609">
          <a:extLst>
            <a:ext uri="{FF2B5EF4-FFF2-40B4-BE49-F238E27FC236}">
              <a16:creationId xmlns:a16="http://schemas.microsoft.com/office/drawing/2014/main" id="{12F9E77F-BF33-43B3-8B88-E8C096E9FEE6}"/>
            </a:ext>
          </a:extLst>
        </xdr:cNvPr>
        <xdr:cNvSpPr/>
      </xdr:nvSpPr>
      <xdr:spPr>
        <a:xfrm>
          <a:off x="17554575" y="103238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163659</xdr:rowOff>
    </xdr:from>
    <xdr:to>
      <xdr:col>107</xdr:col>
      <xdr:colOff>50800</xdr:colOff>
      <xdr:row>63</xdr:row>
      <xdr:rowOff>163806</xdr:rowOff>
    </xdr:to>
    <xdr:cxnSp macro="">
      <xdr:nvCxnSpPr>
        <xdr:cNvPr id="611" name="直線コネクタ 610">
          <a:extLst>
            <a:ext uri="{FF2B5EF4-FFF2-40B4-BE49-F238E27FC236}">
              <a16:creationId xmlns:a16="http://schemas.microsoft.com/office/drawing/2014/main" id="{4223E520-C1FF-4559-B791-01565F139E6C}"/>
            </a:ext>
          </a:extLst>
        </xdr:cNvPr>
        <xdr:cNvCxnSpPr/>
      </xdr:nvCxnSpPr>
      <xdr:spPr>
        <a:xfrm flipV="1">
          <a:off x="17602200" y="10371284"/>
          <a:ext cx="790575"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113166</xdr:rowOff>
    </xdr:from>
    <xdr:to>
      <xdr:col>98</xdr:col>
      <xdr:colOff>38100</xdr:colOff>
      <xdr:row>64</xdr:row>
      <xdr:rowOff>43316</xdr:rowOff>
    </xdr:to>
    <xdr:sp macro="" textlink="">
      <xdr:nvSpPr>
        <xdr:cNvPr id="612" name="楕円 611">
          <a:extLst>
            <a:ext uri="{FF2B5EF4-FFF2-40B4-BE49-F238E27FC236}">
              <a16:creationId xmlns:a16="http://schemas.microsoft.com/office/drawing/2014/main" id="{7EEA741B-BF6E-43C3-9333-F78F05F63A2A}"/>
            </a:ext>
          </a:extLst>
        </xdr:cNvPr>
        <xdr:cNvSpPr/>
      </xdr:nvSpPr>
      <xdr:spPr>
        <a:xfrm>
          <a:off x="16754475" y="103239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163806</xdr:rowOff>
    </xdr:from>
    <xdr:to>
      <xdr:col>102</xdr:col>
      <xdr:colOff>114300</xdr:colOff>
      <xdr:row>63</xdr:row>
      <xdr:rowOff>163966</xdr:rowOff>
    </xdr:to>
    <xdr:cxnSp macro="">
      <xdr:nvCxnSpPr>
        <xdr:cNvPr id="613" name="直線コネクタ 612">
          <a:extLst>
            <a:ext uri="{FF2B5EF4-FFF2-40B4-BE49-F238E27FC236}">
              <a16:creationId xmlns:a16="http://schemas.microsoft.com/office/drawing/2014/main" id="{BE847A9D-283C-4EA3-98FC-7E750F07AB33}"/>
            </a:ext>
          </a:extLst>
        </xdr:cNvPr>
        <xdr:cNvCxnSpPr/>
      </xdr:nvCxnSpPr>
      <xdr:spPr>
        <a:xfrm flipV="1">
          <a:off x="16802100" y="10371431"/>
          <a:ext cx="8001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A354B3D1-BDD8-4512-AAAC-BECAD4FDBF4B}"/>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21E55369-1EAB-4F09-8A6A-DF5FEB97AA33}"/>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760A5A51-8FB2-481E-8109-47A2ECC0B91F}"/>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703F64EC-B598-4222-B575-0AC49616703C}"/>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33945</xdr:rowOff>
    </xdr:from>
    <xdr:ext cx="469744" cy="259045"/>
    <xdr:sp macro="" textlink="">
      <xdr:nvSpPr>
        <xdr:cNvPr id="618" name="n_1mainValue【学校施設】&#10;一人当たり面積">
          <a:extLst>
            <a:ext uri="{FF2B5EF4-FFF2-40B4-BE49-F238E27FC236}">
              <a16:creationId xmlns:a16="http://schemas.microsoft.com/office/drawing/2014/main" id="{C85FA8B4-8FE3-4263-A6B4-72C9887E82CD}"/>
            </a:ext>
          </a:extLst>
        </xdr:cNvPr>
        <xdr:cNvSpPr txBox="1"/>
      </xdr:nvSpPr>
      <xdr:spPr>
        <a:xfrm>
          <a:off x="18983402" y="1040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34136</xdr:rowOff>
    </xdr:from>
    <xdr:ext cx="469744" cy="259045"/>
    <xdr:sp macro="" textlink="">
      <xdr:nvSpPr>
        <xdr:cNvPr id="619" name="n_2mainValue【学校施設】&#10;一人当たり面積">
          <a:extLst>
            <a:ext uri="{FF2B5EF4-FFF2-40B4-BE49-F238E27FC236}">
              <a16:creationId xmlns:a16="http://schemas.microsoft.com/office/drawing/2014/main" id="{FE98E3A9-66AD-4A44-9FD3-3BB5D1C22BE4}"/>
            </a:ext>
          </a:extLst>
        </xdr:cNvPr>
        <xdr:cNvSpPr txBox="1"/>
      </xdr:nvSpPr>
      <xdr:spPr>
        <a:xfrm>
          <a:off x="18183302" y="1040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34283</xdr:rowOff>
    </xdr:from>
    <xdr:ext cx="469744" cy="259045"/>
    <xdr:sp macro="" textlink="">
      <xdr:nvSpPr>
        <xdr:cNvPr id="620" name="n_3mainValue【学校施設】&#10;一人当たり面積">
          <a:extLst>
            <a:ext uri="{FF2B5EF4-FFF2-40B4-BE49-F238E27FC236}">
              <a16:creationId xmlns:a16="http://schemas.microsoft.com/office/drawing/2014/main" id="{D430E788-7C62-434E-88DB-2E3545448278}"/>
            </a:ext>
          </a:extLst>
        </xdr:cNvPr>
        <xdr:cNvSpPr txBox="1"/>
      </xdr:nvSpPr>
      <xdr:spPr>
        <a:xfrm>
          <a:off x="17383202" y="1040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34443</xdr:rowOff>
    </xdr:from>
    <xdr:ext cx="469744" cy="259045"/>
    <xdr:sp macro="" textlink="">
      <xdr:nvSpPr>
        <xdr:cNvPr id="621" name="n_4mainValue【学校施設】&#10;一人当たり面積">
          <a:extLst>
            <a:ext uri="{FF2B5EF4-FFF2-40B4-BE49-F238E27FC236}">
              <a16:creationId xmlns:a16="http://schemas.microsoft.com/office/drawing/2014/main" id="{682F3127-286B-42DA-9209-37EF7692CB94}"/>
            </a:ext>
          </a:extLst>
        </xdr:cNvPr>
        <xdr:cNvSpPr txBox="1"/>
      </xdr:nvSpPr>
      <xdr:spPr>
        <a:xfrm>
          <a:off x="16592627" y="1040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681EDDC9-AF44-4C61-9EB1-F4F08FBB887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4B975FCD-B401-4CE7-8DDB-E3DA5468978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4F46033D-EF47-4683-B88A-D1FE60672B5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92706F94-74F9-4688-BB27-54CE6EB8FE0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C32C89D0-E456-48F2-A276-A4531CD118C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20E31CE3-2896-4E65-862B-3710575B219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4DDF008D-BE72-4B0A-B8FC-F21306F9206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FC8901B-DC5E-417C-9026-DAC95C234419}"/>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09EB7DC8-E60D-48D6-BEDF-4390F9E5CD2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2116D55-D66D-46B4-91A3-26A96E2ED66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913D10F5-7BA1-41CE-B1B2-E932FDD8CB7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04AC96F6-C1FB-4586-9CE7-79E2D103115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CF597BB2-0345-4854-905D-EBAB3A3F9FE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872AD2E0-DCE5-478B-B5B4-D52FCDE157E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E6C3BADA-B265-4626-A50C-2F56B2CA73F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C7B94924-C6A9-45DA-AA6A-D018348DC60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D63A32A8-DA27-46AD-8912-1E6CA87D35B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197D62E1-F17F-495B-A6D1-B32BEE0EDDA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142E8AC7-03F8-4322-AB72-26EFFE8068A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C2C05ED0-114C-4321-80FF-9B04AB9F10E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90A84A38-C694-488A-8EFF-EE44543B9BA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7E7E33F3-F955-4A66-B00D-6B021C4DE3D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B124FA35-9E4E-4821-AC3E-72C6206908C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4AC9F676-1C6E-4674-9DB4-830F42F12FE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30137F68-58D7-4C8C-AD72-08C49361778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EE64BE7A-6FF4-4F46-BCF2-C42A8B7B89D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2640EA4D-001D-498B-889F-3EE751EF8AA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8ADD9BBA-D63D-4B4D-BC60-D4372486E0D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F6D185F3-363F-4023-9403-4831ED2CC3A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D9B53085-39FB-4886-B193-E3159C1A0A4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11BE6708-9935-4803-9348-7B3D22405101}"/>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F06FF9A4-B4F3-417F-A21A-9AE0FCD6328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87680279-FA23-40C1-8BEC-7EAA030747D3}"/>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9EDABCEE-CA44-4DFC-8991-4D05A193414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84B1F6D3-F0A8-4D41-A50D-ACC6D157C7AD}"/>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18663E16-4DE3-4511-A586-B3CA5A7454F0}"/>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51E9E435-A610-484C-92B4-2CFEEE1F0179}"/>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9F67345E-5EC5-481B-8050-9173D1450A3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FC355FD8-776F-46F0-840E-293BC232499A}"/>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D70FFE4C-4158-4B67-B8F3-7471419D28F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7089066A-4DCC-4504-9DAF-5E32C377309D}"/>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38F3C06A-E4B6-4AAF-8DB9-7274BE1DEE3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9558C99A-49A2-4192-92F9-6B0565EFE94D}"/>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CBF69CAB-2F88-416E-A1D2-3AEEEE5CD478}"/>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EDBF6150-A094-4B92-875B-32033B352893}"/>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A45A4635-6946-4DEA-A080-BF81105BA7DF}"/>
            </a:ext>
          </a:extLst>
        </xdr:cNvPr>
        <xdr:cNvSpPr txBox="1"/>
      </xdr:nvSpPr>
      <xdr:spPr>
        <a:xfrm>
          <a:off x="14735175" y="17004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F5220C98-38CE-4193-82A2-43940042BDA9}"/>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1681046D-E874-41F5-9538-736724118C1F}"/>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BFB10ED8-FB5F-4712-B242-C11999FF6148}"/>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AE8A946E-1AE4-4804-ADF9-F2D58C52AAE3}"/>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1545A385-9040-4ED2-A898-4A64E29664DF}"/>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80F7685-DAE2-40DF-B9D8-858D51503F3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9FA1F8C-90BA-4BF8-B504-922E3DDBA27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5CD9436-A06A-4050-8C0D-4D218EAA4B2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4EEEED4-6332-47BF-9ABC-326944B49AF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5C57856-4201-4A0B-919F-E47AC9A37E8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151130</xdr:rowOff>
    </xdr:from>
    <xdr:to>
      <xdr:col>85</xdr:col>
      <xdr:colOff>177800</xdr:colOff>
      <xdr:row>108</xdr:row>
      <xdr:rowOff>81280</xdr:rowOff>
    </xdr:to>
    <xdr:sp macro="" textlink="">
      <xdr:nvSpPr>
        <xdr:cNvPr id="678" name="楕円 677">
          <a:extLst>
            <a:ext uri="{FF2B5EF4-FFF2-40B4-BE49-F238E27FC236}">
              <a16:creationId xmlns:a16="http://schemas.microsoft.com/office/drawing/2014/main" id="{DC9EB18D-DE52-492A-A6A0-AB24FC50D60D}"/>
            </a:ext>
          </a:extLst>
        </xdr:cNvPr>
        <xdr:cNvSpPr/>
      </xdr:nvSpPr>
      <xdr:spPr>
        <a:xfrm>
          <a:off x="14649450" y="17639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66057</xdr:rowOff>
    </xdr:from>
    <xdr:ext cx="405111" cy="259045"/>
    <xdr:sp macro="" textlink="">
      <xdr:nvSpPr>
        <xdr:cNvPr id="679" name="【公民館】&#10;有形固定資産減価償却率該当値テキスト">
          <a:extLst>
            <a:ext uri="{FF2B5EF4-FFF2-40B4-BE49-F238E27FC236}">
              <a16:creationId xmlns:a16="http://schemas.microsoft.com/office/drawing/2014/main" id="{0FC8D889-B62A-4A13-B048-F89C4DA0CA23}"/>
            </a:ext>
          </a:extLst>
        </xdr:cNvPr>
        <xdr:cNvSpPr txBox="1"/>
      </xdr:nvSpPr>
      <xdr:spPr>
        <a:xfrm>
          <a:off x="14735175"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151130</xdr:rowOff>
    </xdr:from>
    <xdr:to>
      <xdr:col>81</xdr:col>
      <xdr:colOff>101600</xdr:colOff>
      <xdr:row>108</xdr:row>
      <xdr:rowOff>81280</xdr:rowOff>
    </xdr:to>
    <xdr:sp macro="" textlink="">
      <xdr:nvSpPr>
        <xdr:cNvPr id="680" name="楕円 679">
          <a:extLst>
            <a:ext uri="{FF2B5EF4-FFF2-40B4-BE49-F238E27FC236}">
              <a16:creationId xmlns:a16="http://schemas.microsoft.com/office/drawing/2014/main" id="{AA8CC7DE-B4D8-42C2-8F22-F11300A1DA44}"/>
            </a:ext>
          </a:extLst>
        </xdr:cNvPr>
        <xdr:cNvSpPr/>
      </xdr:nvSpPr>
      <xdr:spPr>
        <a:xfrm>
          <a:off x="13887450" y="17639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30480</xdr:rowOff>
    </xdr:from>
    <xdr:to>
      <xdr:col>85</xdr:col>
      <xdr:colOff>127000</xdr:colOff>
      <xdr:row>108</xdr:row>
      <xdr:rowOff>30480</xdr:rowOff>
    </xdr:to>
    <xdr:cxnSp macro="">
      <xdr:nvCxnSpPr>
        <xdr:cNvPr id="681" name="直線コネクタ 680">
          <a:extLst>
            <a:ext uri="{FF2B5EF4-FFF2-40B4-BE49-F238E27FC236}">
              <a16:creationId xmlns:a16="http://schemas.microsoft.com/office/drawing/2014/main" id="{7423A605-8EE8-4545-9927-7F8006B1BC0D}"/>
            </a:ext>
          </a:extLst>
        </xdr:cNvPr>
        <xdr:cNvCxnSpPr/>
      </xdr:nvCxnSpPr>
      <xdr:spPr>
        <a:xfrm>
          <a:off x="13935075" y="1768665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86361</xdr:rowOff>
    </xdr:from>
    <xdr:to>
      <xdr:col>76</xdr:col>
      <xdr:colOff>165100</xdr:colOff>
      <xdr:row>108</xdr:row>
      <xdr:rowOff>16511</xdr:rowOff>
    </xdr:to>
    <xdr:sp macro="" textlink="">
      <xdr:nvSpPr>
        <xdr:cNvPr id="682" name="楕円 681">
          <a:extLst>
            <a:ext uri="{FF2B5EF4-FFF2-40B4-BE49-F238E27FC236}">
              <a16:creationId xmlns:a16="http://schemas.microsoft.com/office/drawing/2014/main" id="{62C3B00F-431B-4544-89A9-5E2E114EF0D5}"/>
            </a:ext>
          </a:extLst>
        </xdr:cNvPr>
        <xdr:cNvSpPr/>
      </xdr:nvSpPr>
      <xdr:spPr>
        <a:xfrm>
          <a:off x="13096875" y="175710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137161</xdr:rowOff>
    </xdr:from>
    <xdr:to>
      <xdr:col>81</xdr:col>
      <xdr:colOff>50800</xdr:colOff>
      <xdr:row>108</xdr:row>
      <xdr:rowOff>30480</xdr:rowOff>
    </xdr:to>
    <xdr:cxnSp macro="">
      <xdr:nvCxnSpPr>
        <xdr:cNvPr id="683" name="直線コネクタ 682">
          <a:extLst>
            <a:ext uri="{FF2B5EF4-FFF2-40B4-BE49-F238E27FC236}">
              <a16:creationId xmlns:a16="http://schemas.microsoft.com/office/drawing/2014/main" id="{17579A18-C301-4DC4-9210-54580FC80341}"/>
            </a:ext>
          </a:extLst>
        </xdr:cNvPr>
        <xdr:cNvCxnSpPr/>
      </xdr:nvCxnSpPr>
      <xdr:spPr>
        <a:xfrm>
          <a:off x="13144500" y="17628236"/>
          <a:ext cx="790575"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57786</xdr:rowOff>
    </xdr:from>
    <xdr:to>
      <xdr:col>72</xdr:col>
      <xdr:colOff>38100</xdr:colOff>
      <xdr:row>107</xdr:row>
      <xdr:rowOff>159386</xdr:rowOff>
    </xdr:to>
    <xdr:sp macro="" textlink="">
      <xdr:nvSpPr>
        <xdr:cNvPr id="684" name="楕円 683">
          <a:extLst>
            <a:ext uri="{FF2B5EF4-FFF2-40B4-BE49-F238E27FC236}">
              <a16:creationId xmlns:a16="http://schemas.microsoft.com/office/drawing/2014/main" id="{DCDAC311-900B-4714-B3AA-039FFEB0F0FF}"/>
            </a:ext>
          </a:extLst>
        </xdr:cNvPr>
        <xdr:cNvSpPr/>
      </xdr:nvSpPr>
      <xdr:spPr>
        <a:xfrm>
          <a:off x="12296775" y="17545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108586</xdr:rowOff>
    </xdr:from>
    <xdr:to>
      <xdr:col>76</xdr:col>
      <xdr:colOff>114300</xdr:colOff>
      <xdr:row>107</xdr:row>
      <xdr:rowOff>137161</xdr:rowOff>
    </xdr:to>
    <xdr:cxnSp macro="">
      <xdr:nvCxnSpPr>
        <xdr:cNvPr id="685" name="直線コネクタ 684">
          <a:extLst>
            <a:ext uri="{FF2B5EF4-FFF2-40B4-BE49-F238E27FC236}">
              <a16:creationId xmlns:a16="http://schemas.microsoft.com/office/drawing/2014/main" id="{EA264272-2C5E-4368-A9AC-C26F97254FED}"/>
            </a:ext>
          </a:extLst>
        </xdr:cNvPr>
        <xdr:cNvCxnSpPr/>
      </xdr:nvCxnSpPr>
      <xdr:spPr>
        <a:xfrm>
          <a:off x="12344400" y="17593311"/>
          <a:ext cx="8001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19686</xdr:rowOff>
    </xdr:from>
    <xdr:to>
      <xdr:col>67</xdr:col>
      <xdr:colOff>101600</xdr:colOff>
      <xdr:row>107</xdr:row>
      <xdr:rowOff>121286</xdr:rowOff>
    </xdr:to>
    <xdr:sp macro="" textlink="">
      <xdr:nvSpPr>
        <xdr:cNvPr id="686" name="楕円 685">
          <a:extLst>
            <a:ext uri="{FF2B5EF4-FFF2-40B4-BE49-F238E27FC236}">
              <a16:creationId xmlns:a16="http://schemas.microsoft.com/office/drawing/2014/main" id="{D3DF94BB-8181-4A29-941A-B08FEDEB26B3}"/>
            </a:ext>
          </a:extLst>
        </xdr:cNvPr>
        <xdr:cNvSpPr/>
      </xdr:nvSpPr>
      <xdr:spPr>
        <a:xfrm>
          <a:off x="11487150" y="175075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70486</xdr:rowOff>
    </xdr:from>
    <xdr:to>
      <xdr:col>71</xdr:col>
      <xdr:colOff>177800</xdr:colOff>
      <xdr:row>107</xdr:row>
      <xdr:rowOff>108586</xdr:rowOff>
    </xdr:to>
    <xdr:cxnSp macro="">
      <xdr:nvCxnSpPr>
        <xdr:cNvPr id="687" name="直線コネクタ 686">
          <a:extLst>
            <a:ext uri="{FF2B5EF4-FFF2-40B4-BE49-F238E27FC236}">
              <a16:creationId xmlns:a16="http://schemas.microsoft.com/office/drawing/2014/main" id="{41955499-FC5A-434A-8C53-ED8C76570267}"/>
            </a:ext>
          </a:extLst>
        </xdr:cNvPr>
        <xdr:cNvCxnSpPr/>
      </xdr:nvCxnSpPr>
      <xdr:spPr>
        <a:xfrm>
          <a:off x="11534775" y="17555211"/>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8" name="n_1aveValue【公民館】&#10;有形固定資産減価償却率">
          <a:extLst>
            <a:ext uri="{FF2B5EF4-FFF2-40B4-BE49-F238E27FC236}">
              <a16:creationId xmlns:a16="http://schemas.microsoft.com/office/drawing/2014/main" id="{776DA831-26AC-4362-BE71-FC4AFB5BA0BC}"/>
            </a:ext>
          </a:extLst>
        </xdr:cNvPr>
        <xdr:cNvSpPr txBox="1"/>
      </xdr:nvSpPr>
      <xdr:spPr>
        <a:xfrm>
          <a:off x="13745219" y="169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9" name="n_2aveValue【公民館】&#10;有形固定資産減価償却率">
          <a:extLst>
            <a:ext uri="{FF2B5EF4-FFF2-40B4-BE49-F238E27FC236}">
              <a16:creationId xmlns:a16="http://schemas.microsoft.com/office/drawing/2014/main" id="{487D0581-6051-453E-A3E2-D667B2A78854}"/>
            </a:ext>
          </a:extLst>
        </xdr:cNvPr>
        <xdr:cNvSpPr txBox="1"/>
      </xdr:nvSpPr>
      <xdr:spPr>
        <a:xfrm>
          <a:off x="12964169" y="1698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0" name="n_3aveValue【公民館】&#10;有形固定資産減価償却率">
          <a:extLst>
            <a:ext uri="{FF2B5EF4-FFF2-40B4-BE49-F238E27FC236}">
              <a16:creationId xmlns:a16="http://schemas.microsoft.com/office/drawing/2014/main" id="{7FA970DF-910D-4255-AA36-64FEE3C559B7}"/>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91" name="n_4aveValue【公民館】&#10;有形固定資産減価償却率">
          <a:extLst>
            <a:ext uri="{FF2B5EF4-FFF2-40B4-BE49-F238E27FC236}">
              <a16:creationId xmlns:a16="http://schemas.microsoft.com/office/drawing/2014/main" id="{597DA961-B825-4EB9-8CD3-863761C4B300}"/>
            </a:ext>
          </a:extLst>
        </xdr:cNvPr>
        <xdr:cNvSpPr txBox="1"/>
      </xdr:nvSpPr>
      <xdr:spPr>
        <a:xfrm>
          <a:off x="11354444" y="1698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72407</xdr:rowOff>
    </xdr:from>
    <xdr:ext cx="405111" cy="259045"/>
    <xdr:sp macro="" textlink="">
      <xdr:nvSpPr>
        <xdr:cNvPr id="692" name="n_1mainValue【公民館】&#10;有形固定資産減価償却率">
          <a:extLst>
            <a:ext uri="{FF2B5EF4-FFF2-40B4-BE49-F238E27FC236}">
              <a16:creationId xmlns:a16="http://schemas.microsoft.com/office/drawing/2014/main" id="{09551DE9-938F-42F1-AE8D-90B8F022A976}"/>
            </a:ext>
          </a:extLst>
        </xdr:cNvPr>
        <xdr:cNvSpPr txBox="1"/>
      </xdr:nvSpPr>
      <xdr:spPr>
        <a:xfrm>
          <a:off x="13745219"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7638</xdr:rowOff>
    </xdr:from>
    <xdr:ext cx="405111" cy="259045"/>
    <xdr:sp macro="" textlink="">
      <xdr:nvSpPr>
        <xdr:cNvPr id="693" name="n_2mainValue【公民館】&#10;有形固定資産減価償却率">
          <a:extLst>
            <a:ext uri="{FF2B5EF4-FFF2-40B4-BE49-F238E27FC236}">
              <a16:creationId xmlns:a16="http://schemas.microsoft.com/office/drawing/2014/main" id="{448CF45E-1B4E-40E3-BD78-0921A866F0B6}"/>
            </a:ext>
          </a:extLst>
        </xdr:cNvPr>
        <xdr:cNvSpPr txBox="1"/>
      </xdr:nvSpPr>
      <xdr:spPr>
        <a:xfrm>
          <a:off x="12964169" y="1767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150513</xdr:rowOff>
    </xdr:from>
    <xdr:ext cx="405111" cy="259045"/>
    <xdr:sp macro="" textlink="">
      <xdr:nvSpPr>
        <xdr:cNvPr id="694" name="n_3mainValue【公民館】&#10;有形固定資産減価償却率">
          <a:extLst>
            <a:ext uri="{FF2B5EF4-FFF2-40B4-BE49-F238E27FC236}">
              <a16:creationId xmlns:a16="http://schemas.microsoft.com/office/drawing/2014/main" id="{0E2CFCB3-DBCA-4F82-9A1B-0CFBECA8706B}"/>
            </a:ext>
          </a:extLst>
        </xdr:cNvPr>
        <xdr:cNvSpPr txBox="1"/>
      </xdr:nvSpPr>
      <xdr:spPr>
        <a:xfrm>
          <a:off x="12164069" y="1763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112413</xdr:rowOff>
    </xdr:from>
    <xdr:ext cx="405111" cy="259045"/>
    <xdr:sp macro="" textlink="">
      <xdr:nvSpPr>
        <xdr:cNvPr id="695" name="n_4mainValue【公民館】&#10;有形固定資産減価償却率">
          <a:extLst>
            <a:ext uri="{FF2B5EF4-FFF2-40B4-BE49-F238E27FC236}">
              <a16:creationId xmlns:a16="http://schemas.microsoft.com/office/drawing/2014/main" id="{7F5B6645-5AA5-412B-A072-461A5678E1E4}"/>
            </a:ext>
          </a:extLst>
        </xdr:cNvPr>
        <xdr:cNvSpPr txBox="1"/>
      </xdr:nvSpPr>
      <xdr:spPr>
        <a:xfrm>
          <a:off x="11354444" y="1760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58C48826-B459-4B72-91A9-59B0BAFA6DD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A88B5DE8-ADB7-4F1B-AA88-18BDD6B8887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F3CD08E-9210-4A78-B091-785B28C1106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A6809AFB-4471-4076-AE4F-959641354EE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DE9751BF-4D34-4636-8DF8-12B7F990FBA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708857AA-ABCD-42C7-89E3-D5FD08E13A7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98D471AB-5B98-4C8D-A50F-03D3CB83D21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F4330E87-5CD1-4CA7-9DD8-BC51F3326B7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4F32CAC-4A52-40FB-97B3-DF5741AE70A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57F81538-34B0-452C-9EB2-EB231C63957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EFBF826E-0138-4B61-963A-9024FB71B6C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A9138BC4-3A2B-4998-B879-D22920F0A27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3FA04623-8A58-44BD-8124-1C3AE6C835E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6DBD2E9F-44BE-4E74-8BB4-919A3BDB614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2B524B6F-D207-4D1A-BFAD-BB0E591F14F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9CA5B7C3-6241-47C6-8AB4-87DFED19D65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BCBE39E6-FB67-482E-A8B9-67BF5266A03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1572D4A3-E685-4CC4-9F71-EFB80DC9EB6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230C0CF2-D7A4-4306-AB42-5273B13E97A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91686CD8-8739-427F-A727-D4081F4E1A6E}"/>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5BDDE341-531D-470F-BEF6-5BEAED5A154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59143DCC-0FFF-4E69-B0E0-C7702608F5E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321A2E27-CBCD-4428-830A-D2628096F04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8A09F44D-D392-476F-A5F7-7A3F6DB835F0}"/>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D955A484-E58C-4010-B122-06811CEB82C5}"/>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CB807E34-5A72-4C91-A058-E54C18C63ECF}"/>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D04450A9-F8E5-4576-8BEC-018386AD05BA}"/>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14DAD8D9-F7CC-413E-8E79-BEB0B9CA33C8}"/>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9BBC0047-31CC-4603-BCD4-A580B1442150}"/>
            </a:ext>
          </a:extLst>
        </xdr:cNvPr>
        <xdr:cNvSpPr txBox="1"/>
      </xdr:nvSpPr>
      <xdr:spPr>
        <a:xfrm>
          <a:off x="19992975" y="173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CF7D6377-BE0F-4ECB-AE27-209910A9CC5D}"/>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C7506447-6E65-4C5D-A01B-DBFECEB7F1E2}"/>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87838327-59FD-45C4-9434-04ED72B17464}"/>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ACABE527-C314-41AF-ACCF-C15EEADBB2D8}"/>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B48BFE1B-435E-4833-B06D-A61810651DBA}"/>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48D394C-E4BB-4CB9-83A3-BFD9B508A3C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2285C7D-E795-431F-8271-2EA1ADAB598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AD62A080-96B9-461E-9EBC-0A9C3C1388B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F34666E-6BC6-4593-8E4E-7574B49548D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E53D9D8-4D80-4135-9C68-42E23A5161C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139700</xdr:rowOff>
    </xdr:from>
    <xdr:to>
      <xdr:col>116</xdr:col>
      <xdr:colOff>114300</xdr:colOff>
      <xdr:row>108</xdr:row>
      <xdr:rowOff>69850</xdr:rowOff>
    </xdr:to>
    <xdr:sp macro="" textlink="">
      <xdr:nvSpPr>
        <xdr:cNvPr id="735" name="楕円 734">
          <a:extLst>
            <a:ext uri="{FF2B5EF4-FFF2-40B4-BE49-F238E27FC236}">
              <a16:creationId xmlns:a16="http://schemas.microsoft.com/office/drawing/2014/main" id="{6CBCFBA1-06D5-4A3C-B11F-89A2D805FF56}"/>
            </a:ext>
          </a:extLst>
        </xdr:cNvPr>
        <xdr:cNvSpPr/>
      </xdr:nvSpPr>
      <xdr:spPr>
        <a:xfrm>
          <a:off x="19897725" y="17630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54627</xdr:rowOff>
    </xdr:from>
    <xdr:ext cx="469744" cy="259045"/>
    <xdr:sp macro="" textlink="">
      <xdr:nvSpPr>
        <xdr:cNvPr id="736" name="【公民館】&#10;一人当たり面積該当値テキスト">
          <a:extLst>
            <a:ext uri="{FF2B5EF4-FFF2-40B4-BE49-F238E27FC236}">
              <a16:creationId xmlns:a16="http://schemas.microsoft.com/office/drawing/2014/main" id="{9D6F658C-8508-489A-A682-C1814776EA6B}"/>
            </a:ext>
          </a:extLst>
        </xdr:cNvPr>
        <xdr:cNvSpPr txBox="1"/>
      </xdr:nvSpPr>
      <xdr:spPr>
        <a:xfrm>
          <a:off x="19992975" y="1754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142239</xdr:rowOff>
    </xdr:from>
    <xdr:to>
      <xdr:col>112</xdr:col>
      <xdr:colOff>38100</xdr:colOff>
      <xdr:row>108</xdr:row>
      <xdr:rowOff>72389</xdr:rowOff>
    </xdr:to>
    <xdr:sp macro="" textlink="">
      <xdr:nvSpPr>
        <xdr:cNvPr id="737" name="楕円 736">
          <a:extLst>
            <a:ext uri="{FF2B5EF4-FFF2-40B4-BE49-F238E27FC236}">
              <a16:creationId xmlns:a16="http://schemas.microsoft.com/office/drawing/2014/main" id="{3BFD08A7-CDC8-47AF-BEF9-DA3AED8B1561}"/>
            </a:ext>
          </a:extLst>
        </xdr:cNvPr>
        <xdr:cNvSpPr/>
      </xdr:nvSpPr>
      <xdr:spPr>
        <a:xfrm>
          <a:off x="19154775" y="176333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19050</xdr:rowOff>
    </xdr:from>
    <xdr:to>
      <xdr:col>116</xdr:col>
      <xdr:colOff>63500</xdr:colOff>
      <xdr:row>108</xdr:row>
      <xdr:rowOff>21589</xdr:rowOff>
    </xdr:to>
    <xdr:cxnSp macro="">
      <xdr:nvCxnSpPr>
        <xdr:cNvPr id="738" name="直線コネクタ 737">
          <a:extLst>
            <a:ext uri="{FF2B5EF4-FFF2-40B4-BE49-F238E27FC236}">
              <a16:creationId xmlns:a16="http://schemas.microsoft.com/office/drawing/2014/main" id="{0036F82F-AA93-4EB3-8A0A-FFAA65C336EA}"/>
            </a:ext>
          </a:extLst>
        </xdr:cNvPr>
        <xdr:cNvCxnSpPr/>
      </xdr:nvCxnSpPr>
      <xdr:spPr>
        <a:xfrm flipV="1">
          <a:off x="19202400" y="17678400"/>
          <a:ext cx="7524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106680</xdr:rowOff>
    </xdr:from>
    <xdr:to>
      <xdr:col>107</xdr:col>
      <xdr:colOff>101600</xdr:colOff>
      <xdr:row>108</xdr:row>
      <xdr:rowOff>36830</xdr:rowOff>
    </xdr:to>
    <xdr:sp macro="" textlink="">
      <xdr:nvSpPr>
        <xdr:cNvPr id="739" name="楕円 738">
          <a:extLst>
            <a:ext uri="{FF2B5EF4-FFF2-40B4-BE49-F238E27FC236}">
              <a16:creationId xmlns:a16="http://schemas.microsoft.com/office/drawing/2014/main" id="{FFC7CD61-91D5-4241-94EF-1B34FB53B3A4}"/>
            </a:ext>
          </a:extLst>
        </xdr:cNvPr>
        <xdr:cNvSpPr/>
      </xdr:nvSpPr>
      <xdr:spPr>
        <a:xfrm>
          <a:off x="18345150" y="17591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157480</xdr:rowOff>
    </xdr:from>
    <xdr:to>
      <xdr:col>111</xdr:col>
      <xdr:colOff>177800</xdr:colOff>
      <xdr:row>108</xdr:row>
      <xdr:rowOff>21589</xdr:rowOff>
    </xdr:to>
    <xdr:cxnSp macro="">
      <xdr:nvCxnSpPr>
        <xdr:cNvPr id="740" name="直線コネクタ 739">
          <a:extLst>
            <a:ext uri="{FF2B5EF4-FFF2-40B4-BE49-F238E27FC236}">
              <a16:creationId xmlns:a16="http://schemas.microsoft.com/office/drawing/2014/main" id="{C702FD56-F784-4A06-9CA9-7845BE3861D9}"/>
            </a:ext>
          </a:extLst>
        </xdr:cNvPr>
        <xdr:cNvCxnSpPr/>
      </xdr:nvCxnSpPr>
      <xdr:spPr>
        <a:xfrm>
          <a:off x="18392775" y="17648555"/>
          <a:ext cx="809625"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1" name="楕円 740">
          <a:extLst>
            <a:ext uri="{FF2B5EF4-FFF2-40B4-BE49-F238E27FC236}">
              <a16:creationId xmlns:a16="http://schemas.microsoft.com/office/drawing/2014/main" id="{E1E48C5F-642C-41D9-BFDC-A52E2B0C3CE8}"/>
            </a:ext>
          </a:extLst>
        </xdr:cNvPr>
        <xdr:cNvSpPr/>
      </xdr:nvSpPr>
      <xdr:spPr>
        <a:xfrm>
          <a:off x="17554575" y="17593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157480</xdr:rowOff>
    </xdr:from>
    <xdr:to>
      <xdr:col>107</xdr:col>
      <xdr:colOff>50800</xdr:colOff>
      <xdr:row>107</xdr:row>
      <xdr:rowOff>160020</xdr:rowOff>
    </xdr:to>
    <xdr:cxnSp macro="">
      <xdr:nvCxnSpPr>
        <xdr:cNvPr id="742" name="直線コネクタ 741">
          <a:extLst>
            <a:ext uri="{FF2B5EF4-FFF2-40B4-BE49-F238E27FC236}">
              <a16:creationId xmlns:a16="http://schemas.microsoft.com/office/drawing/2014/main" id="{E68FCC78-54BB-430A-B090-16F309D0C254}"/>
            </a:ext>
          </a:extLst>
        </xdr:cNvPr>
        <xdr:cNvCxnSpPr/>
      </xdr:nvCxnSpPr>
      <xdr:spPr>
        <a:xfrm flipV="1">
          <a:off x="17602200" y="17648555"/>
          <a:ext cx="79057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113030</xdr:rowOff>
    </xdr:from>
    <xdr:to>
      <xdr:col>98</xdr:col>
      <xdr:colOff>38100</xdr:colOff>
      <xdr:row>108</xdr:row>
      <xdr:rowOff>43180</xdr:rowOff>
    </xdr:to>
    <xdr:sp macro="" textlink="">
      <xdr:nvSpPr>
        <xdr:cNvPr id="743" name="楕円 742">
          <a:extLst>
            <a:ext uri="{FF2B5EF4-FFF2-40B4-BE49-F238E27FC236}">
              <a16:creationId xmlns:a16="http://schemas.microsoft.com/office/drawing/2014/main" id="{288D3890-461E-4625-A675-7F3DBB57D837}"/>
            </a:ext>
          </a:extLst>
        </xdr:cNvPr>
        <xdr:cNvSpPr/>
      </xdr:nvSpPr>
      <xdr:spPr>
        <a:xfrm>
          <a:off x="16754475" y="17600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160020</xdr:rowOff>
    </xdr:from>
    <xdr:to>
      <xdr:col>102</xdr:col>
      <xdr:colOff>114300</xdr:colOff>
      <xdr:row>107</xdr:row>
      <xdr:rowOff>163830</xdr:rowOff>
    </xdr:to>
    <xdr:cxnSp macro="">
      <xdr:nvCxnSpPr>
        <xdr:cNvPr id="744" name="直線コネクタ 743">
          <a:extLst>
            <a:ext uri="{FF2B5EF4-FFF2-40B4-BE49-F238E27FC236}">
              <a16:creationId xmlns:a16="http://schemas.microsoft.com/office/drawing/2014/main" id="{6BF659B1-523D-433D-87D1-C1C5A8324AA0}"/>
            </a:ext>
          </a:extLst>
        </xdr:cNvPr>
        <xdr:cNvCxnSpPr/>
      </xdr:nvCxnSpPr>
      <xdr:spPr>
        <a:xfrm flipV="1">
          <a:off x="16802100" y="176510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EF03FA66-4BF4-4B68-A42C-5A32AE278DF6}"/>
            </a:ext>
          </a:extLst>
        </xdr:cNvPr>
        <xdr:cNvSpPr txBox="1"/>
      </xdr:nvSpPr>
      <xdr:spPr>
        <a:xfrm>
          <a:off x="18983402"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45B40FDE-299F-4237-A38F-F5568173B830}"/>
            </a:ext>
          </a:extLst>
        </xdr:cNvPr>
        <xdr:cNvSpPr txBox="1"/>
      </xdr:nvSpPr>
      <xdr:spPr>
        <a:xfrm>
          <a:off x="181833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7FD6CDF9-6109-4392-8181-A53566B5EF8D}"/>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F5E03901-5721-45FF-A3A0-30880A533CAF}"/>
            </a:ext>
          </a:extLst>
        </xdr:cNvPr>
        <xdr:cNvSpPr txBox="1"/>
      </xdr:nvSpPr>
      <xdr:spPr>
        <a:xfrm>
          <a:off x="16592627" y="1726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63516</xdr:rowOff>
    </xdr:from>
    <xdr:ext cx="469744" cy="259045"/>
    <xdr:sp macro="" textlink="">
      <xdr:nvSpPr>
        <xdr:cNvPr id="749" name="n_1mainValue【公民館】&#10;一人当たり面積">
          <a:extLst>
            <a:ext uri="{FF2B5EF4-FFF2-40B4-BE49-F238E27FC236}">
              <a16:creationId xmlns:a16="http://schemas.microsoft.com/office/drawing/2014/main" id="{F2118033-EF44-48FA-A0B9-7100E9FB3239}"/>
            </a:ext>
          </a:extLst>
        </xdr:cNvPr>
        <xdr:cNvSpPr txBox="1"/>
      </xdr:nvSpPr>
      <xdr:spPr>
        <a:xfrm>
          <a:off x="18983402" y="1772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27957</xdr:rowOff>
    </xdr:from>
    <xdr:ext cx="469744" cy="259045"/>
    <xdr:sp macro="" textlink="">
      <xdr:nvSpPr>
        <xdr:cNvPr id="750" name="n_2mainValue【公民館】&#10;一人当たり面積">
          <a:extLst>
            <a:ext uri="{FF2B5EF4-FFF2-40B4-BE49-F238E27FC236}">
              <a16:creationId xmlns:a16="http://schemas.microsoft.com/office/drawing/2014/main" id="{5B5277AE-A600-47CD-857F-B85F64250B52}"/>
            </a:ext>
          </a:extLst>
        </xdr:cNvPr>
        <xdr:cNvSpPr txBox="1"/>
      </xdr:nvSpPr>
      <xdr:spPr>
        <a:xfrm>
          <a:off x="18183302"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1" name="n_3mainValue【公民館】&#10;一人当たり面積">
          <a:extLst>
            <a:ext uri="{FF2B5EF4-FFF2-40B4-BE49-F238E27FC236}">
              <a16:creationId xmlns:a16="http://schemas.microsoft.com/office/drawing/2014/main" id="{D6FD6630-E29F-4494-A152-52571024B2DA}"/>
            </a:ext>
          </a:extLst>
        </xdr:cNvPr>
        <xdr:cNvSpPr txBox="1"/>
      </xdr:nvSpPr>
      <xdr:spPr>
        <a:xfrm>
          <a:off x="17383202" y="176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34307</xdr:rowOff>
    </xdr:from>
    <xdr:ext cx="469744" cy="259045"/>
    <xdr:sp macro="" textlink="">
      <xdr:nvSpPr>
        <xdr:cNvPr id="752" name="n_4mainValue【公民館】&#10;一人当たり面積">
          <a:extLst>
            <a:ext uri="{FF2B5EF4-FFF2-40B4-BE49-F238E27FC236}">
              <a16:creationId xmlns:a16="http://schemas.microsoft.com/office/drawing/2014/main" id="{0A5A1702-7FB3-45D9-B82E-94EB0B3AA04C}"/>
            </a:ext>
          </a:extLst>
        </xdr:cNvPr>
        <xdr:cNvSpPr txBox="1"/>
      </xdr:nvSpPr>
      <xdr:spPr>
        <a:xfrm>
          <a:off x="16592627"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CE1EEA55-D1D1-4086-A99C-31EBE0DAA9E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C777D461-89A4-4C59-B067-3C9682DD78D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6BD9D83F-83A5-4B4F-B144-25F2D3E909F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公営住宅・公民館・学校施設・幼稚園・保育所については有形固定資産減価償却率が高くなっており、類似団体内においても下位に位置している。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ほとんどの施設が３０年以上経過し老朽化が進んでおり、改修や耐震化が必要な建物もあるため、早急な対応が必要となっていることに加え、子どもの数の減少に伴い、必要性についても考えていかなければならない。</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橋りょう・トンネルについては有形固定資産減価償却率が類似団体より低くなっており、計画に基づいた修繕ができているので、安全確保のために今後も継続していく必要がある。</a:t>
          </a:r>
        </a:p>
        <a:p>
          <a:r>
            <a:rPr kumimoji="1" lang="ja-JP" altLang="en-US" sz="1300">
              <a:latin typeface="ＭＳ Ｐゴシック" panose="020B0600070205080204" pitchFamily="50" charset="-128"/>
              <a:ea typeface="ＭＳ Ｐゴシック" panose="020B0600070205080204" pitchFamily="50" charset="-128"/>
            </a:rPr>
            <a:t>また、各施設の一人当たりの面積が類似団体と比べると小さいものの、県</a:t>
          </a:r>
          <a:r>
            <a:rPr kumimoji="1" lang="ja-JP" altLang="en-US" sz="1300">
              <a:solidFill>
                <a:schemeClr val="tx1"/>
              </a:solidFill>
              <a:latin typeface="ＭＳ Ｐゴシック" panose="020B0600070205080204" pitchFamily="50" charset="-128"/>
              <a:ea typeface="ＭＳ Ｐゴシック" panose="020B0600070205080204" pitchFamily="50" charset="-128"/>
            </a:rPr>
            <a:t>平均を上回って</a:t>
          </a:r>
          <a:r>
            <a:rPr kumimoji="1" lang="ja-JP" altLang="en-US" sz="1300">
              <a:latin typeface="ＭＳ Ｐゴシック" panose="020B0600070205080204" pitchFamily="50" charset="-128"/>
              <a:ea typeface="ＭＳ Ｐゴシック" panose="020B0600070205080204" pitchFamily="50" charset="-128"/>
            </a:rPr>
            <a:t>いる施設もあり、施設の在り方の検討を進める。</a:t>
          </a:r>
        </a:p>
        <a:p>
          <a:endParaRPr kumimoji="1" lang="ja-JP" altLang="en-US" sz="1300">
            <a:solidFill>
              <a:schemeClr val="bg2"/>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2B065B-48B8-4FEA-888A-B2DE6A961DD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20E655-7D26-4240-8A3F-EE3CCAD0710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CAE043-C185-42B4-80BA-D06EF86CB66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ED4607-6452-4B5E-A751-0F2EA899A7C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群馬県中之条町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2B3CD5-7B37-4564-91EB-6014C34F3D2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2167EB-3D78-4D44-A6AC-675438F84F2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EDD2A0-7167-4ED6-BA98-036E2248CCB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A949C5-A461-430A-AF49-30BDAC8BC87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B83299-9138-4364-AF45-FFA011A5532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F547FC-B090-49B7-8A0F-DF44939971A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14,326
13,955
439.28
11,156,695
10,360,663
718,738
6,794,996
6,139,239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B6CCAA-155E-49C6-9CDC-389E1099654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F30395-CDE6-4D89-A080-B3A359B7CD0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D635C5-59D3-46FB-BFF4-E8A4AA82811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97ADC7-790F-4371-85AD-E22C9656E2E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231362-40E8-4D55-93C3-3501CF82C7C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4220A0-54C0-4621-ADFA-0F203F87DC0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D5C387-ABBD-4D3A-99F3-65562A7DDE7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3B9F19-CB4E-4EA8-AD4A-1EA8D687916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088009-9578-4346-BBC4-12BE4D0F1DC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BBE5B8-6DBC-4ECF-B626-C7F47BD6882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9A93CC-C9C2-413C-8C25-C9C4EF2072C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4A2A46-56A0-4053-ACE4-2F24710D534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954FC2-0C5D-4671-93CC-2CBEF50D9B6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0DE8AB9-B84E-495E-9EF9-78480DD0C96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67180E-DFF4-416E-88A8-43F0F3CC169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0C8FE3-5006-4D7E-9554-D46C79376C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72BC09-E5F0-4720-BE88-1DC87CD93A3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86708C-E9DE-4EC6-9938-8AF45A5C0D3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CF0781-5EFC-42EA-9759-B62EF9D61FB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66C067-C1F8-4B3D-AB69-BC55516E5A0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E333F7-8249-4F9A-92E3-D0249F13BF7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FAB471-EB6E-4B21-B9A3-6E6C29564EF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9874F1-852B-43B5-9DEB-94E23497FC7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E570DD-5DE7-4FBB-A536-1C3B484CCE1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E424C8D-596C-4364-BA20-25C6531D05D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21EFAD-C80A-44DA-8EB8-F9F2AAB1D2B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B96995-E94F-4833-950A-A02A9FEED19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F89227B-FB66-4B63-82AF-0931D6FC361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B72291-3E16-428B-9F4C-7B2630C16DC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EA2ED3-9134-45A4-8113-A190E79CCFE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340E4D-2AF4-41D3-A14E-129D9DFC318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CEA9A36-CD4A-4AE7-82AE-0CD56A73705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EB23976-4263-4702-A73F-6CCBA70DBCF3}"/>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D1DBF9D-450C-40B7-A6E9-83E07E58F79A}"/>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01155C7-7307-40D3-81B4-3AB91B358BD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18B9922-5D0D-404A-BE52-715F84C1911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B9C70D5-2DA0-4338-80ED-229D94BA423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0B6D31D-71BC-42AC-ADDA-1677CB73D92C}"/>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AF6D1F1-33EC-4D40-A4C3-FF994FBE75D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1F845DD-D34E-4BEA-A208-EFE6CC35AC99}"/>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E299F5B-D703-49A4-8427-BC0B48C7835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CCB5DFB-933A-4291-B29A-F9D266B2075D}"/>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9359B3C-F624-4A44-8602-99CF94C2AA17}"/>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DCB2994-1A31-4869-97EF-5F8A977CF98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2198B5C-EDF1-486B-981E-E312F28CCA1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4D24B23-AC1C-4526-9AA9-37CBBF7B67F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8469C44-5554-45C5-BE84-6E3F6C7BB515}"/>
            </a:ext>
          </a:extLst>
        </xdr:cNvPr>
        <xdr:cNvCxnSpPr/>
      </xdr:nvCxnSpPr>
      <xdr:spPr>
        <a:xfrm flipV="1">
          <a:off x="4180840" y="5488033"/>
          <a:ext cx="0" cy="1414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29C6D16-B2FB-48DD-815F-ECEF3DA5953A}"/>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25032EB-BEEC-4F6F-B20F-29FC1D8C3B3A}"/>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EFD2EFD3-AAFC-44BC-BE69-B3640ACE6FF3}"/>
            </a:ext>
          </a:extLst>
        </xdr:cNvPr>
        <xdr:cNvSpPr txBox="1"/>
      </xdr:nvSpPr>
      <xdr:spPr>
        <a:xfrm>
          <a:off x="4219575" y="52759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C10D4815-7E97-4878-9BF9-F227EA809321}"/>
            </a:ext>
          </a:extLst>
        </xdr:cNvPr>
        <xdr:cNvCxnSpPr/>
      </xdr:nvCxnSpPr>
      <xdr:spPr>
        <a:xfrm>
          <a:off x="4105275" y="54880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A4ABC6C-D82C-4CD3-91C9-288F1BF64BA9}"/>
            </a:ext>
          </a:extLst>
        </xdr:cNvPr>
        <xdr:cNvSpPr txBox="1"/>
      </xdr:nvSpPr>
      <xdr:spPr>
        <a:xfrm>
          <a:off x="4219575" y="615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F8A03EF-C777-47A4-8177-15589A07C9D0}"/>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753E291B-198F-4170-A2A6-A8999535695F}"/>
            </a:ext>
          </a:extLst>
        </xdr:cNvPr>
        <xdr:cNvSpPr/>
      </xdr:nvSpPr>
      <xdr:spPr>
        <a:xfrm>
          <a:off x="3381375" y="61648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119CA032-0F51-443D-BF47-7E89C74CF7E6}"/>
            </a:ext>
          </a:extLst>
        </xdr:cNvPr>
        <xdr:cNvSpPr/>
      </xdr:nvSpPr>
      <xdr:spPr>
        <a:xfrm>
          <a:off x="2571750" y="61272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06C622F2-4B6E-43C0-BF0C-64E3A1E7EA3F}"/>
            </a:ext>
          </a:extLst>
        </xdr:cNvPr>
        <xdr:cNvSpPr/>
      </xdr:nvSpPr>
      <xdr:spPr>
        <a:xfrm>
          <a:off x="1781175" y="61046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DE93D119-AC83-473C-A808-0459754660E1}"/>
            </a:ext>
          </a:extLst>
        </xdr:cNvPr>
        <xdr:cNvSpPr/>
      </xdr:nvSpPr>
      <xdr:spPr>
        <a:xfrm>
          <a:off x="981075" y="61143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DC54A0F-501D-415B-9EF0-7CC39FD1052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2CDBCE-0EDD-4AF9-AE76-E5ED951C337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A29880-F33E-40E5-B9ED-381DA32250F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BC8A0C-E323-4C36-985B-5330A6FDD2B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44FF463-C476-4FE4-B977-5DD8CCB6A75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B7D8AB44-1461-45BF-BB42-AF7F6B3F8C12}"/>
            </a:ext>
          </a:extLst>
        </xdr:cNvPr>
        <xdr:cNvSpPr/>
      </xdr:nvSpPr>
      <xdr:spPr>
        <a:xfrm>
          <a:off x="4124325" y="6125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5" name="【図書館】&#10;有形固定資産減価償却率該当値テキスト">
          <a:extLst>
            <a:ext uri="{FF2B5EF4-FFF2-40B4-BE49-F238E27FC236}">
              <a16:creationId xmlns:a16="http://schemas.microsoft.com/office/drawing/2014/main" id="{6FD0FBC8-688D-4CC2-BDF9-39FF2B6AE434}"/>
            </a:ext>
          </a:extLst>
        </xdr:cNvPr>
        <xdr:cNvSpPr txBox="1"/>
      </xdr:nvSpPr>
      <xdr:spPr>
        <a:xfrm>
          <a:off x="4219575"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6" name="楕円 75">
          <a:extLst>
            <a:ext uri="{FF2B5EF4-FFF2-40B4-BE49-F238E27FC236}">
              <a16:creationId xmlns:a16="http://schemas.microsoft.com/office/drawing/2014/main" id="{BA244A5B-5FB5-4701-ABEB-6DC7C7905741}"/>
            </a:ext>
          </a:extLst>
        </xdr:cNvPr>
        <xdr:cNvSpPr/>
      </xdr:nvSpPr>
      <xdr:spPr>
        <a:xfrm>
          <a:off x="3381375" y="6125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1B66F201-5A5A-488D-A9E4-7CFDD3E41961}"/>
            </a:ext>
          </a:extLst>
        </xdr:cNvPr>
        <xdr:cNvCxnSpPr/>
      </xdr:nvCxnSpPr>
      <xdr:spPr>
        <a:xfrm>
          <a:off x="3429000" y="617347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92347</xdr:rowOff>
    </xdr:from>
    <xdr:to>
      <xdr:col>15</xdr:col>
      <xdr:colOff>101600</xdr:colOff>
      <xdr:row>38</xdr:row>
      <xdr:rowOff>22497</xdr:rowOff>
    </xdr:to>
    <xdr:sp macro="" textlink="">
      <xdr:nvSpPr>
        <xdr:cNvPr id="78" name="楕円 77">
          <a:extLst>
            <a:ext uri="{FF2B5EF4-FFF2-40B4-BE49-F238E27FC236}">
              <a16:creationId xmlns:a16="http://schemas.microsoft.com/office/drawing/2014/main" id="{CF699B6D-3EBD-459E-9B7D-DFC598325436}"/>
            </a:ext>
          </a:extLst>
        </xdr:cNvPr>
        <xdr:cNvSpPr/>
      </xdr:nvSpPr>
      <xdr:spPr>
        <a:xfrm>
          <a:off x="2571750" y="60930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143147</xdr:rowOff>
    </xdr:from>
    <xdr:to>
      <xdr:col>19</xdr:col>
      <xdr:colOff>177800</xdr:colOff>
      <xdr:row>38</xdr:row>
      <xdr:rowOff>7620</xdr:rowOff>
    </xdr:to>
    <xdr:cxnSp macro="">
      <xdr:nvCxnSpPr>
        <xdr:cNvPr id="79" name="直線コネクタ 78">
          <a:extLst>
            <a:ext uri="{FF2B5EF4-FFF2-40B4-BE49-F238E27FC236}">
              <a16:creationId xmlns:a16="http://schemas.microsoft.com/office/drawing/2014/main" id="{7DF81BB3-64E9-4415-8780-6832FA9D1B17}"/>
            </a:ext>
          </a:extLst>
        </xdr:cNvPr>
        <xdr:cNvCxnSpPr/>
      </xdr:nvCxnSpPr>
      <xdr:spPr>
        <a:xfrm>
          <a:off x="2619375" y="6140722"/>
          <a:ext cx="80962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56424</xdr:rowOff>
    </xdr:from>
    <xdr:to>
      <xdr:col>10</xdr:col>
      <xdr:colOff>165100</xdr:colOff>
      <xdr:row>37</xdr:row>
      <xdr:rowOff>158024</xdr:rowOff>
    </xdr:to>
    <xdr:sp macro="" textlink="">
      <xdr:nvSpPr>
        <xdr:cNvPr id="80" name="楕円 79">
          <a:extLst>
            <a:ext uri="{FF2B5EF4-FFF2-40B4-BE49-F238E27FC236}">
              <a16:creationId xmlns:a16="http://schemas.microsoft.com/office/drawing/2014/main" id="{F565603D-ACE8-434A-AC3A-F667A9E23397}"/>
            </a:ext>
          </a:extLst>
        </xdr:cNvPr>
        <xdr:cNvSpPr/>
      </xdr:nvSpPr>
      <xdr:spPr>
        <a:xfrm>
          <a:off x="1781175" y="60571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107224</xdr:rowOff>
    </xdr:from>
    <xdr:to>
      <xdr:col>15</xdr:col>
      <xdr:colOff>50800</xdr:colOff>
      <xdr:row>37</xdr:row>
      <xdr:rowOff>143147</xdr:rowOff>
    </xdr:to>
    <xdr:cxnSp macro="">
      <xdr:nvCxnSpPr>
        <xdr:cNvPr id="81" name="直線コネクタ 80">
          <a:extLst>
            <a:ext uri="{FF2B5EF4-FFF2-40B4-BE49-F238E27FC236}">
              <a16:creationId xmlns:a16="http://schemas.microsoft.com/office/drawing/2014/main" id="{6E715C30-543E-419D-93F8-C66723FBCD5A}"/>
            </a:ext>
          </a:extLst>
        </xdr:cNvPr>
        <xdr:cNvCxnSpPr/>
      </xdr:nvCxnSpPr>
      <xdr:spPr>
        <a:xfrm>
          <a:off x="1828800" y="6104799"/>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20501</xdr:rowOff>
    </xdr:from>
    <xdr:to>
      <xdr:col>6</xdr:col>
      <xdr:colOff>38100</xdr:colOff>
      <xdr:row>37</xdr:row>
      <xdr:rowOff>122101</xdr:rowOff>
    </xdr:to>
    <xdr:sp macro="" textlink="">
      <xdr:nvSpPr>
        <xdr:cNvPr id="82" name="楕円 81">
          <a:extLst>
            <a:ext uri="{FF2B5EF4-FFF2-40B4-BE49-F238E27FC236}">
              <a16:creationId xmlns:a16="http://schemas.microsoft.com/office/drawing/2014/main" id="{DC69E1D5-EB66-4CDF-8B28-B4223613F356}"/>
            </a:ext>
          </a:extLst>
        </xdr:cNvPr>
        <xdr:cNvSpPr/>
      </xdr:nvSpPr>
      <xdr:spPr>
        <a:xfrm>
          <a:off x="981075" y="6021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71301</xdr:rowOff>
    </xdr:from>
    <xdr:to>
      <xdr:col>10</xdr:col>
      <xdr:colOff>114300</xdr:colOff>
      <xdr:row>37</xdr:row>
      <xdr:rowOff>107224</xdr:rowOff>
    </xdr:to>
    <xdr:cxnSp macro="">
      <xdr:nvCxnSpPr>
        <xdr:cNvPr id="83" name="直線コネクタ 82">
          <a:extLst>
            <a:ext uri="{FF2B5EF4-FFF2-40B4-BE49-F238E27FC236}">
              <a16:creationId xmlns:a16="http://schemas.microsoft.com/office/drawing/2014/main" id="{3BED61F4-81D0-466D-B4E9-91AEFC7C69F2}"/>
            </a:ext>
          </a:extLst>
        </xdr:cNvPr>
        <xdr:cNvCxnSpPr/>
      </xdr:nvCxnSpPr>
      <xdr:spPr>
        <a:xfrm>
          <a:off x="1028700" y="6068876"/>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DBDE35E7-B7AA-4E1D-B226-49AB509226A1}"/>
            </a:ext>
          </a:extLst>
        </xdr:cNvPr>
        <xdr:cNvSpPr txBox="1"/>
      </xdr:nvSpPr>
      <xdr:spPr>
        <a:xfrm>
          <a:off x="3239144" y="624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845A90E2-A99A-4AE3-A8A0-88D2C470EE6B}"/>
            </a:ext>
          </a:extLst>
        </xdr:cNvPr>
        <xdr:cNvSpPr txBox="1"/>
      </xdr:nvSpPr>
      <xdr:spPr>
        <a:xfrm>
          <a:off x="2439044" y="6210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91847A29-CCAA-42CE-BF89-E99AF48A9CFD}"/>
            </a:ext>
          </a:extLst>
        </xdr:cNvPr>
        <xdr:cNvSpPr txBox="1"/>
      </xdr:nvSpPr>
      <xdr:spPr>
        <a:xfrm>
          <a:off x="1648469" y="6194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7D877EDF-9303-416A-92D2-B7165395A53A}"/>
            </a:ext>
          </a:extLst>
        </xdr:cNvPr>
        <xdr:cNvSpPr txBox="1"/>
      </xdr:nvSpPr>
      <xdr:spPr>
        <a:xfrm>
          <a:off x="848369" y="619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74947</xdr:rowOff>
    </xdr:from>
    <xdr:ext cx="405111" cy="259045"/>
    <xdr:sp macro="" textlink="">
      <xdr:nvSpPr>
        <xdr:cNvPr id="88" name="n_1mainValue【図書館】&#10;有形固定資産減価償却率">
          <a:extLst>
            <a:ext uri="{FF2B5EF4-FFF2-40B4-BE49-F238E27FC236}">
              <a16:creationId xmlns:a16="http://schemas.microsoft.com/office/drawing/2014/main" id="{CA020D42-E4CF-4BAA-868B-589A3D82E38D}"/>
            </a:ext>
          </a:extLst>
        </xdr:cNvPr>
        <xdr:cNvSpPr txBox="1"/>
      </xdr:nvSpPr>
      <xdr:spPr>
        <a:xfrm>
          <a:off x="32391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9" name="n_2mainValue【図書館】&#10;有形固定資産減価償却率">
          <a:extLst>
            <a:ext uri="{FF2B5EF4-FFF2-40B4-BE49-F238E27FC236}">
              <a16:creationId xmlns:a16="http://schemas.microsoft.com/office/drawing/2014/main" id="{EF6F9BA4-65F4-4729-90B9-25B04DB0081E}"/>
            </a:ext>
          </a:extLst>
        </xdr:cNvPr>
        <xdr:cNvSpPr txBox="1"/>
      </xdr:nvSpPr>
      <xdr:spPr>
        <a:xfrm>
          <a:off x="2439044"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3101</xdr:rowOff>
    </xdr:from>
    <xdr:ext cx="405111" cy="259045"/>
    <xdr:sp macro="" textlink="">
      <xdr:nvSpPr>
        <xdr:cNvPr id="90" name="n_3mainValue【図書館】&#10;有形固定資産減価償却率">
          <a:extLst>
            <a:ext uri="{FF2B5EF4-FFF2-40B4-BE49-F238E27FC236}">
              <a16:creationId xmlns:a16="http://schemas.microsoft.com/office/drawing/2014/main" id="{202B6465-713F-4D23-A062-DC42ECFFBB98}"/>
            </a:ext>
          </a:extLst>
        </xdr:cNvPr>
        <xdr:cNvSpPr txBox="1"/>
      </xdr:nvSpPr>
      <xdr:spPr>
        <a:xfrm>
          <a:off x="1648469" y="5841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138628</xdr:rowOff>
    </xdr:from>
    <xdr:ext cx="405111" cy="259045"/>
    <xdr:sp macro="" textlink="">
      <xdr:nvSpPr>
        <xdr:cNvPr id="91" name="n_4mainValue【図書館】&#10;有形固定資産減価償却率">
          <a:extLst>
            <a:ext uri="{FF2B5EF4-FFF2-40B4-BE49-F238E27FC236}">
              <a16:creationId xmlns:a16="http://schemas.microsoft.com/office/drawing/2014/main" id="{E84CD506-08FD-4EEC-BEF6-4FA9A738130D}"/>
            </a:ext>
          </a:extLst>
        </xdr:cNvPr>
        <xdr:cNvSpPr txBox="1"/>
      </xdr:nvSpPr>
      <xdr:spPr>
        <a:xfrm>
          <a:off x="848369" y="581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A3FF051-1688-4D13-9CC8-5A40ABA4BB8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5522A66-90C4-4EC3-8DDB-3C94A78A560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2F65C5-1A86-4E2D-B409-AA9D4EC41AF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444B243-6C85-4E74-8570-6023D10D83B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C3BB800-F2A4-44AE-8F7D-5BF40E40268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B4997FD-BE1E-48B5-A31E-0E41370930F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8D7A206-6A4C-47C5-907F-3BBC1D69288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244242-8DD1-44BC-8EC2-D7C69CFF5E0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8FD0CE7-782B-4E07-9EE1-632994AEC7E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6710013-B7B7-41CD-9C16-B802C9D5833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2E9D04E-0E05-408F-ABFC-29CBDD20B82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CC4F72B-7727-40D7-B00B-1877F520798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966DCCC-1E7C-4068-8505-C011FCBDA36C}"/>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65955EB-7D45-42F1-9F22-ECE89245EA04}"/>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A3EF0C9-247F-4FE7-A5C2-41B5E33B9963}"/>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835A8AD-BD01-40B5-8B53-4D6935E92822}"/>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41528EE-E610-4AFE-843A-7314441DB67B}"/>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CA13B88-BFDD-4B35-A76D-7B9B1AE2A461}"/>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090904E-394C-433F-827D-B0CEDB4CE21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401B77E-BF06-49D2-9380-192F1748BC1D}"/>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D1EAF58-896F-4D87-84A5-B46740C752F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6FFC8B04-484F-4CD8-A57D-C2A91D7FD620}"/>
            </a:ext>
          </a:extLst>
        </xdr:cNvPr>
        <xdr:cNvCxnSpPr/>
      </xdr:nvCxnSpPr>
      <xdr:spPr>
        <a:xfrm flipV="1">
          <a:off x="9429115" y="5724779"/>
          <a:ext cx="0" cy="997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91586AAA-E55A-4015-A7C0-74284D978135}"/>
            </a:ext>
          </a:extLst>
        </xdr:cNvPr>
        <xdr:cNvSpPr txBox="1"/>
      </xdr:nvSpPr>
      <xdr:spPr>
        <a:xfrm>
          <a:off x="9467850" y="672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E74C9683-2475-496E-A43E-056D0B34BB1B}"/>
            </a:ext>
          </a:extLst>
        </xdr:cNvPr>
        <xdr:cNvCxnSpPr/>
      </xdr:nvCxnSpPr>
      <xdr:spPr>
        <a:xfrm>
          <a:off x="9363075" y="67223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E173B8B6-2576-402D-979D-4E37FA1972A2}"/>
            </a:ext>
          </a:extLst>
        </xdr:cNvPr>
        <xdr:cNvSpPr txBox="1"/>
      </xdr:nvSpPr>
      <xdr:spPr>
        <a:xfrm>
          <a:off x="9467850" y="55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51FA2E32-9F57-41C8-B143-D79478F7C2CF}"/>
            </a:ext>
          </a:extLst>
        </xdr:cNvPr>
        <xdr:cNvCxnSpPr/>
      </xdr:nvCxnSpPr>
      <xdr:spPr>
        <a:xfrm>
          <a:off x="9363075" y="57247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0751CFBE-C862-4AFD-834D-02C12B55237D}"/>
            </a:ext>
          </a:extLst>
        </xdr:cNvPr>
        <xdr:cNvSpPr txBox="1"/>
      </xdr:nvSpPr>
      <xdr:spPr>
        <a:xfrm>
          <a:off x="9467850" y="6391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A78E74CC-185A-4023-B0B1-D6C5FBB7FAF5}"/>
            </a:ext>
          </a:extLst>
        </xdr:cNvPr>
        <xdr:cNvSpPr/>
      </xdr:nvSpPr>
      <xdr:spPr>
        <a:xfrm>
          <a:off x="9401175" y="641311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32011288-57CD-40EE-9F49-AC384978B007}"/>
            </a:ext>
          </a:extLst>
        </xdr:cNvPr>
        <xdr:cNvSpPr/>
      </xdr:nvSpPr>
      <xdr:spPr>
        <a:xfrm>
          <a:off x="8639175" y="64208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6A0AA105-F3E5-47CD-A96A-99EA8A5E5888}"/>
            </a:ext>
          </a:extLst>
        </xdr:cNvPr>
        <xdr:cNvSpPr/>
      </xdr:nvSpPr>
      <xdr:spPr>
        <a:xfrm>
          <a:off x="78390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5F00777D-19C1-4C68-B5CB-5055FE4FB704}"/>
            </a:ext>
          </a:extLst>
        </xdr:cNvPr>
        <xdr:cNvSpPr/>
      </xdr:nvSpPr>
      <xdr:spPr>
        <a:xfrm>
          <a:off x="7029450" y="64085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41FD820E-4740-4402-A254-C9684A7D180F}"/>
            </a:ext>
          </a:extLst>
        </xdr:cNvPr>
        <xdr:cNvSpPr/>
      </xdr:nvSpPr>
      <xdr:spPr>
        <a:xfrm>
          <a:off x="6238875" y="64025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8AE46AF-4748-4695-9BDB-F7B2500ACA7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2BFE5B4-0CAF-491D-8DD4-06F43924501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B498C3E-CD87-4CB8-BCC4-B84CF8C2AF6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660A6E-0D8A-49A8-87CA-F5593C8A52A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3E26E3F-F091-4C16-BD91-59938FE0FDD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9" name="楕円 128">
          <a:extLst>
            <a:ext uri="{FF2B5EF4-FFF2-40B4-BE49-F238E27FC236}">
              <a16:creationId xmlns:a16="http://schemas.microsoft.com/office/drawing/2014/main" id="{F14D2061-7FB1-47BE-9CFF-17B21F99A8AE}"/>
            </a:ext>
          </a:extLst>
        </xdr:cNvPr>
        <xdr:cNvSpPr/>
      </xdr:nvSpPr>
      <xdr:spPr>
        <a:xfrm>
          <a:off x="9401175" y="62566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116857</xdr:rowOff>
    </xdr:from>
    <xdr:ext cx="469744" cy="259045"/>
    <xdr:sp macro="" textlink="">
      <xdr:nvSpPr>
        <xdr:cNvPr id="130" name="【図書館】&#10;一人当たり面積該当値テキスト">
          <a:extLst>
            <a:ext uri="{FF2B5EF4-FFF2-40B4-BE49-F238E27FC236}">
              <a16:creationId xmlns:a16="http://schemas.microsoft.com/office/drawing/2014/main" id="{520DC525-4A83-4EC9-B16B-E16097AA5C5F}"/>
            </a:ext>
          </a:extLst>
        </xdr:cNvPr>
        <xdr:cNvSpPr txBox="1"/>
      </xdr:nvSpPr>
      <xdr:spPr>
        <a:xfrm>
          <a:off x="9467850"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103124</xdr:rowOff>
    </xdr:from>
    <xdr:to>
      <xdr:col>50</xdr:col>
      <xdr:colOff>165100</xdr:colOff>
      <xdr:row>39</xdr:row>
      <xdr:rowOff>33274</xdr:rowOff>
    </xdr:to>
    <xdr:sp macro="" textlink="">
      <xdr:nvSpPr>
        <xdr:cNvPr id="131" name="楕円 130">
          <a:extLst>
            <a:ext uri="{FF2B5EF4-FFF2-40B4-BE49-F238E27FC236}">
              <a16:creationId xmlns:a16="http://schemas.microsoft.com/office/drawing/2014/main" id="{937D8BA6-D0B2-4D9A-A7B4-2C7F71238B00}"/>
            </a:ext>
          </a:extLst>
        </xdr:cNvPr>
        <xdr:cNvSpPr/>
      </xdr:nvSpPr>
      <xdr:spPr>
        <a:xfrm>
          <a:off x="8639175" y="62689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153924</xdr:rowOff>
    </xdr:to>
    <xdr:cxnSp macro="">
      <xdr:nvCxnSpPr>
        <xdr:cNvPr id="132" name="直線コネクタ 131">
          <a:extLst>
            <a:ext uri="{FF2B5EF4-FFF2-40B4-BE49-F238E27FC236}">
              <a16:creationId xmlns:a16="http://schemas.microsoft.com/office/drawing/2014/main" id="{CD3FDC1A-4538-4919-BBD3-FB75AB5BC3A1}"/>
            </a:ext>
          </a:extLst>
        </xdr:cNvPr>
        <xdr:cNvCxnSpPr/>
      </xdr:nvCxnSpPr>
      <xdr:spPr>
        <a:xfrm flipV="1">
          <a:off x="8686800" y="6304280"/>
          <a:ext cx="74295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112268</xdr:rowOff>
    </xdr:from>
    <xdr:to>
      <xdr:col>46</xdr:col>
      <xdr:colOff>38100</xdr:colOff>
      <xdr:row>39</xdr:row>
      <xdr:rowOff>42418</xdr:rowOff>
    </xdr:to>
    <xdr:sp macro="" textlink="">
      <xdr:nvSpPr>
        <xdr:cNvPr id="133" name="楕円 132">
          <a:extLst>
            <a:ext uri="{FF2B5EF4-FFF2-40B4-BE49-F238E27FC236}">
              <a16:creationId xmlns:a16="http://schemas.microsoft.com/office/drawing/2014/main" id="{F727D23B-C386-4EAA-BAC1-2220BE80FDB3}"/>
            </a:ext>
          </a:extLst>
        </xdr:cNvPr>
        <xdr:cNvSpPr/>
      </xdr:nvSpPr>
      <xdr:spPr>
        <a:xfrm>
          <a:off x="7839075" y="62749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153924</xdr:rowOff>
    </xdr:from>
    <xdr:to>
      <xdr:col>50</xdr:col>
      <xdr:colOff>114300</xdr:colOff>
      <xdr:row>38</xdr:row>
      <xdr:rowOff>163068</xdr:rowOff>
    </xdr:to>
    <xdr:cxnSp macro="">
      <xdr:nvCxnSpPr>
        <xdr:cNvPr id="134" name="直線コネクタ 133">
          <a:extLst>
            <a:ext uri="{FF2B5EF4-FFF2-40B4-BE49-F238E27FC236}">
              <a16:creationId xmlns:a16="http://schemas.microsoft.com/office/drawing/2014/main" id="{ABD3F339-BADF-4252-B38E-CF75E279216B}"/>
            </a:ext>
          </a:extLst>
        </xdr:cNvPr>
        <xdr:cNvCxnSpPr/>
      </xdr:nvCxnSpPr>
      <xdr:spPr>
        <a:xfrm flipV="1">
          <a:off x="7886700" y="6316599"/>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121412</xdr:rowOff>
    </xdr:from>
    <xdr:to>
      <xdr:col>41</xdr:col>
      <xdr:colOff>101600</xdr:colOff>
      <xdr:row>39</xdr:row>
      <xdr:rowOff>51562</xdr:rowOff>
    </xdr:to>
    <xdr:sp macro="" textlink="">
      <xdr:nvSpPr>
        <xdr:cNvPr id="135" name="楕円 134">
          <a:extLst>
            <a:ext uri="{FF2B5EF4-FFF2-40B4-BE49-F238E27FC236}">
              <a16:creationId xmlns:a16="http://schemas.microsoft.com/office/drawing/2014/main" id="{C29D05AB-0BF1-46D6-81D2-652089A9E690}"/>
            </a:ext>
          </a:extLst>
        </xdr:cNvPr>
        <xdr:cNvSpPr/>
      </xdr:nvSpPr>
      <xdr:spPr>
        <a:xfrm>
          <a:off x="7029450" y="62872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163068</xdr:rowOff>
    </xdr:from>
    <xdr:to>
      <xdr:col>45</xdr:col>
      <xdr:colOff>177800</xdr:colOff>
      <xdr:row>39</xdr:row>
      <xdr:rowOff>762</xdr:rowOff>
    </xdr:to>
    <xdr:cxnSp macro="">
      <xdr:nvCxnSpPr>
        <xdr:cNvPr id="136" name="直線コネクタ 135">
          <a:extLst>
            <a:ext uri="{FF2B5EF4-FFF2-40B4-BE49-F238E27FC236}">
              <a16:creationId xmlns:a16="http://schemas.microsoft.com/office/drawing/2014/main" id="{716FBA2D-268A-4E2C-8F4E-6782C7DC0553}"/>
            </a:ext>
          </a:extLst>
        </xdr:cNvPr>
        <xdr:cNvCxnSpPr/>
      </xdr:nvCxnSpPr>
      <xdr:spPr>
        <a:xfrm flipV="1">
          <a:off x="7077075" y="6322568"/>
          <a:ext cx="809625"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37" name="楕円 136">
          <a:extLst>
            <a:ext uri="{FF2B5EF4-FFF2-40B4-BE49-F238E27FC236}">
              <a16:creationId xmlns:a16="http://schemas.microsoft.com/office/drawing/2014/main" id="{6DB96B46-E11D-437D-9505-572653F7A524}"/>
            </a:ext>
          </a:extLst>
        </xdr:cNvPr>
        <xdr:cNvSpPr/>
      </xdr:nvSpPr>
      <xdr:spPr>
        <a:xfrm>
          <a:off x="6238875" y="62978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762</xdr:rowOff>
    </xdr:from>
    <xdr:to>
      <xdr:col>41</xdr:col>
      <xdr:colOff>50800</xdr:colOff>
      <xdr:row>39</xdr:row>
      <xdr:rowOff>14478</xdr:rowOff>
    </xdr:to>
    <xdr:cxnSp macro="">
      <xdr:nvCxnSpPr>
        <xdr:cNvPr id="138" name="直線コネクタ 137">
          <a:extLst>
            <a:ext uri="{FF2B5EF4-FFF2-40B4-BE49-F238E27FC236}">
              <a16:creationId xmlns:a16="http://schemas.microsoft.com/office/drawing/2014/main" id="{8F7143AC-5844-4B45-8F5E-C415EDF14105}"/>
            </a:ext>
          </a:extLst>
        </xdr:cNvPr>
        <xdr:cNvCxnSpPr/>
      </xdr:nvCxnSpPr>
      <xdr:spPr>
        <a:xfrm flipV="1">
          <a:off x="6286500" y="6325362"/>
          <a:ext cx="79057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6D5E3C14-216A-4B28-A981-9BB9FB2205AD}"/>
            </a:ext>
          </a:extLst>
        </xdr:cNvPr>
        <xdr:cNvSpPr txBox="1"/>
      </xdr:nvSpPr>
      <xdr:spPr>
        <a:xfrm>
          <a:off x="8458277" y="650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FC85D53F-FF51-46DD-B8BF-A2DD9CCEE800}"/>
            </a:ext>
          </a:extLst>
        </xdr:cNvPr>
        <xdr:cNvSpPr txBox="1"/>
      </xdr:nvSpPr>
      <xdr:spPr>
        <a:xfrm>
          <a:off x="76772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69BF690B-E9A1-42FE-88E8-6488D51EA700}"/>
            </a:ext>
          </a:extLst>
        </xdr:cNvPr>
        <xdr:cNvSpPr txBox="1"/>
      </xdr:nvSpPr>
      <xdr:spPr>
        <a:xfrm>
          <a:off x="6867602" y="649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A88C4A1D-9A5C-4FA1-A0DE-8584ED66E3B2}"/>
            </a:ext>
          </a:extLst>
        </xdr:cNvPr>
        <xdr:cNvSpPr txBox="1"/>
      </xdr:nvSpPr>
      <xdr:spPr>
        <a:xfrm>
          <a:off x="6067502" y="648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49801</xdr:rowOff>
    </xdr:from>
    <xdr:ext cx="469744" cy="259045"/>
    <xdr:sp macro="" textlink="">
      <xdr:nvSpPr>
        <xdr:cNvPr id="143" name="n_1mainValue【図書館】&#10;一人当たり面積">
          <a:extLst>
            <a:ext uri="{FF2B5EF4-FFF2-40B4-BE49-F238E27FC236}">
              <a16:creationId xmlns:a16="http://schemas.microsoft.com/office/drawing/2014/main" id="{50D35C63-F4DB-47A9-A500-D6D65E53E515}"/>
            </a:ext>
          </a:extLst>
        </xdr:cNvPr>
        <xdr:cNvSpPr txBox="1"/>
      </xdr:nvSpPr>
      <xdr:spPr>
        <a:xfrm>
          <a:off x="845827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58945</xdr:rowOff>
    </xdr:from>
    <xdr:ext cx="469744" cy="259045"/>
    <xdr:sp macro="" textlink="">
      <xdr:nvSpPr>
        <xdr:cNvPr id="144" name="n_2mainValue【図書館】&#10;一人当たり面積">
          <a:extLst>
            <a:ext uri="{FF2B5EF4-FFF2-40B4-BE49-F238E27FC236}">
              <a16:creationId xmlns:a16="http://schemas.microsoft.com/office/drawing/2014/main" id="{F3B308EF-A063-4658-8580-0D88D493EC60}"/>
            </a:ext>
          </a:extLst>
        </xdr:cNvPr>
        <xdr:cNvSpPr txBox="1"/>
      </xdr:nvSpPr>
      <xdr:spPr>
        <a:xfrm>
          <a:off x="7677227" y="605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5" name="n_3mainValue【図書館】&#10;一人当たり面積">
          <a:extLst>
            <a:ext uri="{FF2B5EF4-FFF2-40B4-BE49-F238E27FC236}">
              <a16:creationId xmlns:a16="http://schemas.microsoft.com/office/drawing/2014/main" id="{6A5281F2-0D7D-4319-B5E1-4CFA96CE6545}"/>
            </a:ext>
          </a:extLst>
        </xdr:cNvPr>
        <xdr:cNvSpPr txBox="1"/>
      </xdr:nvSpPr>
      <xdr:spPr>
        <a:xfrm>
          <a:off x="68676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6" name="n_4mainValue【図書館】&#10;一人当たり面積">
          <a:extLst>
            <a:ext uri="{FF2B5EF4-FFF2-40B4-BE49-F238E27FC236}">
              <a16:creationId xmlns:a16="http://schemas.microsoft.com/office/drawing/2014/main" id="{7819867B-532E-4EB2-AA46-B959C481A629}"/>
            </a:ext>
          </a:extLst>
        </xdr:cNvPr>
        <xdr:cNvSpPr txBox="1"/>
      </xdr:nvSpPr>
      <xdr:spPr>
        <a:xfrm>
          <a:off x="6067502" y="60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EA7C5BB-D3AA-41F6-8630-8D861632AD5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DC3E293-F520-450B-A7F9-751C0D0F8E2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F5CCD68-D10F-4ECA-A814-9F9C65A9C9A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0D87F09-ADD8-469D-AC6F-847EB67AFAC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A79020A-D52A-416C-BA9C-257E19D2346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ACFCF1E-4D4C-466C-9DF0-1261F43CDBB8}"/>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9FB3F51-BDFB-4EBE-B41B-C558D352136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BE9FBB6-174B-4028-A9C3-4CB7BBA4AD2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F2A3123-3A4A-4ED4-AA06-E811A042A75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BDB122F-FF5E-4297-9140-66DBAFEFE8D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AFF4A5C-B0E3-4217-9CC3-73305B3F786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9BA8EF2-3E40-435B-B9FF-B6FC407A77C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CA33AE7-F80D-44FE-B9CC-48E557EB8F0D}"/>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6023778-31DA-4176-84A7-7D014C52A3D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9A79919-C7EF-41E1-8FC9-6F99B7E8281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F503774-1668-4A41-81EB-34374223AB4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363A2DA-4C47-4E64-A1B7-7F7AB8729AF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8341AD4-9418-4899-B2D2-D321152AB17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5452F1D-A78C-4287-8D39-78BD4A97FC2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BBF7FF2-D254-4012-AA4F-89B717BE957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4DD6618-B2D0-45D7-ADA8-F8D436955450}"/>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631AEFA-F274-4C73-AA7B-2A795D25FED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649D6D6-089C-4C0D-B17B-47D3EB78614D}"/>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39295DAD-A3C9-4684-9384-43FC666A01D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DB28333-5BB1-46D1-ADA4-531B0023F7BF}"/>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2EDF3EE-B30E-471C-A0FD-5719A83CD85A}"/>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FECFACB-FCE8-4C4A-BDD7-C1F3E1F5B44C}"/>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6F1ABA2-76A0-4138-B381-1992AB3BADC2}"/>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AE2ECC70-BF38-4B1B-A937-E5FC58BB88B8}"/>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96F7DE5-076D-4421-81A8-5447A25493D2}"/>
            </a:ext>
          </a:extLst>
        </xdr:cNvPr>
        <xdr:cNvSpPr txBox="1"/>
      </xdr:nvSpPr>
      <xdr:spPr>
        <a:xfrm>
          <a:off x="4219575" y="9685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05D5B555-D233-471B-978F-94870EC3D19B}"/>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572AF6CE-74D0-4AD0-A66C-8EA04253045C}"/>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C3D83A87-298B-408E-9D1A-FBDA5B9130E7}"/>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53A79D83-A433-4E3A-809C-25B3F81A782D}"/>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2CBE99EE-6327-4F3B-842B-D2A02369D362}"/>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6A9337-4D83-4502-B161-88FF5142F54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65B446B-46BF-4D97-8A97-FC76AE18DDD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F547FBD-F948-4ABE-98C4-4EA46B56D93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30D87C-F09C-4850-B2A3-501F28A0B04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82BEC92-54E8-4342-BA2D-AD5A32232E0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27305</xdr:rowOff>
    </xdr:from>
    <xdr:to>
      <xdr:col>24</xdr:col>
      <xdr:colOff>114300</xdr:colOff>
      <xdr:row>63</xdr:row>
      <xdr:rowOff>128905</xdr:rowOff>
    </xdr:to>
    <xdr:sp macro="" textlink="">
      <xdr:nvSpPr>
        <xdr:cNvPr id="187" name="楕円 186">
          <a:extLst>
            <a:ext uri="{FF2B5EF4-FFF2-40B4-BE49-F238E27FC236}">
              <a16:creationId xmlns:a16="http://schemas.microsoft.com/office/drawing/2014/main" id="{CAD7F5B7-BD50-4BD2-8A42-2019D74B3E00}"/>
            </a:ext>
          </a:extLst>
        </xdr:cNvPr>
        <xdr:cNvSpPr/>
      </xdr:nvSpPr>
      <xdr:spPr>
        <a:xfrm>
          <a:off x="4124325" y="10241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5732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962FCBB-C4E5-4FAE-8475-2F7740693F5D}"/>
            </a:ext>
          </a:extLst>
        </xdr:cNvPr>
        <xdr:cNvSpPr txBox="1"/>
      </xdr:nvSpPr>
      <xdr:spPr>
        <a:xfrm>
          <a:off x="4219575" y="1021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27305</xdr:rowOff>
    </xdr:from>
    <xdr:to>
      <xdr:col>20</xdr:col>
      <xdr:colOff>38100</xdr:colOff>
      <xdr:row>63</xdr:row>
      <xdr:rowOff>128905</xdr:rowOff>
    </xdr:to>
    <xdr:sp macro="" textlink="">
      <xdr:nvSpPr>
        <xdr:cNvPr id="189" name="楕円 188">
          <a:extLst>
            <a:ext uri="{FF2B5EF4-FFF2-40B4-BE49-F238E27FC236}">
              <a16:creationId xmlns:a16="http://schemas.microsoft.com/office/drawing/2014/main" id="{8D3F46F4-27DA-4600-AD22-1DB66C28F510}"/>
            </a:ext>
          </a:extLst>
        </xdr:cNvPr>
        <xdr:cNvSpPr/>
      </xdr:nvSpPr>
      <xdr:spPr>
        <a:xfrm>
          <a:off x="3381375" y="102412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78105</xdr:rowOff>
    </xdr:from>
    <xdr:to>
      <xdr:col>24</xdr:col>
      <xdr:colOff>63500</xdr:colOff>
      <xdr:row>63</xdr:row>
      <xdr:rowOff>78105</xdr:rowOff>
    </xdr:to>
    <xdr:cxnSp macro="">
      <xdr:nvCxnSpPr>
        <xdr:cNvPr id="190" name="直線コネクタ 189">
          <a:extLst>
            <a:ext uri="{FF2B5EF4-FFF2-40B4-BE49-F238E27FC236}">
              <a16:creationId xmlns:a16="http://schemas.microsoft.com/office/drawing/2014/main" id="{2AE70674-F3CE-4BC0-9DDF-78C3C87D363C}"/>
            </a:ext>
          </a:extLst>
        </xdr:cNvPr>
        <xdr:cNvCxnSpPr/>
      </xdr:nvCxnSpPr>
      <xdr:spPr>
        <a:xfrm>
          <a:off x="3429000" y="1028890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166370</xdr:rowOff>
    </xdr:from>
    <xdr:to>
      <xdr:col>15</xdr:col>
      <xdr:colOff>101600</xdr:colOff>
      <xdr:row>63</xdr:row>
      <xdr:rowOff>96520</xdr:rowOff>
    </xdr:to>
    <xdr:sp macro="" textlink="">
      <xdr:nvSpPr>
        <xdr:cNvPr id="191" name="楕円 190">
          <a:extLst>
            <a:ext uri="{FF2B5EF4-FFF2-40B4-BE49-F238E27FC236}">
              <a16:creationId xmlns:a16="http://schemas.microsoft.com/office/drawing/2014/main" id="{9CE1838F-21F6-4537-8AFE-C08E52F7AAAB}"/>
            </a:ext>
          </a:extLst>
        </xdr:cNvPr>
        <xdr:cNvSpPr/>
      </xdr:nvSpPr>
      <xdr:spPr>
        <a:xfrm>
          <a:off x="2571750" y="10212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45720</xdr:rowOff>
    </xdr:from>
    <xdr:to>
      <xdr:col>19</xdr:col>
      <xdr:colOff>177800</xdr:colOff>
      <xdr:row>63</xdr:row>
      <xdr:rowOff>78105</xdr:rowOff>
    </xdr:to>
    <xdr:cxnSp macro="">
      <xdr:nvCxnSpPr>
        <xdr:cNvPr id="192" name="直線コネクタ 191">
          <a:extLst>
            <a:ext uri="{FF2B5EF4-FFF2-40B4-BE49-F238E27FC236}">
              <a16:creationId xmlns:a16="http://schemas.microsoft.com/office/drawing/2014/main" id="{8E86D14B-3BB5-4915-BEE1-425D26DAC772}"/>
            </a:ext>
          </a:extLst>
        </xdr:cNvPr>
        <xdr:cNvCxnSpPr/>
      </xdr:nvCxnSpPr>
      <xdr:spPr>
        <a:xfrm>
          <a:off x="2619375" y="10259695"/>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135890</xdr:rowOff>
    </xdr:from>
    <xdr:to>
      <xdr:col>10</xdr:col>
      <xdr:colOff>165100</xdr:colOff>
      <xdr:row>63</xdr:row>
      <xdr:rowOff>66040</xdr:rowOff>
    </xdr:to>
    <xdr:sp macro="" textlink="">
      <xdr:nvSpPr>
        <xdr:cNvPr id="193" name="楕円 192">
          <a:extLst>
            <a:ext uri="{FF2B5EF4-FFF2-40B4-BE49-F238E27FC236}">
              <a16:creationId xmlns:a16="http://schemas.microsoft.com/office/drawing/2014/main" id="{53FA9ACD-1577-4031-9AF8-01658677516A}"/>
            </a:ext>
          </a:extLst>
        </xdr:cNvPr>
        <xdr:cNvSpPr/>
      </xdr:nvSpPr>
      <xdr:spPr>
        <a:xfrm>
          <a:off x="1781175" y="101847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15240</xdr:rowOff>
    </xdr:from>
    <xdr:to>
      <xdr:col>15</xdr:col>
      <xdr:colOff>50800</xdr:colOff>
      <xdr:row>63</xdr:row>
      <xdr:rowOff>45720</xdr:rowOff>
    </xdr:to>
    <xdr:cxnSp macro="">
      <xdr:nvCxnSpPr>
        <xdr:cNvPr id="194" name="直線コネクタ 193">
          <a:extLst>
            <a:ext uri="{FF2B5EF4-FFF2-40B4-BE49-F238E27FC236}">
              <a16:creationId xmlns:a16="http://schemas.microsoft.com/office/drawing/2014/main" id="{01BC01BE-B683-493D-B874-B49F9225406F}"/>
            </a:ext>
          </a:extLst>
        </xdr:cNvPr>
        <xdr:cNvCxnSpPr/>
      </xdr:nvCxnSpPr>
      <xdr:spPr>
        <a:xfrm>
          <a:off x="1828800" y="10222865"/>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105410</xdr:rowOff>
    </xdr:from>
    <xdr:to>
      <xdr:col>6</xdr:col>
      <xdr:colOff>38100</xdr:colOff>
      <xdr:row>63</xdr:row>
      <xdr:rowOff>35560</xdr:rowOff>
    </xdr:to>
    <xdr:sp macro="" textlink="">
      <xdr:nvSpPr>
        <xdr:cNvPr id="195" name="楕円 194">
          <a:extLst>
            <a:ext uri="{FF2B5EF4-FFF2-40B4-BE49-F238E27FC236}">
              <a16:creationId xmlns:a16="http://schemas.microsoft.com/office/drawing/2014/main" id="{B34855BB-110A-4D52-8059-14D9816C7A24}"/>
            </a:ext>
          </a:extLst>
        </xdr:cNvPr>
        <xdr:cNvSpPr/>
      </xdr:nvSpPr>
      <xdr:spPr>
        <a:xfrm>
          <a:off x="981075" y="101511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156210</xdr:rowOff>
    </xdr:from>
    <xdr:to>
      <xdr:col>10</xdr:col>
      <xdr:colOff>114300</xdr:colOff>
      <xdr:row>63</xdr:row>
      <xdr:rowOff>15240</xdr:rowOff>
    </xdr:to>
    <xdr:cxnSp macro="">
      <xdr:nvCxnSpPr>
        <xdr:cNvPr id="196" name="直線コネクタ 195">
          <a:extLst>
            <a:ext uri="{FF2B5EF4-FFF2-40B4-BE49-F238E27FC236}">
              <a16:creationId xmlns:a16="http://schemas.microsoft.com/office/drawing/2014/main" id="{8B0DD117-413A-4B00-AB77-F5E684A36CBA}"/>
            </a:ext>
          </a:extLst>
        </xdr:cNvPr>
        <xdr:cNvCxnSpPr/>
      </xdr:nvCxnSpPr>
      <xdr:spPr>
        <a:xfrm>
          <a:off x="1028700" y="10208260"/>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CB4F0572-F996-4522-98D8-403D1A77680C}"/>
            </a:ext>
          </a:extLst>
        </xdr:cNvPr>
        <xdr:cNvSpPr txBox="1"/>
      </xdr:nvSpPr>
      <xdr:spPr>
        <a:xfrm>
          <a:off x="3239144"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BFE369C3-B9A1-4F60-9846-C6B823188377}"/>
            </a:ext>
          </a:extLst>
        </xdr:cNvPr>
        <xdr:cNvSpPr txBox="1"/>
      </xdr:nvSpPr>
      <xdr:spPr>
        <a:xfrm>
          <a:off x="24390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7EDA67C1-6666-4A09-8941-68181B5A8EC2}"/>
            </a:ext>
          </a:extLst>
        </xdr:cNvPr>
        <xdr:cNvSpPr txBox="1"/>
      </xdr:nvSpPr>
      <xdr:spPr>
        <a:xfrm>
          <a:off x="1648469"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5F0303EB-E693-4F8E-8B7E-9ADC22DBEBEB}"/>
            </a:ext>
          </a:extLst>
        </xdr:cNvPr>
        <xdr:cNvSpPr txBox="1"/>
      </xdr:nvSpPr>
      <xdr:spPr>
        <a:xfrm>
          <a:off x="8483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120032</xdr:rowOff>
    </xdr:from>
    <xdr:ext cx="405111" cy="259045"/>
    <xdr:sp macro="" textlink="">
      <xdr:nvSpPr>
        <xdr:cNvPr id="201" name="n_1mainValue【体育館・プール】&#10;有形固定資産減価償却率">
          <a:extLst>
            <a:ext uri="{FF2B5EF4-FFF2-40B4-BE49-F238E27FC236}">
              <a16:creationId xmlns:a16="http://schemas.microsoft.com/office/drawing/2014/main" id="{48799A31-52A3-44B9-A666-A1CB72E4C38C}"/>
            </a:ext>
          </a:extLst>
        </xdr:cNvPr>
        <xdr:cNvSpPr txBox="1"/>
      </xdr:nvSpPr>
      <xdr:spPr>
        <a:xfrm>
          <a:off x="3239144" y="1033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87647</xdr:rowOff>
    </xdr:from>
    <xdr:ext cx="405111" cy="259045"/>
    <xdr:sp macro="" textlink="">
      <xdr:nvSpPr>
        <xdr:cNvPr id="202" name="n_2mainValue【体育館・プール】&#10;有形固定資産減価償却率">
          <a:extLst>
            <a:ext uri="{FF2B5EF4-FFF2-40B4-BE49-F238E27FC236}">
              <a16:creationId xmlns:a16="http://schemas.microsoft.com/office/drawing/2014/main" id="{81B2F2A0-0368-4C9F-9DEA-1D8DF01B06BD}"/>
            </a:ext>
          </a:extLst>
        </xdr:cNvPr>
        <xdr:cNvSpPr txBox="1"/>
      </xdr:nvSpPr>
      <xdr:spPr>
        <a:xfrm>
          <a:off x="2439044" y="1029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57167</xdr:rowOff>
    </xdr:from>
    <xdr:ext cx="405111" cy="259045"/>
    <xdr:sp macro="" textlink="">
      <xdr:nvSpPr>
        <xdr:cNvPr id="203" name="n_3mainValue【体育館・プール】&#10;有形固定資産減価償却率">
          <a:extLst>
            <a:ext uri="{FF2B5EF4-FFF2-40B4-BE49-F238E27FC236}">
              <a16:creationId xmlns:a16="http://schemas.microsoft.com/office/drawing/2014/main" id="{216B9530-1D07-4D4B-B97E-A8F81A89D62D}"/>
            </a:ext>
          </a:extLst>
        </xdr:cNvPr>
        <xdr:cNvSpPr txBox="1"/>
      </xdr:nvSpPr>
      <xdr:spPr>
        <a:xfrm>
          <a:off x="1648469"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26687</xdr:rowOff>
    </xdr:from>
    <xdr:ext cx="405111" cy="259045"/>
    <xdr:sp macro="" textlink="">
      <xdr:nvSpPr>
        <xdr:cNvPr id="204" name="n_4mainValue【体育館・プール】&#10;有形固定資産減価償却率">
          <a:extLst>
            <a:ext uri="{FF2B5EF4-FFF2-40B4-BE49-F238E27FC236}">
              <a16:creationId xmlns:a16="http://schemas.microsoft.com/office/drawing/2014/main" id="{7DC954A5-5667-4203-BB86-D217092F42C4}"/>
            </a:ext>
          </a:extLst>
        </xdr:cNvPr>
        <xdr:cNvSpPr txBox="1"/>
      </xdr:nvSpPr>
      <xdr:spPr>
        <a:xfrm>
          <a:off x="848369" y="1024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3414CF5-4F30-4931-A387-F00CB53FBEA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3095068-5D66-46A1-8996-22C4205B5A9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F658479-C8DC-4436-9EDF-D6D215ECFF0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F459F70-8452-4E78-90B8-962FEA25D39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F9D5120-94BB-4B8C-A3CD-46449708567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4C16F64-C0D4-4A2D-B1B9-0C0D760B387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AC4F1B7-D46F-4737-AE86-E777E0F5B1A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15BC2E3-2A75-4BC6-A980-57FA2869B81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3A7F4A7-30E3-4445-9680-C09FCF16217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B7615F6-E49F-468E-8A3C-B8F9A80974F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06AAF65-73AC-487A-81BA-B73E89355C2E}"/>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EC6D3EB6-0F03-474F-A838-631BA69F3EE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7B07F3A-10D5-476C-964A-C7FD7ACEB16D}"/>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5F379A57-ACEA-42C1-98E1-24A75AEF5BFF}"/>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9434F4E2-7047-4A3A-9C11-373AE4F01BB9}"/>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C86485D6-AFE3-4936-8158-4BC4148175D1}"/>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BD20072-FE3F-4256-B290-630FED378E4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16D5E8B7-D305-4562-A975-BA8B77E6892A}"/>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2F12624-38B8-4227-9A6A-0345D134D84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9D3B0F1-4469-4E0B-AE15-3B3B3A647A9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F0028B7-96F3-4332-869B-DA11C0C20CB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01F6D0D1-0350-4B4E-9144-53ABE1B1EC93}"/>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67319BA0-3E4F-4CF5-BE48-91015E823396}"/>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4808C5C6-0204-4C9A-A4C8-3289C94C5B2E}"/>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BDE46897-8919-4CDF-AE99-F8ED198E7511}"/>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D6B5DA66-4A2C-42ED-AAB8-BCA3A43A2153}"/>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D6CBB5A6-6C71-4EA2-B9EE-130E31DA7A59}"/>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769A8B66-6A18-4CD1-81CF-39347398BCC3}"/>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17E29ACE-3235-4517-8618-E2D49A569B01}"/>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513468EC-63E3-4805-825C-FB9DBAE4E3E4}"/>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C2362931-AE83-4BF1-B78E-EC1BC7A7D400}"/>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CE8DAC77-0A94-4030-9B8E-1BE77F51D686}"/>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B629637-6C02-4DC5-8F0C-200807F207D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D284D21-633E-4931-AE71-0D7E6F62EA6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1932790-E9C7-4F92-944B-E55B347914A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3C14171-CB0D-4A91-B5E5-16EFF46B1C3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4C8C68-656A-45D8-918C-8E7903837DD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60299</xdr:rowOff>
    </xdr:from>
    <xdr:to>
      <xdr:col>55</xdr:col>
      <xdr:colOff>50800</xdr:colOff>
      <xdr:row>57</xdr:row>
      <xdr:rowOff>161899</xdr:rowOff>
    </xdr:to>
    <xdr:sp macro="" textlink="">
      <xdr:nvSpPr>
        <xdr:cNvPr id="242" name="楕円 241">
          <a:extLst>
            <a:ext uri="{FF2B5EF4-FFF2-40B4-BE49-F238E27FC236}">
              <a16:creationId xmlns:a16="http://schemas.microsoft.com/office/drawing/2014/main" id="{2433AEFA-0770-43CA-98C8-E49B54C160FE}"/>
            </a:ext>
          </a:extLst>
        </xdr:cNvPr>
        <xdr:cNvSpPr/>
      </xdr:nvSpPr>
      <xdr:spPr>
        <a:xfrm>
          <a:off x="9401175" y="92995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83176</xdr:rowOff>
    </xdr:from>
    <xdr:ext cx="469744" cy="259045"/>
    <xdr:sp macro="" textlink="">
      <xdr:nvSpPr>
        <xdr:cNvPr id="243" name="【体育館・プール】&#10;一人当たり面積該当値テキスト">
          <a:extLst>
            <a:ext uri="{FF2B5EF4-FFF2-40B4-BE49-F238E27FC236}">
              <a16:creationId xmlns:a16="http://schemas.microsoft.com/office/drawing/2014/main" id="{E92451E2-2AEC-4C6A-95DC-4CE948C149B4}"/>
            </a:ext>
          </a:extLst>
        </xdr:cNvPr>
        <xdr:cNvSpPr txBox="1"/>
      </xdr:nvSpPr>
      <xdr:spPr>
        <a:xfrm>
          <a:off x="9467850" y="916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79502</xdr:rowOff>
    </xdr:from>
    <xdr:to>
      <xdr:col>50</xdr:col>
      <xdr:colOff>165100</xdr:colOff>
      <xdr:row>58</xdr:row>
      <xdr:rowOff>9652</xdr:rowOff>
    </xdr:to>
    <xdr:sp macro="" textlink="">
      <xdr:nvSpPr>
        <xdr:cNvPr id="244" name="楕円 243">
          <a:extLst>
            <a:ext uri="{FF2B5EF4-FFF2-40B4-BE49-F238E27FC236}">
              <a16:creationId xmlns:a16="http://schemas.microsoft.com/office/drawing/2014/main" id="{C4BF3F2A-98AB-462D-B519-F6B7D7C079A1}"/>
            </a:ext>
          </a:extLst>
        </xdr:cNvPr>
        <xdr:cNvSpPr/>
      </xdr:nvSpPr>
      <xdr:spPr>
        <a:xfrm>
          <a:off x="8639175" y="9321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111099</xdr:rowOff>
    </xdr:from>
    <xdr:to>
      <xdr:col>55</xdr:col>
      <xdr:colOff>0</xdr:colOff>
      <xdr:row>57</xdr:row>
      <xdr:rowOff>130302</xdr:rowOff>
    </xdr:to>
    <xdr:cxnSp macro="">
      <xdr:nvCxnSpPr>
        <xdr:cNvPr id="245" name="直線コネクタ 244">
          <a:extLst>
            <a:ext uri="{FF2B5EF4-FFF2-40B4-BE49-F238E27FC236}">
              <a16:creationId xmlns:a16="http://schemas.microsoft.com/office/drawing/2014/main" id="{5CD1EBFC-7C80-40EA-9E45-01BB173A8589}"/>
            </a:ext>
          </a:extLst>
        </xdr:cNvPr>
        <xdr:cNvCxnSpPr/>
      </xdr:nvCxnSpPr>
      <xdr:spPr>
        <a:xfrm flipV="1">
          <a:off x="8686800" y="9347174"/>
          <a:ext cx="742950" cy="2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105105</xdr:rowOff>
    </xdr:from>
    <xdr:to>
      <xdr:col>46</xdr:col>
      <xdr:colOff>38100</xdr:colOff>
      <xdr:row>58</xdr:row>
      <xdr:rowOff>35255</xdr:rowOff>
    </xdr:to>
    <xdr:sp macro="" textlink="">
      <xdr:nvSpPr>
        <xdr:cNvPr id="246" name="楕円 245">
          <a:extLst>
            <a:ext uri="{FF2B5EF4-FFF2-40B4-BE49-F238E27FC236}">
              <a16:creationId xmlns:a16="http://schemas.microsoft.com/office/drawing/2014/main" id="{8FB8C51A-F1F3-40BC-93DA-3261E20BFA23}"/>
            </a:ext>
          </a:extLst>
        </xdr:cNvPr>
        <xdr:cNvSpPr/>
      </xdr:nvSpPr>
      <xdr:spPr>
        <a:xfrm>
          <a:off x="7839075" y="9341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130302</xdr:rowOff>
    </xdr:from>
    <xdr:to>
      <xdr:col>50</xdr:col>
      <xdr:colOff>114300</xdr:colOff>
      <xdr:row>57</xdr:row>
      <xdr:rowOff>155905</xdr:rowOff>
    </xdr:to>
    <xdr:cxnSp macro="">
      <xdr:nvCxnSpPr>
        <xdr:cNvPr id="247" name="直線コネクタ 246">
          <a:extLst>
            <a:ext uri="{FF2B5EF4-FFF2-40B4-BE49-F238E27FC236}">
              <a16:creationId xmlns:a16="http://schemas.microsoft.com/office/drawing/2014/main" id="{CA2AD2FD-339E-458C-AB96-42ED248FDB6E}"/>
            </a:ext>
          </a:extLst>
        </xdr:cNvPr>
        <xdr:cNvCxnSpPr/>
      </xdr:nvCxnSpPr>
      <xdr:spPr>
        <a:xfrm flipV="1">
          <a:off x="7886700" y="9369552"/>
          <a:ext cx="800100" cy="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116992</xdr:rowOff>
    </xdr:from>
    <xdr:to>
      <xdr:col>41</xdr:col>
      <xdr:colOff>101600</xdr:colOff>
      <xdr:row>58</xdr:row>
      <xdr:rowOff>47142</xdr:rowOff>
    </xdr:to>
    <xdr:sp macro="" textlink="">
      <xdr:nvSpPr>
        <xdr:cNvPr id="248" name="楕円 247">
          <a:extLst>
            <a:ext uri="{FF2B5EF4-FFF2-40B4-BE49-F238E27FC236}">
              <a16:creationId xmlns:a16="http://schemas.microsoft.com/office/drawing/2014/main" id="{3739144D-F88C-40C4-AB45-F9307B0CF1A6}"/>
            </a:ext>
          </a:extLst>
        </xdr:cNvPr>
        <xdr:cNvSpPr/>
      </xdr:nvSpPr>
      <xdr:spPr>
        <a:xfrm>
          <a:off x="7029450" y="93562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155905</xdr:rowOff>
    </xdr:from>
    <xdr:to>
      <xdr:col>45</xdr:col>
      <xdr:colOff>177800</xdr:colOff>
      <xdr:row>57</xdr:row>
      <xdr:rowOff>167792</xdr:rowOff>
    </xdr:to>
    <xdr:cxnSp macro="">
      <xdr:nvCxnSpPr>
        <xdr:cNvPr id="249" name="直線コネクタ 248">
          <a:extLst>
            <a:ext uri="{FF2B5EF4-FFF2-40B4-BE49-F238E27FC236}">
              <a16:creationId xmlns:a16="http://schemas.microsoft.com/office/drawing/2014/main" id="{759A02D0-C3C9-4DDC-85A3-D95381A2B358}"/>
            </a:ext>
          </a:extLst>
        </xdr:cNvPr>
        <xdr:cNvCxnSpPr/>
      </xdr:nvCxnSpPr>
      <xdr:spPr>
        <a:xfrm flipV="1">
          <a:off x="7077075" y="9398330"/>
          <a:ext cx="809625" cy="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138938</xdr:rowOff>
    </xdr:from>
    <xdr:to>
      <xdr:col>36</xdr:col>
      <xdr:colOff>165100</xdr:colOff>
      <xdr:row>58</xdr:row>
      <xdr:rowOff>69088</xdr:rowOff>
    </xdr:to>
    <xdr:sp macro="" textlink="">
      <xdr:nvSpPr>
        <xdr:cNvPr id="250" name="楕円 249">
          <a:extLst>
            <a:ext uri="{FF2B5EF4-FFF2-40B4-BE49-F238E27FC236}">
              <a16:creationId xmlns:a16="http://schemas.microsoft.com/office/drawing/2014/main" id="{9AEA3FAC-3CDF-4B55-B710-6AAEB9257037}"/>
            </a:ext>
          </a:extLst>
        </xdr:cNvPr>
        <xdr:cNvSpPr/>
      </xdr:nvSpPr>
      <xdr:spPr>
        <a:xfrm>
          <a:off x="6238875" y="93813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167792</xdr:rowOff>
    </xdr:from>
    <xdr:to>
      <xdr:col>41</xdr:col>
      <xdr:colOff>50800</xdr:colOff>
      <xdr:row>58</xdr:row>
      <xdr:rowOff>18288</xdr:rowOff>
    </xdr:to>
    <xdr:cxnSp macro="">
      <xdr:nvCxnSpPr>
        <xdr:cNvPr id="251" name="直線コネクタ 250">
          <a:extLst>
            <a:ext uri="{FF2B5EF4-FFF2-40B4-BE49-F238E27FC236}">
              <a16:creationId xmlns:a16="http://schemas.microsoft.com/office/drawing/2014/main" id="{B9F9C0C4-8FFA-41EC-8579-0A74A8FB5D2A}"/>
            </a:ext>
          </a:extLst>
        </xdr:cNvPr>
        <xdr:cNvCxnSpPr/>
      </xdr:nvCxnSpPr>
      <xdr:spPr>
        <a:xfrm flipV="1">
          <a:off x="6286500" y="9403867"/>
          <a:ext cx="790575" cy="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4C9F1CF7-1F73-4968-A3BE-AFB6E4FE7AF7}"/>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5E50FC23-9AF6-4F48-A375-5FD438981218}"/>
            </a:ext>
          </a:extLst>
        </xdr:cNvPr>
        <xdr:cNvSpPr txBox="1"/>
      </xdr:nvSpPr>
      <xdr:spPr>
        <a:xfrm>
          <a:off x="7677227"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7ABA37F6-EC51-4B5B-9669-057EF9A97BC0}"/>
            </a:ext>
          </a:extLst>
        </xdr:cNvPr>
        <xdr:cNvSpPr txBox="1"/>
      </xdr:nvSpPr>
      <xdr:spPr>
        <a:xfrm>
          <a:off x="6867602"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a:extLst>
            <a:ext uri="{FF2B5EF4-FFF2-40B4-BE49-F238E27FC236}">
              <a16:creationId xmlns:a16="http://schemas.microsoft.com/office/drawing/2014/main" id="{26A56B42-137F-4009-89F6-518ABFE55DF4}"/>
            </a:ext>
          </a:extLst>
        </xdr:cNvPr>
        <xdr:cNvSpPr txBox="1"/>
      </xdr:nvSpPr>
      <xdr:spPr>
        <a:xfrm>
          <a:off x="6067502" y="100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26179</xdr:rowOff>
    </xdr:from>
    <xdr:ext cx="469744" cy="259045"/>
    <xdr:sp macro="" textlink="">
      <xdr:nvSpPr>
        <xdr:cNvPr id="256" name="n_1mainValue【体育館・プール】&#10;一人当たり面積">
          <a:extLst>
            <a:ext uri="{FF2B5EF4-FFF2-40B4-BE49-F238E27FC236}">
              <a16:creationId xmlns:a16="http://schemas.microsoft.com/office/drawing/2014/main" id="{3261A4C5-7F35-4038-AAC6-857EB9FF9D78}"/>
            </a:ext>
          </a:extLst>
        </xdr:cNvPr>
        <xdr:cNvSpPr txBox="1"/>
      </xdr:nvSpPr>
      <xdr:spPr>
        <a:xfrm>
          <a:off x="8458277"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51782</xdr:rowOff>
    </xdr:from>
    <xdr:ext cx="469744" cy="259045"/>
    <xdr:sp macro="" textlink="">
      <xdr:nvSpPr>
        <xdr:cNvPr id="257" name="n_2mainValue【体育館・プール】&#10;一人当たり面積">
          <a:extLst>
            <a:ext uri="{FF2B5EF4-FFF2-40B4-BE49-F238E27FC236}">
              <a16:creationId xmlns:a16="http://schemas.microsoft.com/office/drawing/2014/main" id="{82AC07B7-5DC7-4E54-830E-CC84628BEA45}"/>
            </a:ext>
          </a:extLst>
        </xdr:cNvPr>
        <xdr:cNvSpPr txBox="1"/>
      </xdr:nvSpPr>
      <xdr:spPr>
        <a:xfrm>
          <a:off x="7677227" y="912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63669</xdr:rowOff>
    </xdr:from>
    <xdr:ext cx="469744" cy="259045"/>
    <xdr:sp macro="" textlink="">
      <xdr:nvSpPr>
        <xdr:cNvPr id="258" name="n_3mainValue【体育館・プール】&#10;一人当たり面積">
          <a:extLst>
            <a:ext uri="{FF2B5EF4-FFF2-40B4-BE49-F238E27FC236}">
              <a16:creationId xmlns:a16="http://schemas.microsoft.com/office/drawing/2014/main" id="{B9983A58-9D5D-470D-B5EB-F9787A25C246}"/>
            </a:ext>
          </a:extLst>
        </xdr:cNvPr>
        <xdr:cNvSpPr txBox="1"/>
      </xdr:nvSpPr>
      <xdr:spPr>
        <a:xfrm>
          <a:off x="6867602" y="914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85615</xdr:rowOff>
    </xdr:from>
    <xdr:ext cx="469744" cy="259045"/>
    <xdr:sp macro="" textlink="">
      <xdr:nvSpPr>
        <xdr:cNvPr id="259" name="n_4mainValue【体育館・プール】&#10;一人当たり面積">
          <a:extLst>
            <a:ext uri="{FF2B5EF4-FFF2-40B4-BE49-F238E27FC236}">
              <a16:creationId xmlns:a16="http://schemas.microsoft.com/office/drawing/2014/main" id="{AE47A466-5F97-4F2B-A815-B5C1B936EA31}"/>
            </a:ext>
          </a:extLst>
        </xdr:cNvPr>
        <xdr:cNvSpPr txBox="1"/>
      </xdr:nvSpPr>
      <xdr:spPr>
        <a:xfrm>
          <a:off x="6067502" y="916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50B4083-FA55-4A08-90DF-1B2A64649B6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1BFD52B-A28E-4BA5-B638-D8F38DF051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9714B4A-3569-4462-A4D6-78949C51037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8E481B5-5FB5-44B5-8CCA-85645ACF23B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DD4C62E-4086-423F-85BB-30DF24EE314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B2C2205-6280-4628-B586-A98D4FCF0C0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D079317-9887-4CCF-AB21-5D33B4B9781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B642EFC-CDCB-4390-9442-33FC5AE4F6D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7B7F474-661C-4F15-B7AA-23F556EF175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44D757B-D8FA-45BA-A8E1-64E00682630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03055F1-72F7-489B-8156-1D55DC71129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3BC4CCE-50AD-4128-AB81-2F9603844E03}"/>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98298C6-A511-40B4-B006-B8235B116321}"/>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93C1734-E2C6-484B-83CF-47E11646333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240AFF0-9637-476E-8C22-CF3C042D9272}"/>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8000936D-1499-4599-B755-7F63C7B15E80}"/>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091F9A0-CE48-4206-9104-8D31BAC93519}"/>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9BC26E5A-F0E1-4E6A-A9E2-201263DF6C4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A079BF6-7D2B-4082-BE40-1C9B52CC84FF}"/>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5E68FA35-84BD-490A-A556-B79F9F150353}"/>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4283144-CD0F-44C2-BDC8-D78AA9C5F73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6ABB96-A877-4268-B030-C3CE56AAB11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DEA167A1-C0A2-4795-96FC-183E7E4DE500}"/>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D53A9E3-3BB2-4E9E-9CF4-6D991590F01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F518AA1C-3E2A-4296-A5A3-F4B1592CB89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4B1FDBC7-5BB7-46D7-BD26-980EA90C4B09}"/>
            </a:ext>
          </a:extLst>
        </xdr:cNvPr>
        <xdr:cNvCxnSpPr/>
      </xdr:nvCxnSpPr>
      <xdr:spPr>
        <a:xfrm flipV="1">
          <a:off x="4180840" y="12708708"/>
          <a:ext cx="0" cy="1385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2042D404-4CA1-4233-88A0-5DE5A88DF823}"/>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4ACFAAA-AB49-46AD-8141-3402B2E8219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B490557-702E-4399-A55B-6B435B8AE7C3}"/>
            </a:ext>
          </a:extLst>
        </xdr:cNvPr>
        <xdr:cNvSpPr txBox="1"/>
      </xdr:nvSpPr>
      <xdr:spPr>
        <a:xfrm>
          <a:off x="4219575" y="12487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94510FCD-D6FF-412A-9CA7-B9E9FE150533}"/>
            </a:ext>
          </a:extLst>
        </xdr:cNvPr>
        <xdr:cNvCxnSpPr/>
      </xdr:nvCxnSpPr>
      <xdr:spPr>
        <a:xfrm>
          <a:off x="4105275" y="127087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3DAA5C00-4502-404F-99D0-11E1821B7D58}"/>
            </a:ext>
          </a:extLst>
        </xdr:cNvPr>
        <xdr:cNvSpPr txBox="1"/>
      </xdr:nvSpPr>
      <xdr:spPr>
        <a:xfrm>
          <a:off x="4219575" y="13271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1ACA51F0-FB1A-497F-9F7E-6EEC5749E092}"/>
            </a:ext>
          </a:extLst>
        </xdr:cNvPr>
        <xdr:cNvSpPr/>
      </xdr:nvSpPr>
      <xdr:spPr>
        <a:xfrm>
          <a:off x="4124325"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3B2B0BA7-6F5D-429B-8BF0-AF415399060C}"/>
            </a:ext>
          </a:extLst>
        </xdr:cNvPr>
        <xdr:cNvSpPr/>
      </xdr:nvSpPr>
      <xdr:spPr>
        <a:xfrm>
          <a:off x="3381375" y="1340847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7B300BA5-E2DD-41F1-A266-228268581D8C}"/>
            </a:ext>
          </a:extLst>
        </xdr:cNvPr>
        <xdr:cNvSpPr/>
      </xdr:nvSpPr>
      <xdr:spPr>
        <a:xfrm>
          <a:off x="2571750" y="134395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F7BC9B77-1EFB-4AE9-B135-6E685747FD75}"/>
            </a:ext>
          </a:extLst>
        </xdr:cNvPr>
        <xdr:cNvSpPr/>
      </xdr:nvSpPr>
      <xdr:spPr>
        <a:xfrm>
          <a:off x="1781175" y="13390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A2FFB5A7-7A5F-4695-B858-437BD51B597B}"/>
            </a:ext>
          </a:extLst>
        </xdr:cNvPr>
        <xdr:cNvSpPr/>
      </xdr:nvSpPr>
      <xdr:spPr>
        <a:xfrm>
          <a:off x="981075" y="133186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8F4E1CC-087A-468D-8B8B-E307A256CC6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A68EB4F-F049-4103-94EE-AF44BDA39D6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2F082AB-1467-46D1-A2F7-E6B7EB35FD0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D5C7A0E-6A58-48EF-A9C4-B5DFD59D2B9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2C5E210-E4AE-4C14-878C-40259BBE6C8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165281</xdr:rowOff>
    </xdr:from>
    <xdr:to>
      <xdr:col>24</xdr:col>
      <xdr:colOff>114300</xdr:colOff>
      <xdr:row>85</xdr:row>
      <xdr:rowOff>95431</xdr:rowOff>
    </xdr:to>
    <xdr:sp macro="" textlink="">
      <xdr:nvSpPr>
        <xdr:cNvPr id="301" name="楕円 300">
          <a:extLst>
            <a:ext uri="{FF2B5EF4-FFF2-40B4-BE49-F238E27FC236}">
              <a16:creationId xmlns:a16="http://schemas.microsoft.com/office/drawing/2014/main" id="{F8E90AD6-5441-42C3-B064-9E5FA5A0FD21}"/>
            </a:ext>
          </a:extLst>
        </xdr:cNvPr>
        <xdr:cNvSpPr/>
      </xdr:nvSpPr>
      <xdr:spPr>
        <a:xfrm>
          <a:off x="4124325" y="137733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143708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9FEC4FF3-11F2-4296-A739-DF279C5DBDBA}"/>
            </a:ext>
          </a:extLst>
        </xdr:cNvPr>
        <xdr:cNvSpPr txBox="1"/>
      </xdr:nvSpPr>
      <xdr:spPr>
        <a:xfrm>
          <a:off x="4219575" y="1375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165281</xdr:rowOff>
    </xdr:from>
    <xdr:to>
      <xdr:col>20</xdr:col>
      <xdr:colOff>38100</xdr:colOff>
      <xdr:row>85</xdr:row>
      <xdr:rowOff>95431</xdr:rowOff>
    </xdr:to>
    <xdr:sp macro="" textlink="">
      <xdr:nvSpPr>
        <xdr:cNvPr id="303" name="楕円 302">
          <a:extLst>
            <a:ext uri="{FF2B5EF4-FFF2-40B4-BE49-F238E27FC236}">
              <a16:creationId xmlns:a16="http://schemas.microsoft.com/office/drawing/2014/main" id="{D874679E-9A12-4632-9E8C-B45C1FB913F2}"/>
            </a:ext>
          </a:extLst>
        </xdr:cNvPr>
        <xdr:cNvSpPr/>
      </xdr:nvSpPr>
      <xdr:spPr>
        <a:xfrm>
          <a:off x="3381375" y="13773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44631</xdr:rowOff>
    </xdr:from>
    <xdr:to>
      <xdr:col>24</xdr:col>
      <xdr:colOff>63500</xdr:colOff>
      <xdr:row>85</xdr:row>
      <xdr:rowOff>44631</xdr:rowOff>
    </xdr:to>
    <xdr:cxnSp macro="">
      <xdr:nvCxnSpPr>
        <xdr:cNvPr id="304" name="直線コネクタ 303">
          <a:extLst>
            <a:ext uri="{FF2B5EF4-FFF2-40B4-BE49-F238E27FC236}">
              <a16:creationId xmlns:a16="http://schemas.microsoft.com/office/drawing/2014/main" id="{2A3B9A7E-DBDE-4354-857E-A54E644BED8E}"/>
            </a:ext>
          </a:extLst>
        </xdr:cNvPr>
        <xdr:cNvCxnSpPr/>
      </xdr:nvCxnSpPr>
      <xdr:spPr>
        <a:xfrm>
          <a:off x="3429000" y="1382095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121194</xdr:rowOff>
    </xdr:from>
    <xdr:to>
      <xdr:col>15</xdr:col>
      <xdr:colOff>101600</xdr:colOff>
      <xdr:row>85</xdr:row>
      <xdr:rowOff>51344</xdr:rowOff>
    </xdr:to>
    <xdr:sp macro="" textlink="">
      <xdr:nvSpPr>
        <xdr:cNvPr id="305" name="楕円 304">
          <a:extLst>
            <a:ext uri="{FF2B5EF4-FFF2-40B4-BE49-F238E27FC236}">
              <a16:creationId xmlns:a16="http://schemas.microsoft.com/office/drawing/2014/main" id="{3E39BF4C-B5E0-4102-A819-3715064DF502}"/>
            </a:ext>
          </a:extLst>
        </xdr:cNvPr>
        <xdr:cNvSpPr/>
      </xdr:nvSpPr>
      <xdr:spPr>
        <a:xfrm>
          <a:off x="2571750" y="137355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544</xdr:rowOff>
    </xdr:from>
    <xdr:to>
      <xdr:col>19</xdr:col>
      <xdr:colOff>177800</xdr:colOff>
      <xdr:row>85</xdr:row>
      <xdr:rowOff>44631</xdr:rowOff>
    </xdr:to>
    <xdr:cxnSp macro="">
      <xdr:nvCxnSpPr>
        <xdr:cNvPr id="306" name="直線コネクタ 305">
          <a:extLst>
            <a:ext uri="{FF2B5EF4-FFF2-40B4-BE49-F238E27FC236}">
              <a16:creationId xmlns:a16="http://schemas.microsoft.com/office/drawing/2014/main" id="{3E415782-C49E-45FF-BBC4-2526425BEFDC}"/>
            </a:ext>
          </a:extLst>
        </xdr:cNvPr>
        <xdr:cNvCxnSpPr/>
      </xdr:nvCxnSpPr>
      <xdr:spPr>
        <a:xfrm>
          <a:off x="2619375" y="1377369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77107</xdr:rowOff>
    </xdr:from>
    <xdr:to>
      <xdr:col>10</xdr:col>
      <xdr:colOff>165100</xdr:colOff>
      <xdr:row>85</xdr:row>
      <xdr:rowOff>7257</xdr:rowOff>
    </xdr:to>
    <xdr:sp macro="" textlink="">
      <xdr:nvSpPr>
        <xdr:cNvPr id="307" name="楕円 306">
          <a:extLst>
            <a:ext uri="{FF2B5EF4-FFF2-40B4-BE49-F238E27FC236}">
              <a16:creationId xmlns:a16="http://schemas.microsoft.com/office/drawing/2014/main" id="{3CAEFE2F-EBB5-4DC7-8EB3-925AD21D685B}"/>
            </a:ext>
          </a:extLst>
        </xdr:cNvPr>
        <xdr:cNvSpPr/>
      </xdr:nvSpPr>
      <xdr:spPr>
        <a:xfrm>
          <a:off x="1781175" y="136883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127907</xdr:rowOff>
    </xdr:from>
    <xdr:to>
      <xdr:col>15</xdr:col>
      <xdr:colOff>50800</xdr:colOff>
      <xdr:row>85</xdr:row>
      <xdr:rowOff>544</xdr:rowOff>
    </xdr:to>
    <xdr:cxnSp macro="">
      <xdr:nvCxnSpPr>
        <xdr:cNvPr id="308" name="直線コネクタ 307">
          <a:extLst>
            <a:ext uri="{FF2B5EF4-FFF2-40B4-BE49-F238E27FC236}">
              <a16:creationId xmlns:a16="http://schemas.microsoft.com/office/drawing/2014/main" id="{F9E92408-AD42-49BF-8A7F-49193595ABA8}"/>
            </a:ext>
          </a:extLst>
        </xdr:cNvPr>
        <xdr:cNvCxnSpPr/>
      </xdr:nvCxnSpPr>
      <xdr:spPr>
        <a:xfrm>
          <a:off x="1828800" y="13735957"/>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309" name="楕円 308">
          <a:extLst>
            <a:ext uri="{FF2B5EF4-FFF2-40B4-BE49-F238E27FC236}">
              <a16:creationId xmlns:a16="http://schemas.microsoft.com/office/drawing/2014/main" id="{74DB4E16-292A-4D47-A05A-F9FF7158C45D}"/>
            </a:ext>
          </a:extLst>
        </xdr:cNvPr>
        <xdr:cNvSpPr/>
      </xdr:nvSpPr>
      <xdr:spPr>
        <a:xfrm>
          <a:off x="981075" y="136394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127907</xdr:rowOff>
    </xdr:to>
    <xdr:cxnSp macro="">
      <xdr:nvCxnSpPr>
        <xdr:cNvPr id="310" name="直線コネクタ 309">
          <a:extLst>
            <a:ext uri="{FF2B5EF4-FFF2-40B4-BE49-F238E27FC236}">
              <a16:creationId xmlns:a16="http://schemas.microsoft.com/office/drawing/2014/main" id="{CDAB734B-66E8-4BFD-AA12-9AC7F867D23E}"/>
            </a:ext>
          </a:extLst>
        </xdr:cNvPr>
        <xdr:cNvCxnSpPr/>
      </xdr:nvCxnSpPr>
      <xdr:spPr>
        <a:xfrm>
          <a:off x="1028700" y="13696587"/>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CA5568AF-5E30-4179-A764-D13DBF3FA09A}"/>
            </a:ext>
          </a:extLst>
        </xdr:cNvPr>
        <xdr:cNvSpPr txBox="1"/>
      </xdr:nvSpPr>
      <xdr:spPr>
        <a:xfrm>
          <a:off x="32391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FACFF6A7-900D-4629-AE26-B7C4095EF421}"/>
            </a:ext>
          </a:extLst>
        </xdr:cNvPr>
        <xdr:cNvSpPr txBox="1"/>
      </xdr:nvSpPr>
      <xdr:spPr>
        <a:xfrm>
          <a:off x="2439044"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6F842FF8-EEB9-48CE-94EF-26AF54730501}"/>
            </a:ext>
          </a:extLst>
        </xdr:cNvPr>
        <xdr:cNvSpPr txBox="1"/>
      </xdr:nvSpPr>
      <xdr:spPr>
        <a:xfrm>
          <a:off x="1648469" y="1317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02A164D3-E92A-4DDD-99C5-F87D7E7DD29E}"/>
            </a:ext>
          </a:extLst>
        </xdr:cNvPr>
        <xdr:cNvSpPr txBox="1"/>
      </xdr:nvSpPr>
      <xdr:spPr>
        <a:xfrm>
          <a:off x="848369" y="1310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86558</xdr:rowOff>
    </xdr:from>
    <xdr:ext cx="405111" cy="259045"/>
    <xdr:sp macro="" textlink="">
      <xdr:nvSpPr>
        <xdr:cNvPr id="315" name="n_1mainValue【福祉施設】&#10;有形固定資産減価償却率">
          <a:extLst>
            <a:ext uri="{FF2B5EF4-FFF2-40B4-BE49-F238E27FC236}">
              <a16:creationId xmlns:a16="http://schemas.microsoft.com/office/drawing/2014/main" id="{10252BD9-180F-49B8-A951-E0AACAA1C744}"/>
            </a:ext>
          </a:extLst>
        </xdr:cNvPr>
        <xdr:cNvSpPr txBox="1"/>
      </xdr:nvSpPr>
      <xdr:spPr>
        <a:xfrm>
          <a:off x="3239144" y="138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42471</xdr:rowOff>
    </xdr:from>
    <xdr:ext cx="405111" cy="259045"/>
    <xdr:sp macro="" textlink="">
      <xdr:nvSpPr>
        <xdr:cNvPr id="316" name="n_2mainValue【福祉施設】&#10;有形固定資産減価償却率">
          <a:extLst>
            <a:ext uri="{FF2B5EF4-FFF2-40B4-BE49-F238E27FC236}">
              <a16:creationId xmlns:a16="http://schemas.microsoft.com/office/drawing/2014/main" id="{6F1E5635-6DBB-433E-9ADA-359E9C971C69}"/>
            </a:ext>
          </a:extLst>
        </xdr:cNvPr>
        <xdr:cNvSpPr txBox="1"/>
      </xdr:nvSpPr>
      <xdr:spPr>
        <a:xfrm>
          <a:off x="2439044" y="1381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169834</xdr:rowOff>
    </xdr:from>
    <xdr:ext cx="405111" cy="259045"/>
    <xdr:sp macro="" textlink="">
      <xdr:nvSpPr>
        <xdr:cNvPr id="317" name="n_3mainValue【福祉施設】&#10;有形固定資産減価償却率">
          <a:extLst>
            <a:ext uri="{FF2B5EF4-FFF2-40B4-BE49-F238E27FC236}">
              <a16:creationId xmlns:a16="http://schemas.microsoft.com/office/drawing/2014/main" id="{AF65F248-DF59-4627-8FB3-8D2886875D68}"/>
            </a:ext>
          </a:extLst>
        </xdr:cNvPr>
        <xdr:cNvSpPr txBox="1"/>
      </xdr:nvSpPr>
      <xdr:spPr>
        <a:xfrm>
          <a:off x="1648469" y="1377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318" name="n_4mainValue【福祉施設】&#10;有形固定資産減価償却率">
          <a:extLst>
            <a:ext uri="{FF2B5EF4-FFF2-40B4-BE49-F238E27FC236}">
              <a16:creationId xmlns:a16="http://schemas.microsoft.com/office/drawing/2014/main" id="{3B87E1C6-E79B-41FE-8DDF-18EBC14FFD16}"/>
            </a:ext>
          </a:extLst>
        </xdr:cNvPr>
        <xdr:cNvSpPr txBox="1"/>
      </xdr:nvSpPr>
      <xdr:spPr>
        <a:xfrm>
          <a:off x="848369" y="13732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C86B626-A9E5-46AF-90CE-BE7ECC7F52E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BA5F51C-0A59-4B02-8DD5-70D012321B3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DF7A128-7707-46D5-B996-47B6F1A789F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33E2C20-7C2F-432D-B08A-6BD0973A937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1CF69F9-85C2-4DE6-BA83-079EF1B6076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2D4D2EB-696D-4DD3-9706-7793CBA819B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F8E5D8B-DA30-41B3-B0ED-81C68223577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4FDC510-4BB3-46BE-9AB0-B033FCC7E05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7B91C33-4AA0-4704-BBA4-16E1B56B9E6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BAD5D9C-C2C7-4DFD-AA65-23463595D25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9E7DBF9A-9F1A-46D3-904F-EC9F3D6E5C48}"/>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954ECD41-966A-4E07-A65D-BCB07166F469}"/>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4A7A608A-B68F-4EBD-BD52-3E6C603E003C}"/>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779ED4D4-D03B-4A37-95AB-B8230AD486B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C2BD999B-900B-4784-9484-17899E3FE80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A01CA6F9-10B6-41FE-AA35-EC591D23F9CF}"/>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EF487A9B-A613-434D-86DF-A8D8A97D1066}"/>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F6E9F593-1F52-4D4D-B330-BA472A688255}"/>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71EA3CF-ECC4-451C-8911-DA4B562D132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707FD5D-D6F3-4CA1-BC5A-6FCA9D4FF7C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7E6383AE-898E-4A64-8D16-05948C51DBA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E02DDFFD-90C3-4A15-A3CA-7D64FDFEEB74}"/>
            </a:ext>
          </a:extLst>
        </xdr:cNvPr>
        <xdr:cNvCxnSpPr/>
      </xdr:nvCxnSpPr>
      <xdr:spPr>
        <a:xfrm flipV="1">
          <a:off x="9429115" y="12693777"/>
          <a:ext cx="0" cy="1242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5D8E8402-0BAF-4E13-B104-89BDA174B3D6}"/>
            </a:ext>
          </a:extLst>
        </xdr:cNvPr>
        <xdr:cNvSpPr txBox="1"/>
      </xdr:nvSpPr>
      <xdr:spPr>
        <a:xfrm>
          <a:off x="9467850" y="1394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A579E817-085A-40FD-AB56-AF7CB7A13A4E}"/>
            </a:ext>
          </a:extLst>
        </xdr:cNvPr>
        <xdr:cNvCxnSpPr/>
      </xdr:nvCxnSpPr>
      <xdr:spPr>
        <a:xfrm>
          <a:off x="9363075" y="13936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49D69844-CBC7-4788-A2D8-9DE5AC87AA8B}"/>
            </a:ext>
          </a:extLst>
        </xdr:cNvPr>
        <xdr:cNvSpPr txBox="1"/>
      </xdr:nvSpPr>
      <xdr:spPr>
        <a:xfrm>
          <a:off x="9467850" y="1247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C0F5D722-3767-4338-9102-38CE81346DA4}"/>
            </a:ext>
          </a:extLst>
        </xdr:cNvPr>
        <xdr:cNvCxnSpPr/>
      </xdr:nvCxnSpPr>
      <xdr:spPr>
        <a:xfrm>
          <a:off x="9363075" y="1269377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45" name="【福祉施設】&#10;一人当たり面積平均値テキスト">
          <a:extLst>
            <a:ext uri="{FF2B5EF4-FFF2-40B4-BE49-F238E27FC236}">
              <a16:creationId xmlns:a16="http://schemas.microsoft.com/office/drawing/2014/main" id="{D6B9291E-011D-475A-B2E6-74FEDEBAC27C}"/>
            </a:ext>
          </a:extLst>
        </xdr:cNvPr>
        <xdr:cNvSpPr txBox="1"/>
      </xdr:nvSpPr>
      <xdr:spPr>
        <a:xfrm>
          <a:off x="9467850" y="13400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72CA88A7-4782-49C4-BC34-A681BE09F7EA}"/>
            </a:ext>
          </a:extLst>
        </xdr:cNvPr>
        <xdr:cNvSpPr/>
      </xdr:nvSpPr>
      <xdr:spPr>
        <a:xfrm>
          <a:off x="9401175" y="1353629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04672E54-FBF1-480E-98B8-CE1E8B683630}"/>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4D453F12-DF1F-401F-B04A-1C4A69E2245A}"/>
            </a:ext>
          </a:extLst>
        </xdr:cNvPr>
        <xdr:cNvSpPr/>
      </xdr:nvSpPr>
      <xdr:spPr>
        <a:xfrm>
          <a:off x="7839075" y="135280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0C07E374-53BD-4F0F-BDA8-5404B55A59C4}"/>
            </a:ext>
          </a:extLst>
        </xdr:cNvPr>
        <xdr:cNvSpPr/>
      </xdr:nvSpPr>
      <xdr:spPr>
        <a:xfrm>
          <a:off x="7029450" y="135180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CA469959-1632-486C-B0F3-FB9166F886BE}"/>
            </a:ext>
          </a:extLst>
        </xdr:cNvPr>
        <xdr:cNvSpPr/>
      </xdr:nvSpPr>
      <xdr:spPr>
        <a:xfrm>
          <a:off x="6238875" y="135440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F371D1E-1B87-4724-8488-B64C1A46085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5743C77-A198-4391-9AD4-6DD13DDF5D0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9AAA0F-3C86-4143-BB12-6EC6528C292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8BF0D9-76D4-46C0-9546-942F0AB4969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8202724-EBBF-4452-A006-351CD7F3D8F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87885</xdr:rowOff>
    </xdr:from>
    <xdr:to>
      <xdr:col>55</xdr:col>
      <xdr:colOff>50800</xdr:colOff>
      <xdr:row>85</xdr:row>
      <xdr:rowOff>18035</xdr:rowOff>
    </xdr:to>
    <xdr:sp macro="" textlink="">
      <xdr:nvSpPr>
        <xdr:cNvPr id="356" name="楕円 355">
          <a:extLst>
            <a:ext uri="{FF2B5EF4-FFF2-40B4-BE49-F238E27FC236}">
              <a16:creationId xmlns:a16="http://schemas.microsoft.com/office/drawing/2014/main" id="{73402EE7-AD71-4D7D-8CBC-981CC1B0D05C}"/>
            </a:ext>
          </a:extLst>
        </xdr:cNvPr>
        <xdr:cNvSpPr/>
      </xdr:nvSpPr>
      <xdr:spPr>
        <a:xfrm>
          <a:off x="9401175" y="136959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66312</xdr:rowOff>
    </xdr:from>
    <xdr:ext cx="469744" cy="259045"/>
    <xdr:sp macro="" textlink="">
      <xdr:nvSpPr>
        <xdr:cNvPr id="357" name="【福祉施設】&#10;一人当たり面積該当値テキスト">
          <a:extLst>
            <a:ext uri="{FF2B5EF4-FFF2-40B4-BE49-F238E27FC236}">
              <a16:creationId xmlns:a16="http://schemas.microsoft.com/office/drawing/2014/main" id="{4A4D658F-2B1E-4B7A-9DAB-D9AD5BE75416}"/>
            </a:ext>
          </a:extLst>
        </xdr:cNvPr>
        <xdr:cNvSpPr txBox="1"/>
      </xdr:nvSpPr>
      <xdr:spPr>
        <a:xfrm>
          <a:off x="9467850" y="1368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92456</xdr:rowOff>
    </xdr:from>
    <xdr:to>
      <xdr:col>50</xdr:col>
      <xdr:colOff>165100</xdr:colOff>
      <xdr:row>85</xdr:row>
      <xdr:rowOff>22606</xdr:rowOff>
    </xdr:to>
    <xdr:sp macro="" textlink="">
      <xdr:nvSpPr>
        <xdr:cNvPr id="358" name="楕円 357">
          <a:extLst>
            <a:ext uri="{FF2B5EF4-FFF2-40B4-BE49-F238E27FC236}">
              <a16:creationId xmlns:a16="http://schemas.microsoft.com/office/drawing/2014/main" id="{BB0B30C6-7A9B-4EC4-AAC5-6E56EE01DA40}"/>
            </a:ext>
          </a:extLst>
        </xdr:cNvPr>
        <xdr:cNvSpPr/>
      </xdr:nvSpPr>
      <xdr:spPr>
        <a:xfrm>
          <a:off x="8639175" y="137036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138685</xdr:rowOff>
    </xdr:from>
    <xdr:to>
      <xdr:col>55</xdr:col>
      <xdr:colOff>0</xdr:colOff>
      <xdr:row>84</xdr:row>
      <xdr:rowOff>143256</xdr:rowOff>
    </xdr:to>
    <xdr:cxnSp macro="">
      <xdr:nvCxnSpPr>
        <xdr:cNvPr id="359" name="直線コネクタ 358">
          <a:extLst>
            <a:ext uri="{FF2B5EF4-FFF2-40B4-BE49-F238E27FC236}">
              <a16:creationId xmlns:a16="http://schemas.microsoft.com/office/drawing/2014/main" id="{1AD080FC-B5EB-448D-8503-8420952C26C4}"/>
            </a:ext>
          </a:extLst>
        </xdr:cNvPr>
        <xdr:cNvCxnSpPr/>
      </xdr:nvCxnSpPr>
      <xdr:spPr>
        <a:xfrm flipV="1">
          <a:off x="8686800" y="1375308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97028</xdr:rowOff>
    </xdr:from>
    <xdr:to>
      <xdr:col>46</xdr:col>
      <xdr:colOff>38100</xdr:colOff>
      <xdr:row>85</xdr:row>
      <xdr:rowOff>27178</xdr:rowOff>
    </xdr:to>
    <xdr:sp macro="" textlink="">
      <xdr:nvSpPr>
        <xdr:cNvPr id="360" name="楕円 359">
          <a:extLst>
            <a:ext uri="{FF2B5EF4-FFF2-40B4-BE49-F238E27FC236}">
              <a16:creationId xmlns:a16="http://schemas.microsoft.com/office/drawing/2014/main" id="{3215213C-8210-46BD-8C6E-AB192FF79D74}"/>
            </a:ext>
          </a:extLst>
        </xdr:cNvPr>
        <xdr:cNvSpPr/>
      </xdr:nvSpPr>
      <xdr:spPr>
        <a:xfrm>
          <a:off x="7839075" y="137082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143256</xdr:rowOff>
    </xdr:from>
    <xdr:to>
      <xdr:col>50</xdr:col>
      <xdr:colOff>114300</xdr:colOff>
      <xdr:row>84</xdr:row>
      <xdr:rowOff>147828</xdr:rowOff>
    </xdr:to>
    <xdr:cxnSp macro="">
      <xdr:nvCxnSpPr>
        <xdr:cNvPr id="361" name="直線コネクタ 360">
          <a:extLst>
            <a:ext uri="{FF2B5EF4-FFF2-40B4-BE49-F238E27FC236}">
              <a16:creationId xmlns:a16="http://schemas.microsoft.com/office/drawing/2014/main" id="{F4A43EBA-250F-4BF8-913E-603A0FCD91A0}"/>
            </a:ext>
          </a:extLst>
        </xdr:cNvPr>
        <xdr:cNvCxnSpPr/>
      </xdr:nvCxnSpPr>
      <xdr:spPr>
        <a:xfrm flipV="1">
          <a:off x="7886700" y="13751306"/>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2" name="楕円 361">
          <a:extLst>
            <a:ext uri="{FF2B5EF4-FFF2-40B4-BE49-F238E27FC236}">
              <a16:creationId xmlns:a16="http://schemas.microsoft.com/office/drawing/2014/main" id="{76F6201D-A8BF-4F1D-AD40-BB9E7B44C719}"/>
            </a:ext>
          </a:extLst>
        </xdr:cNvPr>
        <xdr:cNvSpPr/>
      </xdr:nvSpPr>
      <xdr:spPr>
        <a:xfrm>
          <a:off x="7029450" y="13716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147828</xdr:rowOff>
    </xdr:from>
    <xdr:to>
      <xdr:col>45</xdr:col>
      <xdr:colOff>177800</xdr:colOff>
      <xdr:row>84</xdr:row>
      <xdr:rowOff>152400</xdr:rowOff>
    </xdr:to>
    <xdr:cxnSp macro="">
      <xdr:nvCxnSpPr>
        <xdr:cNvPr id="363" name="直線コネクタ 362">
          <a:extLst>
            <a:ext uri="{FF2B5EF4-FFF2-40B4-BE49-F238E27FC236}">
              <a16:creationId xmlns:a16="http://schemas.microsoft.com/office/drawing/2014/main" id="{0E66F56B-CD79-4613-BF77-6C372CEAEB59}"/>
            </a:ext>
          </a:extLst>
        </xdr:cNvPr>
        <xdr:cNvCxnSpPr/>
      </xdr:nvCxnSpPr>
      <xdr:spPr>
        <a:xfrm flipV="1">
          <a:off x="7077075" y="13755878"/>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106172</xdr:rowOff>
    </xdr:from>
    <xdr:to>
      <xdr:col>36</xdr:col>
      <xdr:colOff>165100</xdr:colOff>
      <xdr:row>85</xdr:row>
      <xdr:rowOff>36322</xdr:rowOff>
    </xdr:to>
    <xdr:sp macro="" textlink="">
      <xdr:nvSpPr>
        <xdr:cNvPr id="364" name="楕円 363">
          <a:extLst>
            <a:ext uri="{FF2B5EF4-FFF2-40B4-BE49-F238E27FC236}">
              <a16:creationId xmlns:a16="http://schemas.microsoft.com/office/drawing/2014/main" id="{DE1CE775-4228-4D10-A431-22DC994B2FB4}"/>
            </a:ext>
          </a:extLst>
        </xdr:cNvPr>
        <xdr:cNvSpPr/>
      </xdr:nvSpPr>
      <xdr:spPr>
        <a:xfrm>
          <a:off x="6238875" y="13714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156972</xdr:rowOff>
    </xdr:to>
    <xdr:cxnSp macro="">
      <xdr:nvCxnSpPr>
        <xdr:cNvPr id="365" name="直線コネクタ 364">
          <a:extLst>
            <a:ext uri="{FF2B5EF4-FFF2-40B4-BE49-F238E27FC236}">
              <a16:creationId xmlns:a16="http://schemas.microsoft.com/office/drawing/2014/main" id="{E34B73AB-816D-40B6-A613-980DE7416BED}"/>
            </a:ext>
          </a:extLst>
        </xdr:cNvPr>
        <xdr:cNvCxnSpPr/>
      </xdr:nvCxnSpPr>
      <xdr:spPr>
        <a:xfrm flipV="1">
          <a:off x="6286500" y="13763625"/>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6" name="n_1aveValue【福祉施設】&#10;一人当たり面積">
          <a:extLst>
            <a:ext uri="{FF2B5EF4-FFF2-40B4-BE49-F238E27FC236}">
              <a16:creationId xmlns:a16="http://schemas.microsoft.com/office/drawing/2014/main" id="{FEE75776-B8BF-4811-9F4D-E5ABBFE114E7}"/>
            </a:ext>
          </a:extLst>
        </xdr:cNvPr>
        <xdr:cNvSpPr txBox="1"/>
      </xdr:nvSpPr>
      <xdr:spPr>
        <a:xfrm>
          <a:off x="8458277" y="133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7" name="n_2aveValue【福祉施設】&#10;一人当たり面積">
          <a:extLst>
            <a:ext uri="{FF2B5EF4-FFF2-40B4-BE49-F238E27FC236}">
              <a16:creationId xmlns:a16="http://schemas.microsoft.com/office/drawing/2014/main" id="{6BC77721-FCCA-48E9-8338-A538520000C3}"/>
            </a:ext>
          </a:extLst>
        </xdr:cNvPr>
        <xdr:cNvSpPr txBox="1"/>
      </xdr:nvSpPr>
      <xdr:spPr>
        <a:xfrm>
          <a:off x="7677227" y="133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466C3420-068C-4FFB-97A3-2235430ADE2C}"/>
            </a:ext>
          </a:extLst>
        </xdr:cNvPr>
        <xdr:cNvSpPr txBox="1"/>
      </xdr:nvSpPr>
      <xdr:spPr>
        <a:xfrm>
          <a:off x="6867602" y="133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9" name="n_4aveValue【福祉施設】&#10;一人当たり面積">
          <a:extLst>
            <a:ext uri="{FF2B5EF4-FFF2-40B4-BE49-F238E27FC236}">
              <a16:creationId xmlns:a16="http://schemas.microsoft.com/office/drawing/2014/main" id="{D929BDFA-BB18-48D5-B7BF-3907C7978225}"/>
            </a:ext>
          </a:extLst>
        </xdr:cNvPr>
        <xdr:cNvSpPr txBox="1"/>
      </xdr:nvSpPr>
      <xdr:spPr>
        <a:xfrm>
          <a:off x="6067502" y="133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13733</xdr:rowOff>
    </xdr:from>
    <xdr:ext cx="469744" cy="259045"/>
    <xdr:sp macro="" textlink="">
      <xdr:nvSpPr>
        <xdr:cNvPr id="370" name="n_1mainValue【福祉施設】&#10;一人当たり面積">
          <a:extLst>
            <a:ext uri="{FF2B5EF4-FFF2-40B4-BE49-F238E27FC236}">
              <a16:creationId xmlns:a16="http://schemas.microsoft.com/office/drawing/2014/main" id="{0E964409-76A1-47B0-85E3-3EEEB31AFFFB}"/>
            </a:ext>
          </a:extLst>
        </xdr:cNvPr>
        <xdr:cNvSpPr txBox="1"/>
      </xdr:nvSpPr>
      <xdr:spPr>
        <a:xfrm>
          <a:off x="8458277" y="137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18305</xdr:rowOff>
    </xdr:from>
    <xdr:ext cx="469744" cy="259045"/>
    <xdr:sp macro="" textlink="">
      <xdr:nvSpPr>
        <xdr:cNvPr id="371" name="n_2mainValue【福祉施設】&#10;一人当たり面積">
          <a:extLst>
            <a:ext uri="{FF2B5EF4-FFF2-40B4-BE49-F238E27FC236}">
              <a16:creationId xmlns:a16="http://schemas.microsoft.com/office/drawing/2014/main" id="{7C81A763-4C5D-484A-BCBE-CD0685431169}"/>
            </a:ext>
          </a:extLst>
        </xdr:cNvPr>
        <xdr:cNvSpPr txBox="1"/>
      </xdr:nvSpPr>
      <xdr:spPr>
        <a:xfrm>
          <a:off x="7677227" y="1379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2" name="n_3mainValue【福祉施設】&#10;一人当たり面積">
          <a:extLst>
            <a:ext uri="{FF2B5EF4-FFF2-40B4-BE49-F238E27FC236}">
              <a16:creationId xmlns:a16="http://schemas.microsoft.com/office/drawing/2014/main" id="{88ADD813-41D7-4ADF-8809-719643C7ABD2}"/>
            </a:ext>
          </a:extLst>
        </xdr:cNvPr>
        <xdr:cNvSpPr txBox="1"/>
      </xdr:nvSpPr>
      <xdr:spPr>
        <a:xfrm>
          <a:off x="68676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27449</xdr:rowOff>
    </xdr:from>
    <xdr:ext cx="469744" cy="259045"/>
    <xdr:sp macro="" textlink="">
      <xdr:nvSpPr>
        <xdr:cNvPr id="373" name="n_4mainValue【福祉施設】&#10;一人当たり面積">
          <a:extLst>
            <a:ext uri="{FF2B5EF4-FFF2-40B4-BE49-F238E27FC236}">
              <a16:creationId xmlns:a16="http://schemas.microsoft.com/office/drawing/2014/main" id="{99009A8F-EA36-4DB1-A70A-1590203AF6D4}"/>
            </a:ext>
          </a:extLst>
        </xdr:cNvPr>
        <xdr:cNvSpPr txBox="1"/>
      </xdr:nvSpPr>
      <xdr:spPr>
        <a:xfrm>
          <a:off x="6067502" y="1380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3B403076-5D4E-4607-8028-DB079D99246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DE553A15-040E-468C-B02D-CC07DB02996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CD5C8B62-FA93-4EDA-90DC-9CF84A629DC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EE37108-FBFB-463B-89A8-FD4AD5AFD6B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D7FCAC5-10B2-4BE4-884D-338421B8CDE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E5B515C5-8831-4185-A868-922C25780E2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D807640F-5B01-4A68-B256-F97D583E00D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04F81F2-AA61-4404-81D5-EEBE7D231192}"/>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818267EC-7639-45FA-B99B-8A389078256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58004D8-3574-4279-B703-5DACF19BC8D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A1A2003D-8461-48CD-9B63-75E1DB15059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A55816BA-CBA0-40E0-8994-EE17BEE5760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C7BCD3C8-CE38-4B4B-B9ED-EFA7FEEF0B5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299EA94-8574-40A1-8F8D-D33FB8EB4DCE}"/>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7872D11C-8CA9-4D9D-88C8-3747360F049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55D8E25F-A601-4893-AE06-853E502AA3E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1096EBB0-639D-4B4C-9D22-693380A46820}"/>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E9E0B862-9D08-404C-B140-EF6F7EE8FDB9}"/>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3B86DDB8-6635-4F4A-9E8B-A55CBF7A6CD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AF99BAD8-FE18-4CF0-AC52-777656A68599}"/>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2FEBA8C-F947-4BA4-9B5B-544FC3503B11}"/>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F3074A39-29D2-4A68-BEB7-5AEDD17CFEA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DD35DC9-9AC6-4690-BDA1-30ACC84AB13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F4D5023A-CBBB-4442-9B12-41990974DCF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1717D3CD-2916-45F2-9E84-1F09DDEBE5CE}"/>
            </a:ext>
          </a:extLst>
        </xdr:cNvPr>
        <xdr:cNvCxnSpPr/>
      </xdr:nvCxnSpPr>
      <xdr:spPr>
        <a:xfrm flipV="1">
          <a:off x="4180840"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6BFE879-01CD-4E4F-B524-3F5BBD0FAB69}"/>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30EF9822-B2AE-444E-A9D7-63048AA29854}"/>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2443F366-A2F9-469F-81F6-97ABEDF89BB5}"/>
            </a:ext>
          </a:extLst>
        </xdr:cNvPr>
        <xdr:cNvSpPr txBox="1"/>
      </xdr:nvSpPr>
      <xdr:spPr>
        <a:xfrm>
          <a:off x="42195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B2BBDC3B-A776-47CB-90DC-1E8B458662C7}"/>
            </a:ext>
          </a:extLst>
        </xdr:cNvPr>
        <xdr:cNvCxnSpPr/>
      </xdr:nvCxnSpPr>
      <xdr:spPr>
        <a:xfrm>
          <a:off x="4105275"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2F753471-866D-4C03-8870-3F55AFA82A90}"/>
            </a:ext>
          </a:extLst>
        </xdr:cNvPr>
        <xdr:cNvSpPr txBox="1"/>
      </xdr:nvSpPr>
      <xdr:spPr>
        <a:xfrm>
          <a:off x="4219575" y="16876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80BABDAC-4CB0-41FA-B173-E0B1568DF85D}"/>
            </a:ext>
          </a:extLst>
        </xdr:cNvPr>
        <xdr:cNvSpPr/>
      </xdr:nvSpPr>
      <xdr:spPr>
        <a:xfrm>
          <a:off x="4124325" y="168979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3B21B2B4-5D61-4CB4-89E4-5C508CFC8AD3}"/>
            </a:ext>
          </a:extLst>
        </xdr:cNvPr>
        <xdr:cNvSpPr/>
      </xdr:nvSpPr>
      <xdr:spPr>
        <a:xfrm>
          <a:off x="3381375" y="16894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63EFB5DC-8048-43F4-8913-05A6F1B47743}"/>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7B05E6B1-F13A-49CA-94DD-B3129DB77001}"/>
            </a:ext>
          </a:extLst>
        </xdr:cNvPr>
        <xdr:cNvSpPr/>
      </xdr:nvSpPr>
      <xdr:spPr>
        <a:xfrm>
          <a:off x="1781175" y="167817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12FFA46A-D2F7-4519-9C4F-8D2938FD9EDE}"/>
            </a:ext>
          </a:extLst>
        </xdr:cNvPr>
        <xdr:cNvSpPr/>
      </xdr:nvSpPr>
      <xdr:spPr>
        <a:xfrm>
          <a:off x="981075" y="16917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B896A8F-D8C0-44EF-9207-A035320FA47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3D591AA-EB32-46F2-908B-C4FA196A9ABE}"/>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94D40A8-EE54-44FD-9981-CD80BB05E75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3A3C2EA-7ECA-4229-93EE-A472D8213CD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C00DD46-9BDA-4779-9C68-932D7458A1F7}"/>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97789</xdr:rowOff>
    </xdr:from>
    <xdr:to>
      <xdr:col>24</xdr:col>
      <xdr:colOff>114300</xdr:colOff>
      <xdr:row>102</xdr:row>
      <xdr:rowOff>27939</xdr:rowOff>
    </xdr:to>
    <xdr:sp macro="" textlink="">
      <xdr:nvSpPr>
        <xdr:cNvPr id="414" name="楕円 413">
          <a:extLst>
            <a:ext uri="{FF2B5EF4-FFF2-40B4-BE49-F238E27FC236}">
              <a16:creationId xmlns:a16="http://schemas.microsoft.com/office/drawing/2014/main" id="{30C7DC36-C960-4F80-A42D-C4E2C70CFD3A}"/>
            </a:ext>
          </a:extLst>
        </xdr:cNvPr>
        <xdr:cNvSpPr/>
      </xdr:nvSpPr>
      <xdr:spPr>
        <a:xfrm>
          <a:off x="4124325" y="165569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120666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5C3C6B06-7F5A-4C08-B311-5194B2C00798}"/>
            </a:ext>
          </a:extLst>
        </xdr:cNvPr>
        <xdr:cNvSpPr txBox="1"/>
      </xdr:nvSpPr>
      <xdr:spPr>
        <a:xfrm>
          <a:off x="4219575" y="1641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97789</xdr:rowOff>
    </xdr:from>
    <xdr:to>
      <xdr:col>20</xdr:col>
      <xdr:colOff>38100</xdr:colOff>
      <xdr:row>102</xdr:row>
      <xdr:rowOff>27939</xdr:rowOff>
    </xdr:to>
    <xdr:sp macro="" textlink="">
      <xdr:nvSpPr>
        <xdr:cNvPr id="416" name="楕円 415">
          <a:extLst>
            <a:ext uri="{FF2B5EF4-FFF2-40B4-BE49-F238E27FC236}">
              <a16:creationId xmlns:a16="http://schemas.microsoft.com/office/drawing/2014/main" id="{EBD93B3C-9053-44D8-B59D-3DE7ADC8083E}"/>
            </a:ext>
          </a:extLst>
        </xdr:cNvPr>
        <xdr:cNvSpPr/>
      </xdr:nvSpPr>
      <xdr:spPr>
        <a:xfrm>
          <a:off x="3381375" y="16556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148589</xdr:rowOff>
    </xdr:from>
    <xdr:to>
      <xdr:col>24</xdr:col>
      <xdr:colOff>63500</xdr:colOff>
      <xdr:row>101</xdr:row>
      <xdr:rowOff>148589</xdr:rowOff>
    </xdr:to>
    <xdr:cxnSp macro="">
      <xdr:nvCxnSpPr>
        <xdr:cNvPr id="417" name="直線コネクタ 416">
          <a:extLst>
            <a:ext uri="{FF2B5EF4-FFF2-40B4-BE49-F238E27FC236}">
              <a16:creationId xmlns:a16="http://schemas.microsoft.com/office/drawing/2014/main" id="{29987F82-EA96-44D5-8772-65FEAE76FE72}"/>
            </a:ext>
          </a:extLst>
        </xdr:cNvPr>
        <xdr:cNvCxnSpPr/>
      </xdr:nvCxnSpPr>
      <xdr:spPr>
        <a:xfrm>
          <a:off x="3429000" y="1660461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69214</xdr:rowOff>
    </xdr:from>
    <xdr:to>
      <xdr:col>15</xdr:col>
      <xdr:colOff>101600</xdr:colOff>
      <xdr:row>101</xdr:row>
      <xdr:rowOff>170814</xdr:rowOff>
    </xdr:to>
    <xdr:sp macro="" textlink="">
      <xdr:nvSpPr>
        <xdr:cNvPr id="418" name="楕円 417">
          <a:extLst>
            <a:ext uri="{FF2B5EF4-FFF2-40B4-BE49-F238E27FC236}">
              <a16:creationId xmlns:a16="http://schemas.microsoft.com/office/drawing/2014/main" id="{D97BC108-9B48-4D98-AF65-D4CF352D070D}"/>
            </a:ext>
          </a:extLst>
        </xdr:cNvPr>
        <xdr:cNvSpPr/>
      </xdr:nvSpPr>
      <xdr:spPr>
        <a:xfrm>
          <a:off x="2571750" y="16525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120014</xdr:rowOff>
    </xdr:from>
    <xdr:to>
      <xdr:col>19</xdr:col>
      <xdr:colOff>177800</xdr:colOff>
      <xdr:row>101</xdr:row>
      <xdr:rowOff>148589</xdr:rowOff>
    </xdr:to>
    <xdr:cxnSp macro="">
      <xdr:nvCxnSpPr>
        <xdr:cNvPr id="419" name="直線コネクタ 418">
          <a:extLst>
            <a:ext uri="{FF2B5EF4-FFF2-40B4-BE49-F238E27FC236}">
              <a16:creationId xmlns:a16="http://schemas.microsoft.com/office/drawing/2014/main" id="{F36599CD-2BFC-4408-AD07-02EBC8BD1534}"/>
            </a:ext>
          </a:extLst>
        </xdr:cNvPr>
        <xdr:cNvCxnSpPr/>
      </xdr:nvCxnSpPr>
      <xdr:spPr>
        <a:xfrm>
          <a:off x="2619375" y="16582389"/>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38736</xdr:rowOff>
    </xdr:from>
    <xdr:to>
      <xdr:col>10</xdr:col>
      <xdr:colOff>165100</xdr:colOff>
      <xdr:row>101</xdr:row>
      <xdr:rowOff>140336</xdr:rowOff>
    </xdr:to>
    <xdr:sp macro="" textlink="">
      <xdr:nvSpPr>
        <xdr:cNvPr id="420" name="楕円 419">
          <a:extLst>
            <a:ext uri="{FF2B5EF4-FFF2-40B4-BE49-F238E27FC236}">
              <a16:creationId xmlns:a16="http://schemas.microsoft.com/office/drawing/2014/main" id="{5DDA7AC7-4F00-4629-A306-873E5563834D}"/>
            </a:ext>
          </a:extLst>
        </xdr:cNvPr>
        <xdr:cNvSpPr/>
      </xdr:nvSpPr>
      <xdr:spPr>
        <a:xfrm>
          <a:off x="1781175" y="164979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89536</xdr:rowOff>
    </xdr:from>
    <xdr:to>
      <xdr:col>15</xdr:col>
      <xdr:colOff>50800</xdr:colOff>
      <xdr:row>101</xdr:row>
      <xdr:rowOff>120014</xdr:rowOff>
    </xdr:to>
    <xdr:cxnSp macro="">
      <xdr:nvCxnSpPr>
        <xdr:cNvPr id="421" name="直線コネクタ 420">
          <a:extLst>
            <a:ext uri="{FF2B5EF4-FFF2-40B4-BE49-F238E27FC236}">
              <a16:creationId xmlns:a16="http://schemas.microsoft.com/office/drawing/2014/main" id="{9D98B853-CC31-4144-8817-C9685377546A}"/>
            </a:ext>
          </a:extLst>
        </xdr:cNvPr>
        <xdr:cNvCxnSpPr/>
      </xdr:nvCxnSpPr>
      <xdr:spPr>
        <a:xfrm>
          <a:off x="1828800" y="16545561"/>
          <a:ext cx="790575"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73025</xdr:rowOff>
    </xdr:from>
    <xdr:to>
      <xdr:col>6</xdr:col>
      <xdr:colOff>38100</xdr:colOff>
      <xdr:row>105</xdr:row>
      <xdr:rowOff>3175</xdr:rowOff>
    </xdr:to>
    <xdr:sp macro="" textlink="">
      <xdr:nvSpPr>
        <xdr:cNvPr id="422" name="楕円 421">
          <a:extLst>
            <a:ext uri="{FF2B5EF4-FFF2-40B4-BE49-F238E27FC236}">
              <a16:creationId xmlns:a16="http://schemas.microsoft.com/office/drawing/2014/main" id="{817D8DD4-2CE7-4852-B868-25FAF0C9724C}"/>
            </a:ext>
          </a:extLst>
        </xdr:cNvPr>
        <xdr:cNvSpPr/>
      </xdr:nvSpPr>
      <xdr:spPr>
        <a:xfrm>
          <a:off x="981075" y="17046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89536</xdr:rowOff>
    </xdr:from>
    <xdr:to>
      <xdr:col>10</xdr:col>
      <xdr:colOff>114300</xdr:colOff>
      <xdr:row>104</xdr:row>
      <xdr:rowOff>123825</xdr:rowOff>
    </xdr:to>
    <xdr:cxnSp macro="">
      <xdr:nvCxnSpPr>
        <xdr:cNvPr id="423" name="直線コネクタ 422">
          <a:extLst>
            <a:ext uri="{FF2B5EF4-FFF2-40B4-BE49-F238E27FC236}">
              <a16:creationId xmlns:a16="http://schemas.microsoft.com/office/drawing/2014/main" id="{2F401473-2014-4B51-9C20-9A1CE4473FC9}"/>
            </a:ext>
          </a:extLst>
        </xdr:cNvPr>
        <xdr:cNvCxnSpPr/>
      </xdr:nvCxnSpPr>
      <xdr:spPr>
        <a:xfrm flipV="1">
          <a:off x="1028700" y="16545561"/>
          <a:ext cx="800100" cy="5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424" name="n_1aveValue【市民会館】&#10;有形固定資産減価償却率">
          <a:extLst>
            <a:ext uri="{FF2B5EF4-FFF2-40B4-BE49-F238E27FC236}">
              <a16:creationId xmlns:a16="http://schemas.microsoft.com/office/drawing/2014/main" id="{BE4266A8-EF00-4F41-9B73-F533AF1BB6D0}"/>
            </a:ext>
          </a:extLst>
        </xdr:cNvPr>
        <xdr:cNvSpPr txBox="1"/>
      </xdr:nvSpPr>
      <xdr:spPr>
        <a:xfrm>
          <a:off x="3239144"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5" name="n_2aveValue【市民会館】&#10;有形固定資産減価償却率">
          <a:extLst>
            <a:ext uri="{FF2B5EF4-FFF2-40B4-BE49-F238E27FC236}">
              <a16:creationId xmlns:a16="http://schemas.microsoft.com/office/drawing/2014/main" id="{55E761EB-62D3-42E9-B09B-314EA1DFF7FD}"/>
            </a:ext>
          </a:extLst>
        </xdr:cNvPr>
        <xdr:cNvSpPr txBox="1"/>
      </xdr:nvSpPr>
      <xdr:spPr>
        <a:xfrm>
          <a:off x="24390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426" name="n_3aveValue【市民会館】&#10;有形固定資産減価償却率">
          <a:extLst>
            <a:ext uri="{FF2B5EF4-FFF2-40B4-BE49-F238E27FC236}">
              <a16:creationId xmlns:a16="http://schemas.microsoft.com/office/drawing/2014/main" id="{80AC663C-167B-4E05-9092-6A834AB8960C}"/>
            </a:ext>
          </a:extLst>
        </xdr:cNvPr>
        <xdr:cNvSpPr txBox="1"/>
      </xdr:nvSpPr>
      <xdr:spPr>
        <a:xfrm>
          <a:off x="1648469" y="1687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801F09A9-230F-4B68-ACFF-0EF85C4B6A60}"/>
            </a:ext>
          </a:extLst>
        </xdr:cNvPr>
        <xdr:cNvSpPr txBox="1"/>
      </xdr:nvSpPr>
      <xdr:spPr>
        <a:xfrm>
          <a:off x="848369" y="16695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44466</xdr:rowOff>
    </xdr:from>
    <xdr:ext cx="405111" cy="259045"/>
    <xdr:sp macro="" textlink="">
      <xdr:nvSpPr>
        <xdr:cNvPr id="428" name="n_1mainValue【市民会館】&#10;有形固定資産減価償却率">
          <a:extLst>
            <a:ext uri="{FF2B5EF4-FFF2-40B4-BE49-F238E27FC236}">
              <a16:creationId xmlns:a16="http://schemas.microsoft.com/office/drawing/2014/main" id="{F36FFA29-E8FA-48B7-9874-F05D5E19B3A5}"/>
            </a:ext>
          </a:extLst>
        </xdr:cNvPr>
        <xdr:cNvSpPr txBox="1"/>
      </xdr:nvSpPr>
      <xdr:spPr>
        <a:xfrm>
          <a:off x="3239144" y="16335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15891</xdr:rowOff>
    </xdr:from>
    <xdr:ext cx="405111" cy="259045"/>
    <xdr:sp macro="" textlink="">
      <xdr:nvSpPr>
        <xdr:cNvPr id="429" name="n_2mainValue【市民会館】&#10;有形固定資産減価償却率">
          <a:extLst>
            <a:ext uri="{FF2B5EF4-FFF2-40B4-BE49-F238E27FC236}">
              <a16:creationId xmlns:a16="http://schemas.microsoft.com/office/drawing/2014/main" id="{5C61A045-FB03-4D96-8215-5BE5AFAA25AB}"/>
            </a:ext>
          </a:extLst>
        </xdr:cNvPr>
        <xdr:cNvSpPr txBox="1"/>
      </xdr:nvSpPr>
      <xdr:spPr>
        <a:xfrm>
          <a:off x="2439044" y="1630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156863</xdr:rowOff>
    </xdr:from>
    <xdr:ext cx="405111" cy="259045"/>
    <xdr:sp macro="" textlink="">
      <xdr:nvSpPr>
        <xdr:cNvPr id="430" name="n_3mainValue【市民会館】&#10;有形固定資産減価償却率">
          <a:extLst>
            <a:ext uri="{FF2B5EF4-FFF2-40B4-BE49-F238E27FC236}">
              <a16:creationId xmlns:a16="http://schemas.microsoft.com/office/drawing/2014/main" id="{4A05B559-485A-45A7-B17B-08416F411D86}"/>
            </a:ext>
          </a:extLst>
        </xdr:cNvPr>
        <xdr:cNvSpPr txBox="1"/>
      </xdr:nvSpPr>
      <xdr:spPr>
        <a:xfrm>
          <a:off x="1648469" y="1627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165752</xdr:rowOff>
    </xdr:from>
    <xdr:ext cx="405111" cy="259045"/>
    <xdr:sp macro="" textlink="">
      <xdr:nvSpPr>
        <xdr:cNvPr id="431" name="n_4mainValue【市民会館】&#10;有形固定資産減価償却率">
          <a:extLst>
            <a:ext uri="{FF2B5EF4-FFF2-40B4-BE49-F238E27FC236}">
              <a16:creationId xmlns:a16="http://schemas.microsoft.com/office/drawing/2014/main" id="{F9EFFEC1-ADC1-44DD-87B9-5AB78D7C9264}"/>
            </a:ext>
          </a:extLst>
        </xdr:cNvPr>
        <xdr:cNvSpPr txBox="1"/>
      </xdr:nvSpPr>
      <xdr:spPr>
        <a:xfrm>
          <a:off x="848369"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335C9EB4-8D08-4658-A13D-0A3D1E43751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FE97B3C5-E777-4A6A-A895-7AD83A0DFE3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1ED4696-5B2E-4794-82ED-857AFA2A206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0CA1D57-2073-4ED7-8C15-33B5FD61658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492B9A0-CCEA-49AE-8C2E-EBE98EEFE80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4421941-148A-4D04-8A4D-96AE412F10C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AD0F98B3-1ADC-4F03-A23A-4566488C7DE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952C0AEC-A430-4F8A-AA8A-5CB3EC483A3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55BCF0D7-0A9E-4781-95A4-BD9BBEB9352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F6FCD92E-4502-4A34-BC10-F8386E07021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9DF3C593-1BC7-40F1-B362-6F1450F747B1}"/>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EEF63E5A-05DB-4F92-BEE9-85CF7B09392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DD0F86BF-06E8-41AF-8100-9E8829007A6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2E7E03E1-2CD2-4F9D-9B83-1450DA4E4C2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F328E133-4DDA-4073-BE4B-125C5AEAEA48}"/>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F32A1131-24EE-4614-AC43-88F30B5A69C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2CE5B0EA-900B-4844-8082-31AC6BFF71F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90C9C395-C849-4DA2-8A61-361FC59747D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715A2FE6-BC75-4B73-A30D-71C9E91D8D7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CC4E1EDD-A08E-4CB7-B4C2-725831A07066}"/>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7722F0A5-F8CE-4194-BA96-FCE0F75389A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1E61A105-9BF8-4BFB-A90C-B92873363D85}"/>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CD42CC88-CC1A-49B4-91C3-997E3BD9C1F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4CCAA2C6-DEB5-471A-903B-A8014CFE7D81}"/>
            </a:ext>
          </a:extLst>
        </xdr:cNvPr>
        <xdr:cNvCxnSpPr/>
      </xdr:nvCxnSpPr>
      <xdr:spPr>
        <a:xfrm flipV="1">
          <a:off x="9429115" y="16371697"/>
          <a:ext cx="0" cy="14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C788289C-26F3-48D6-9C46-B3697D605962}"/>
            </a:ext>
          </a:extLst>
        </xdr:cNvPr>
        <xdr:cNvSpPr txBox="1"/>
      </xdr:nvSpPr>
      <xdr:spPr>
        <a:xfrm>
          <a:off x="9467850" y="1780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73A76560-B31B-4490-BF73-C1B337D08B6D}"/>
            </a:ext>
          </a:extLst>
        </xdr:cNvPr>
        <xdr:cNvCxnSpPr/>
      </xdr:nvCxnSpPr>
      <xdr:spPr>
        <a:xfrm>
          <a:off x="9363075" y="17802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C248FC09-2E6C-4722-BA19-8F37346534E0}"/>
            </a:ext>
          </a:extLst>
        </xdr:cNvPr>
        <xdr:cNvSpPr txBox="1"/>
      </xdr:nvSpPr>
      <xdr:spPr>
        <a:xfrm>
          <a:off x="9467850" y="1614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2D9AD466-0794-4500-96D4-56EF3658BF6D}"/>
            </a:ext>
          </a:extLst>
        </xdr:cNvPr>
        <xdr:cNvCxnSpPr/>
      </xdr:nvCxnSpPr>
      <xdr:spPr>
        <a:xfrm>
          <a:off x="9363075" y="163716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a:extLst>
            <a:ext uri="{FF2B5EF4-FFF2-40B4-BE49-F238E27FC236}">
              <a16:creationId xmlns:a16="http://schemas.microsoft.com/office/drawing/2014/main" id="{D020C063-6DF0-4204-8BA6-F19B3A66BBDA}"/>
            </a:ext>
          </a:extLst>
        </xdr:cNvPr>
        <xdr:cNvSpPr txBox="1"/>
      </xdr:nvSpPr>
      <xdr:spPr>
        <a:xfrm>
          <a:off x="9467850" y="17562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6CDDE59D-3F46-4999-92EB-372F25BC8A7B}"/>
            </a:ext>
          </a:extLst>
        </xdr:cNvPr>
        <xdr:cNvSpPr/>
      </xdr:nvSpPr>
      <xdr:spPr>
        <a:xfrm>
          <a:off x="9401175" y="175841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18804C27-BA09-48CA-8785-FB62C157ABD2}"/>
            </a:ext>
          </a:extLst>
        </xdr:cNvPr>
        <xdr:cNvSpPr/>
      </xdr:nvSpPr>
      <xdr:spPr>
        <a:xfrm>
          <a:off x="8639175" y="175803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0B6657E5-6F6A-422C-9867-84F9B74FB396}"/>
            </a:ext>
          </a:extLst>
        </xdr:cNvPr>
        <xdr:cNvSpPr/>
      </xdr:nvSpPr>
      <xdr:spPr>
        <a:xfrm>
          <a:off x="7839075" y="17561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3F1B27DC-8B77-4B86-9A62-5990B3CDD372}"/>
            </a:ext>
          </a:extLst>
        </xdr:cNvPr>
        <xdr:cNvSpPr/>
      </xdr:nvSpPr>
      <xdr:spPr>
        <a:xfrm>
          <a:off x="7029450" y="175643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E9915CC2-D43F-4F90-849F-04847E63B3C3}"/>
            </a:ext>
          </a:extLst>
        </xdr:cNvPr>
        <xdr:cNvSpPr/>
      </xdr:nvSpPr>
      <xdr:spPr>
        <a:xfrm>
          <a:off x="6238875" y="175713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5D695FD-2FF4-4245-A65F-67F3E0E0365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BD9666D-681A-479C-899C-657CE53B4F7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012D720-B0B7-4CCE-8DC7-868F199A44BE}"/>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85276D5-8974-440E-ABF3-019BAEA5327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7F126A7-C970-441E-9560-64DD653B8C2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116078</xdr:rowOff>
    </xdr:from>
    <xdr:to>
      <xdr:col>55</xdr:col>
      <xdr:colOff>50800</xdr:colOff>
      <xdr:row>106</xdr:row>
      <xdr:rowOff>46228</xdr:rowOff>
    </xdr:to>
    <xdr:sp macro="" textlink="">
      <xdr:nvSpPr>
        <xdr:cNvPr id="471" name="楕円 470">
          <a:extLst>
            <a:ext uri="{FF2B5EF4-FFF2-40B4-BE49-F238E27FC236}">
              <a16:creationId xmlns:a16="http://schemas.microsoft.com/office/drawing/2014/main" id="{8619F4E2-59F6-45B1-A692-5447910DCB55}"/>
            </a:ext>
          </a:extLst>
        </xdr:cNvPr>
        <xdr:cNvSpPr/>
      </xdr:nvSpPr>
      <xdr:spPr>
        <a:xfrm>
          <a:off x="9401175" y="1726107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138955</xdr:rowOff>
    </xdr:from>
    <xdr:ext cx="469744" cy="259045"/>
    <xdr:sp macro="" textlink="">
      <xdr:nvSpPr>
        <xdr:cNvPr id="472" name="【市民会館】&#10;一人当たり面積該当値テキスト">
          <a:extLst>
            <a:ext uri="{FF2B5EF4-FFF2-40B4-BE49-F238E27FC236}">
              <a16:creationId xmlns:a16="http://schemas.microsoft.com/office/drawing/2014/main" id="{E924AE49-057C-4313-97FE-BAF4B81B1E49}"/>
            </a:ext>
          </a:extLst>
        </xdr:cNvPr>
        <xdr:cNvSpPr txBox="1"/>
      </xdr:nvSpPr>
      <xdr:spPr>
        <a:xfrm>
          <a:off x="9467850" y="1711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125222</xdr:rowOff>
    </xdr:from>
    <xdr:to>
      <xdr:col>50</xdr:col>
      <xdr:colOff>165100</xdr:colOff>
      <xdr:row>106</xdr:row>
      <xdr:rowOff>55372</xdr:rowOff>
    </xdr:to>
    <xdr:sp macro="" textlink="">
      <xdr:nvSpPr>
        <xdr:cNvPr id="473" name="楕円 472">
          <a:extLst>
            <a:ext uri="{FF2B5EF4-FFF2-40B4-BE49-F238E27FC236}">
              <a16:creationId xmlns:a16="http://schemas.microsoft.com/office/drawing/2014/main" id="{7ABF508D-F0F8-4132-989B-F0D3105572C6}"/>
            </a:ext>
          </a:extLst>
        </xdr:cNvPr>
        <xdr:cNvSpPr/>
      </xdr:nvSpPr>
      <xdr:spPr>
        <a:xfrm>
          <a:off x="8639175" y="172670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166878</xdr:rowOff>
    </xdr:from>
    <xdr:to>
      <xdr:col>55</xdr:col>
      <xdr:colOff>0</xdr:colOff>
      <xdr:row>106</xdr:row>
      <xdr:rowOff>4572</xdr:rowOff>
    </xdr:to>
    <xdr:cxnSp macro="">
      <xdr:nvCxnSpPr>
        <xdr:cNvPr id="474" name="直線コネクタ 473">
          <a:extLst>
            <a:ext uri="{FF2B5EF4-FFF2-40B4-BE49-F238E27FC236}">
              <a16:creationId xmlns:a16="http://schemas.microsoft.com/office/drawing/2014/main" id="{CFC5464C-F324-4807-8CA8-AA2C997DB356}"/>
            </a:ext>
          </a:extLst>
        </xdr:cNvPr>
        <xdr:cNvCxnSpPr/>
      </xdr:nvCxnSpPr>
      <xdr:spPr>
        <a:xfrm flipV="1">
          <a:off x="8686800" y="17308703"/>
          <a:ext cx="742950"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136652</xdr:rowOff>
    </xdr:from>
    <xdr:to>
      <xdr:col>46</xdr:col>
      <xdr:colOff>38100</xdr:colOff>
      <xdr:row>106</xdr:row>
      <xdr:rowOff>66802</xdr:rowOff>
    </xdr:to>
    <xdr:sp macro="" textlink="">
      <xdr:nvSpPr>
        <xdr:cNvPr id="475" name="楕円 474">
          <a:extLst>
            <a:ext uri="{FF2B5EF4-FFF2-40B4-BE49-F238E27FC236}">
              <a16:creationId xmlns:a16="http://schemas.microsoft.com/office/drawing/2014/main" id="{78C173D8-F6FE-4259-B6A0-4F7426502984}"/>
            </a:ext>
          </a:extLst>
        </xdr:cNvPr>
        <xdr:cNvSpPr/>
      </xdr:nvSpPr>
      <xdr:spPr>
        <a:xfrm>
          <a:off x="7839075" y="172848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4572</xdr:rowOff>
    </xdr:from>
    <xdr:to>
      <xdr:col>50</xdr:col>
      <xdr:colOff>114300</xdr:colOff>
      <xdr:row>106</xdr:row>
      <xdr:rowOff>16002</xdr:rowOff>
    </xdr:to>
    <xdr:cxnSp macro="">
      <xdr:nvCxnSpPr>
        <xdr:cNvPr id="476" name="直線コネクタ 475">
          <a:extLst>
            <a:ext uri="{FF2B5EF4-FFF2-40B4-BE49-F238E27FC236}">
              <a16:creationId xmlns:a16="http://schemas.microsoft.com/office/drawing/2014/main" id="{3612A2BC-C6AF-4B3B-A437-2EC049D9A54A}"/>
            </a:ext>
          </a:extLst>
        </xdr:cNvPr>
        <xdr:cNvCxnSpPr/>
      </xdr:nvCxnSpPr>
      <xdr:spPr>
        <a:xfrm flipV="1">
          <a:off x="7886700" y="17324197"/>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145796</xdr:rowOff>
    </xdr:from>
    <xdr:to>
      <xdr:col>41</xdr:col>
      <xdr:colOff>101600</xdr:colOff>
      <xdr:row>106</xdr:row>
      <xdr:rowOff>75946</xdr:rowOff>
    </xdr:to>
    <xdr:sp macro="" textlink="">
      <xdr:nvSpPr>
        <xdr:cNvPr id="477" name="楕円 476">
          <a:extLst>
            <a:ext uri="{FF2B5EF4-FFF2-40B4-BE49-F238E27FC236}">
              <a16:creationId xmlns:a16="http://schemas.microsoft.com/office/drawing/2014/main" id="{7836F586-FD8D-4DC8-B028-D2B8CF8D995E}"/>
            </a:ext>
          </a:extLst>
        </xdr:cNvPr>
        <xdr:cNvSpPr/>
      </xdr:nvSpPr>
      <xdr:spPr>
        <a:xfrm>
          <a:off x="7029450" y="172876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16002</xdr:rowOff>
    </xdr:from>
    <xdr:to>
      <xdr:col>45</xdr:col>
      <xdr:colOff>177800</xdr:colOff>
      <xdr:row>106</xdr:row>
      <xdr:rowOff>25146</xdr:rowOff>
    </xdr:to>
    <xdr:cxnSp macro="">
      <xdr:nvCxnSpPr>
        <xdr:cNvPr id="478" name="直線コネクタ 477">
          <a:extLst>
            <a:ext uri="{FF2B5EF4-FFF2-40B4-BE49-F238E27FC236}">
              <a16:creationId xmlns:a16="http://schemas.microsoft.com/office/drawing/2014/main" id="{0830A5B5-38E0-4D91-ABBB-5B0C8C18BDD3}"/>
            </a:ext>
          </a:extLst>
        </xdr:cNvPr>
        <xdr:cNvCxnSpPr/>
      </xdr:nvCxnSpPr>
      <xdr:spPr>
        <a:xfrm flipV="1">
          <a:off x="7077075" y="17332452"/>
          <a:ext cx="80962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155702</xdr:rowOff>
    </xdr:from>
    <xdr:to>
      <xdr:col>36</xdr:col>
      <xdr:colOff>165100</xdr:colOff>
      <xdr:row>106</xdr:row>
      <xdr:rowOff>85852</xdr:rowOff>
    </xdr:to>
    <xdr:sp macro="" textlink="">
      <xdr:nvSpPr>
        <xdr:cNvPr id="479" name="楕円 478">
          <a:extLst>
            <a:ext uri="{FF2B5EF4-FFF2-40B4-BE49-F238E27FC236}">
              <a16:creationId xmlns:a16="http://schemas.microsoft.com/office/drawing/2014/main" id="{10CC5EB0-C75B-4A37-952F-901EF575B6A8}"/>
            </a:ext>
          </a:extLst>
        </xdr:cNvPr>
        <xdr:cNvSpPr/>
      </xdr:nvSpPr>
      <xdr:spPr>
        <a:xfrm>
          <a:off x="6238875" y="173038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25146</xdr:rowOff>
    </xdr:from>
    <xdr:to>
      <xdr:col>41</xdr:col>
      <xdr:colOff>50800</xdr:colOff>
      <xdr:row>106</xdr:row>
      <xdr:rowOff>35052</xdr:rowOff>
    </xdr:to>
    <xdr:cxnSp macro="">
      <xdr:nvCxnSpPr>
        <xdr:cNvPr id="480" name="直線コネクタ 479">
          <a:extLst>
            <a:ext uri="{FF2B5EF4-FFF2-40B4-BE49-F238E27FC236}">
              <a16:creationId xmlns:a16="http://schemas.microsoft.com/office/drawing/2014/main" id="{DD1E8D9C-8F54-4CDB-8848-BB744C1C2402}"/>
            </a:ext>
          </a:extLst>
        </xdr:cNvPr>
        <xdr:cNvCxnSpPr/>
      </xdr:nvCxnSpPr>
      <xdr:spPr>
        <a:xfrm flipV="1">
          <a:off x="6286500" y="17344771"/>
          <a:ext cx="790575"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a:extLst>
            <a:ext uri="{FF2B5EF4-FFF2-40B4-BE49-F238E27FC236}">
              <a16:creationId xmlns:a16="http://schemas.microsoft.com/office/drawing/2014/main" id="{D2348F30-E028-4853-A10E-5237C159F4CC}"/>
            </a:ext>
          </a:extLst>
        </xdr:cNvPr>
        <xdr:cNvSpPr txBox="1"/>
      </xdr:nvSpPr>
      <xdr:spPr>
        <a:xfrm>
          <a:off x="8458277"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2" name="n_2aveValue【市民会館】&#10;一人当たり面積">
          <a:extLst>
            <a:ext uri="{FF2B5EF4-FFF2-40B4-BE49-F238E27FC236}">
              <a16:creationId xmlns:a16="http://schemas.microsoft.com/office/drawing/2014/main" id="{C0A8C44C-4888-4E32-89E3-D4C4678E2514}"/>
            </a:ext>
          </a:extLst>
        </xdr:cNvPr>
        <xdr:cNvSpPr txBox="1"/>
      </xdr:nvSpPr>
      <xdr:spPr>
        <a:xfrm>
          <a:off x="76772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3" name="n_3aveValue【市民会館】&#10;一人当たり面積">
          <a:extLst>
            <a:ext uri="{FF2B5EF4-FFF2-40B4-BE49-F238E27FC236}">
              <a16:creationId xmlns:a16="http://schemas.microsoft.com/office/drawing/2014/main" id="{12A44AC0-876C-4C46-B5C9-90541F683212}"/>
            </a:ext>
          </a:extLst>
        </xdr:cNvPr>
        <xdr:cNvSpPr txBox="1"/>
      </xdr:nvSpPr>
      <xdr:spPr>
        <a:xfrm>
          <a:off x="6867602" y="1765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4" name="n_4aveValue【市民会館】&#10;一人当たり面積">
          <a:extLst>
            <a:ext uri="{FF2B5EF4-FFF2-40B4-BE49-F238E27FC236}">
              <a16:creationId xmlns:a16="http://schemas.microsoft.com/office/drawing/2014/main" id="{E62A7451-C832-471C-B793-CCB02055D81B}"/>
            </a:ext>
          </a:extLst>
        </xdr:cNvPr>
        <xdr:cNvSpPr txBox="1"/>
      </xdr:nvSpPr>
      <xdr:spPr>
        <a:xfrm>
          <a:off x="6067502" y="176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71899</xdr:rowOff>
    </xdr:from>
    <xdr:ext cx="469744" cy="259045"/>
    <xdr:sp macro="" textlink="">
      <xdr:nvSpPr>
        <xdr:cNvPr id="485" name="n_1mainValue【市民会館】&#10;一人当たり面積">
          <a:extLst>
            <a:ext uri="{FF2B5EF4-FFF2-40B4-BE49-F238E27FC236}">
              <a16:creationId xmlns:a16="http://schemas.microsoft.com/office/drawing/2014/main" id="{FB365228-FB24-48F0-9B73-8AD577296397}"/>
            </a:ext>
          </a:extLst>
        </xdr:cNvPr>
        <xdr:cNvSpPr txBox="1"/>
      </xdr:nvSpPr>
      <xdr:spPr>
        <a:xfrm>
          <a:off x="8458277" y="1704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83329</xdr:rowOff>
    </xdr:from>
    <xdr:ext cx="469744" cy="259045"/>
    <xdr:sp macro="" textlink="">
      <xdr:nvSpPr>
        <xdr:cNvPr id="486" name="n_2mainValue【市民会館】&#10;一人当たり面積">
          <a:extLst>
            <a:ext uri="{FF2B5EF4-FFF2-40B4-BE49-F238E27FC236}">
              <a16:creationId xmlns:a16="http://schemas.microsoft.com/office/drawing/2014/main" id="{2D01FC7B-C682-4F01-9453-1E44670FF44E}"/>
            </a:ext>
          </a:extLst>
        </xdr:cNvPr>
        <xdr:cNvSpPr txBox="1"/>
      </xdr:nvSpPr>
      <xdr:spPr>
        <a:xfrm>
          <a:off x="7677227" y="1706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92473</xdr:rowOff>
    </xdr:from>
    <xdr:ext cx="469744" cy="259045"/>
    <xdr:sp macro="" textlink="">
      <xdr:nvSpPr>
        <xdr:cNvPr id="487" name="n_3mainValue【市民会館】&#10;一人当たり面積">
          <a:extLst>
            <a:ext uri="{FF2B5EF4-FFF2-40B4-BE49-F238E27FC236}">
              <a16:creationId xmlns:a16="http://schemas.microsoft.com/office/drawing/2014/main" id="{540B7C58-0626-417A-91EE-D578F05A38D2}"/>
            </a:ext>
          </a:extLst>
        </xdr:cNvPr>
        <xdr:cNvSpPr txBox="1"/>
      </xdr:nvSpPr>
      <xdr:spPr>
        <a:xfrm>
          <a:off x="6867602" y="1706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102379</xdr:rowOff>
    </xdr:from>
    <xdr:ext cx="469744" cy="259045"/>
    <xdr:sp macro="" textlink="">
      <xdr:nvSpPr>
        <xdr:cNvPr id="488" name="n_4mainValue【市民会館】&#10;一人当たり面積">
          <a:extLst>
            <a:ext uri="{FF2B5EF4-FFF2-40B4-BE49-F238E27FC236}">
              <a16:creationId xmlns:a16="http://schemas.microsoft.com/office/drawing/2014/main" id="{0DD662C4-A479-4238-9AB4-253924D3FF48}"/>
            </a:ext>
          </a:extLst>
        </xdr:cNvPr>
        <xdr:cNvSpPr txBox="1"/>
      </xdr:nvSpPr>
      <xdr:spPr>
        <a:xfrm>
          <a:off x="6067502" y="1707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7D091C8C-150B-47BA-BE00-C678404AB59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391ED753-50D1-4A13-B141-3750AF5241F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F14F29B-6D74-486B-8FCD-A7C94B1D7EE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721CAA0C-0AD7-4937-A4CB-625FC8D69B6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60647D4-56B2-4627-BAB9-B1708DDDEA6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42DC4BDA-73D8-462F-9213-9588951F53D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45835A5-073E-4A94-98F2-BA8F13B2447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A11E8B4-ABD6-44B5-B60E-028493A32DA6}"/>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705CFF45-E417-479D-A0D5-7B3123CF996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04AB24A8-22B5-40CE-AD54-B948702895E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C0C4F470-FFE4-4084-BF4E-A628C17EC6F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34BA6CF1-107E-45E8-88A0-C45DDF4F290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E45348E5-539B-46B6-A978-CDB573AA21F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7973CAE0-5E82-42C9-9954-10BF529C071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C12CD3D3-A1C3-4416-B910-CBA8C252EAC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D8653042-9EA8-4E24-90E0-3BA8BB2D10A4}"/>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AAF80AD-7E9D-4FE1-9E17-8EBB4631133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8E1F62D-7778-4841-A64D-81BDE6B9B1A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29E163AD-D9E0-4819-9AD2-B640AF7ACB5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15BA8A84-6BA8-4AD0-BA43-19625590E23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E2E9FB65-7226-4DBF-96E5-9D202EDC1F4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5A0F1A36-D4EB-4AE6-AEFA-F1358FE0D71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BFC22F4-4D1F-4103-A909-EDC7738DA79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83B0EC17-E2C4-4EC0-8A84-C9103B16D21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C0ABB35F-30A9-429D-B674-DF37F04BECD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CE1F239-173A-4F8B-BA1D-F76C469C1A7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A9CD5D0B-5CA1-4F21-8C48-73B03F9274F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34DA4F6C-15D7-4C76-B634-F1B32F1033C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5836DAC3-F8FD-4839-9BFA-C98390E9DB65}"/>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57BE23B1-A140-43FE-B739-D44D2548FAB9}"/>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5939EFA6-4A94-49A7-87D0-73CD0A6D9DEE}"/>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282340F1-1114-4DB9-96DE-608CF426CA07}"/>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D4C052C0-E170-4DE8-8282-185ACE627CCF}"/>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B5392CF6-9151-4ACC-AC25-6411F68704F5}"/>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0A13DE51-7D3A-43F9-AD9A-ED40A570380C}"/>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CD6B9212-6ACF-4CE6-80C0-88C5FAAA841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32F766D4-70EF-4F79-A397-BEE829897A2F}"/>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10788BB5-3F2C-4CCE-AADD-578A3DE7931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7" name="直線コネクタ 526">
          <a:extLst>
            <a:ext uri="{FF2B5EF4-FFF2-40B4-BE49-F238E27FC236}">
              <a16:creationId xmlns:a16="http://schemas.microsoft.com/office/drawing/2014/main" id="{147526EC-6A25-4DF2-8068-17FB4A4EDC04}"/>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FB99DB71-1234-4BE1-8580-AB59E069E550}"/>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9" name="直線コネクタ 528">
          <a:extLst>
            <a:ext uri="{FF2B5EF4-FFF2-40B4-BE49-F238E27FC236}">
              <a16:creationId xmlns:a16="http://schemas.microsoft.com/office/drawing/2014/main" id="{A5EB29B8-883D-48F4-858B-EE437352CF2D}"/>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2513705E-3606-4599-849B-787814787139}"/>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1" name="直線コネクタ 530">
          <a:extLst>
            <a:ext uri="{FF2B5EF4-FFF2-40B4-BE49-F238E27FC236}">
              <a16:creationId xmlns:a16="http://schemas.microsoft.com/office/drawing/2014/main" id="{92BFEE42-2FA4-4B07-8291-2574BDC10725}"/>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7F0D2009-0357-442F-BBFC-FEAB321C1CE3}"/>
            </a:ext>
          </a:extLst>
        </xdr:cNvPr>
        <xdr:cNvSpPr txBox="1"/>
      </xdr:nvSpPr>
      <xdr:spPr>
        <a:xfrm>
          <a:off x="14735175" y="9238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3" name="フローチャート: 判断 532">
          <a:extLst>
            <a:ext uri="{FF2B5EF4-FFF2-40B4-BE49-F238E27FC236}">
              <a16:creationId xmlns:a16="http://schemas.microsoft.com/office/drawing/2014/main" id="{265FD658-D24E-4215-B24D-BA0A1534B9C9}"/>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4" name="フローチャート: 判断 533">
          <a:extLst>
            <a:ext uri="{FF2B5EF4-FFF2-40B4-BE49-F238E27FC236}">
              <a16:creationId xmlns:a16="http://schemas.microsoft.com/office/drawing/2014/main" id="{C0A83764-EE64-4469-A477-0EF27A8F3060}"/>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58EAE47A-67C6-4E62-B812-CB63CE03CA96}"/>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6" name="フローチャート: 判断 535">
          <a:extLst>
            <a:ext uri="{FF2B5EF4-FFF2-40B4-BE49-F238E27FC236}">
              <a16:creationId xmlns:a16="http://schemas.microsoft.com/office/drawing/2014/main" id="{7007BF6F-AE64-4C96-8AEE-6B996C91F339}"/>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7" name="フローチャート: 判断 536">
          <a:extLst>
            <a:ext uri="{FF2B5EF4-FFF2-40B4-BE49-F238E27FC236}">
              <a16:creationId xmlns:a16="http://schemas.microsoft.com/office/drawing/2014/main" id="{1EDC0F07-64BD-482E-805B-D8ED131502D4}"/>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6F73CA3C-4A3C-48A6-BAA1-6E9CF468333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07E43D4-D48A-4884-9101-A1F3F15FB01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D3395E7-8713-40BF-9454-503364BF30F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FA693D1-211A-4D0A-8770-8C279E710EA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772F04A-81C5-4FFE-807E-F9D9FC8DC0C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159512</xdr:rowOff>
    </xdr:from>
    <xdr:to>
      <xdr:col>85</xdr:col>
      <xdr:colOff>177800</xdr:colOff>
      <xdr:row>60</xdr:row>
      <xdr:rowOff>89662</xdr:rowOff>
    </xdr:to>
    <xdr:sp macro="" textlink="">
      <xdr:nvSpPr>
        <xdr:cNvPr id="543" name="楕円 542">
          <a:extLst>
            <a:ext uri="{FF2B5EF4-FFF2-40B4-BE49-F238E27FC236}">
              <a16:creationId xmlns:a16="http://schemas.microsoft.com/office/drawing/2014/main" id="{1A981075-3E7E-43A4-9DFC-493114A07630}"/>
            </a:ext>
          </a:extLst>
        </xdr:cNvPr>
        <xdr:cNvSpPr/>
      </xdr:nvSpPr>
      <xdr:spPr>
        <a:xfrm>
          <a:off x="14649450" y="97257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137939</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2703E970-176D-4638-83CE-E08CC0E0AEF8}"/>
            </a:ext>
          </a:extLst>
        </xdr:cNvPr>
        <xdr:cNvSpPr txBox="1"/>
      </xdr:nvSpPr>
      <xdr:spPr>
        <a:xfrm>
          <a:off x="14735175" y="9704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159512</xdr:rowOff>
    </xdr:from>
    <xdr:to>
      <xdr:col>81</xdr:col>
      <xdr:colOff>101600</xdr:colOff>
      <xdr:row>60</xdr:row>
      <xdr:rowOff>89662</xdr:rowOff>
    </xdr:to>
    <xdr:sp macro="" textlink="">
      <xdr:nvSpPr>
        <xdr:cNvPr id="545" name="楕円 544">
          <a:extLst>
            <a:ext uri="{FF2B5EF4-FFF2-40B4-BE49-F238E27FC236}">
              <a16:creationId xmlns:a16="http://schemas.microsoft.com/office/drawing/2014/main" id="{4C7EF320-6F23-4685-A0CA-2D70A6E57A41}"/>
            </a:ext>
          </a:extLst>
        </xdr:cNvPr>
        <xdr:cNvSpPr/>
      </xdr:nvSpPr>
      <xdr:spPr>
        <a:xfrm>
          <a:off x="13887450" y="97257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38862</xdr:rowOff>
    </xdr:from>
    <xdr:to>
      <xdr:col>85</xdr:col>
      <xdr:colOff>127000</xdr:colOff>
      <xdr:row>60</xdr:row>
      <xdr:rowOff>38862</xdr:rowOff>
    </xdr:to>
    <xdr:cxnSp macro="">
      <xdr:nvCxnSpPr>
        <xdr:cNvPr id="546" name="直線コネクタ 545">
          <a:extLst>
            <a:ext uri="{FF2B5EF4-FFF2-40B4-BE49-F238E27FC236}">
              <a16:creationId xmlns:a16="http://schemas.microsoft.com/office/drawing/2014/main" id="{79EDDDDA-EDB6-42D5-9610-CC42541634BB}"/>
            </a:ext>
          </a:extLst>
        </xdr:cNvPr>
        <xdr:cNvCxnSpPr/>
      </xdr:nvCxnSpPr>
      <xdr:spPr>
        <a:xfrm>
          <a:off x="13935075" y="976388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104648</xdr:rowOff>
    </xdr:from>
    <xdr:to>
      <xdr:col>76</xdr:col>
      <xdr:colOff>165100</xdr:colOff>
      <xdr:row>60</xdr:row>
      <xdr:rowOff>34798</xdr:rowOff>
    </xdr:to>
    <xdr:sp macro="" textlink="">
      <xdr:nvSpPr>
        <xdr:cNvPr id="547" name="楕円 546">
          <a:extLst>
            <a:ext uri="{FF2B5EF4-FFF2-40B4-BE49-F238E27FC236}">
              <a16:creationId xmlns:a16="http://schemas.microsoft.com/office/drawing/2014/main" id="{AB51A5EA-43A9-462C-A951-E9FD1CC7F792}"/>
            </a:ext>
          </a:extLst>
        </xdr:cNvPr>
        <xdr:cNvSpPr/>
      </xdr:nvSpPr>
      <xdr:spPr>
        <a:xfrm>
          <a:off x="13096875" y="9670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155448</xdr:rowOff>
    </xdr:from>
    <xdr:to>
      <xdr:col>81</xdr:col>
      <xdr:colOff>50800</xdr:colOff>
      <xdr:row>60</xdr:row>
      <xdr:rowOff>38862</xdr:rowOff>
    </xdr:to>
    <xdr:cxnSp macro="">
      <xdr:nvCxnSpPr>
        <xdr:cNvPr id="548" name="直線コネクタ 547">
          <a:extLst>
            <a:ext uri="{FF2B5EF4-FFF2-40B4-BE49-F238E27FC236}">
              <a16:creationId xmlns:a16="http://schemas.microsoft.com/office/drawing/2014/main" id="{6936B959-B7E5-44DF-8B0C-EEE335F03A60}"/>
            </a:ext>
          </a:extLst>
        </xdr:cNvPr>
        <xdr:cNvCxnSpPr/>
      </xdr:nvCxnSpPr>
      <xdr:spPr>
        <a:xfrm>
          <a:off x="13144500" y="9718548"/>
          <a:ext cx="790575"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47498</xdr:rowOff>
    </xdr:from>
    <xdr:to>
      <xdr:col>72</xdr:col>
      <xdr:colOff>38100</xdr:colOff>
      <xdr:row>59</xdr:row>
      <xdr:rowOff>149098</xdr:rowOff>
    </xdr:to>
    <xdr:sp macro="" textlink="">
      <xdr:nvSpPr>
        <xdr:cNvPr id="549" name="楕円 548">
          <a:extLst>
            <a:ext uri="{FF2B5EF4-FFF2-40B4-BE49-F238E27FC236}">
              <a16:creationId xmlns:a16="http://schemas.microsoft.com/office/drawing/2014/main" id="{B603A563-93C7-4A71-B5F0-1A28DCA8A29F}"/>
            </a:ext>
          </a:extLst>
        </xdr:cNvPr>
        <xdr:cNvSpPr/>
      </xdr:nvSpPr>
      <xdr:spPr>
        <a:xfrm>
          <a:off x="12296775" y="96137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98298</xdr:rowOff>
    </xdr:from>
    <xdr:to>
      <xdr:col>76</xdr:col>
      <xdr:colOff>114300</xdr:colOff>
      <xdr:row>59</xdr:row>
      <xdr:rowOff>155448</xdr:rowOff>
    </xdr:to>
    <xdr:cxnSp macro="">
      <xdr:nvCxnSpPr>
        <xdr:cNvPr id="550" name="直線コネクタ 549">
          <a:extLst>
            <a:ext uri="{FF2B5EF4-FFF2-40B4-BE49-F238E27FC236}">
              <a16:creationId xmlns:a16="http://schemas.microsoft.com/office/drawing/2014/main" id="{330C27A7-7E64-4904-84EC-0A234D75B87B}"/>
            </a:ext>
          </a:extLst>
        </xdr:cNvPr>
        <xdr:cNvCxnSpPr/>
      </xdr:nvCxnSpPr>
      <xdr:spPr>
        <a:xfrm>
          <a:off x="12344400" y="9661398"/>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164084</xdr:rowOff>
    </xdr:from>
    <xdr:to>
      <xdr:col>67</xdr:col>
      <xdr:colOff>101600</xdr:colOff>
      <xdr:row>59</xdr:row>
      <xdr:rowOff>94234</xdr:rowOff>
    </xdr:to>
    <xdr:sp macro="" textlink="">
      <xdr:nvSpPr>
        <xdr:cNvPr id="551" name="楕円 550">
          <a:extLst>
            <a:ext uri="{FF2B5EF4-FFF2-40B4-BE49-F238E27FC236}">
              <a16:creationId xmlns:a16="http://schemas.microsoft.com/office/drawing/2014/main" id="{2BC570CE-30DD-454C-8ADC-2653D674A287}"/>
            </a:ext>
          </a:extLst>
        </xdr:cNvPr>
        <xdr:cNvSpPr/>
      </xdr:nvSpPr>
      <xdr:spPr>
        <a:xfrm>
          <a:off x="11487150" y="95620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43434</xdr:rowOff>
    </xdr:from>
    <xdr:to>
      <xdr:col>71</xdr:col>
      <xdr:colOff>177800</xdr:colOff>
      <xdr:row>59</xdr:row>
      <xdr:rowOff>98298</xdr:rowOff>
    </xdr:to>
    <xdr:cxnSp macro="">
      <xdr:nvCxnSpPr>
        <xdr:cNvPr id="552" name="直線コネクタ 551">
          <a:extLst>
            <a:ext uri="{FF2B5EF4-FFF2-40B4-BE49-F238E27FC236}">
              <a16:creationId xmlns:a16="http://schemas.microsoft.com/office/drawing/2014/main" id="{14D8C28D-4525-4CED-9C69-7DDBA12CEA24}"/>
            </a:ext>
          </a:extLst>
        </xdr:cNvPr>
        <xdr:cNvCxnSpPr/>
      </xdr:nvCxnSpPr>
      <xdr:spPr>
        <a:xfrm>
          <a:off x="11534775" y="9609709"/>
          <a:ext cx="809625" cy="5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BE02C613-66F7-4E01-8807-D7E8212A5D6D}"/>
            </a:ext>
          </a:extLst>
        </xdr:cNvPr>
        <xdr:cNvSpPr txBox="1"/>
      </xdr:nvSpPr>
      <xdr:spPr>
        <a:xfrm>
          <a:off x="13745219" y="914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7F65087F-5C53-42EF-AB27-13B8330A94FC}"/>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1B2A389C-770C-4335-BF4A-9524CEC8F784}"/>
            </a:ext>
          </a:extLst>
        </xdr:cNvPr>
        <xdr:cNvSpPr txBox="1"/>
      </xdr:nvSpPr>
      <xdr:spPr>
        <a:xfrm>
          <a:off x="12164069" y="907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D0190E38-5BD9-42C7-A79C-98DAFF22D2F7}"/>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80789</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9563551F-F725-4315-821C-DC81F0AF7DBB}"/>
            </a:ext>
          </a:extLst>
        </xdr:cNvPr>
        <xdr:cNvSpPr txBox="1"/>
      </xdr:nvSpPr>
      <xdr:spPr>
        <a:xfrm>
          <a:off x="13745219" y="980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25925</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9311E98B-9177-4253-9C9F-2A3C733603E0}"/>
            </a:ext>
          </a:extLst>
        </xdr:cNvPr>
        <xdr:cNvSpPr txBox="1"/>
      </xdr:nvSpPr>
      <xdr:spPr>
        <a:xfrm>
          <a:off x="12964169" y="9754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140225</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56E5E59B-A8E8-4BF1-86CD-CCA590D486D1}"/>
            </a:ext>
          </a:extLst>
        </xdr:cNvPr>
        <xdr:cNvSpPr txBox="1"/>
      </xdr:nvSpPr>
      <xdr:spPr>
        <a:xfrm>
          <a:off x="12164069" y="970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85361</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B32E9330-25F0-432D-9AE7-129A8FA38F71}"/>
            </a:ext>
          </a:extLst>
        </xdr:cNvPr>
        <xdr:cNvSpPr txBox="1"/>
      </xdr:nvSpPr>
      <xdr:spPr>
        <a:xfrm>
          <a:off x="11354444" y="965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2313962C-3692-4DC3-B174-F39C950949B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D4E32C24-2BB6-4F1F-BBE4-F541A6E4FF2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6C5A65F3-9FE5-4830-8B93-439DD9A207D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2D768B2B-BB34-4624-879A-C532D431E59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95BDD036-6A14-4162-894A-38B45C99CCA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B4FBFFDA-630F-4186-8EE6-5C6C8FAEB07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DB915F1C-F8C6-46E9-BC80-020D500A735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FBE96FEA-D626-4FC0-B2B3-2D3A1314FD0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140BBF3-7A98-40C3-B8AC-4872FE0BAB5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6BCDE0B7-83E8-411B-8EDA-6B658832166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B2BFB55E-54A3-4DA5-B794-820EF393F3FC}"/>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BD28B08C-036F-4D70-B419-7CCE432ED63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8E210D3C-7778-4B64-8D8A-4D5A41528E09}"/>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69557C51-3266-47E7-AA87-29C13055FE8A}"/>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57626D3-3329-45E8-B1AE-CD2E5BFEDFA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F10B7FF8-FE9B-413D-8F65-C4F0A22F924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CDF7720A-AE1F-46E6-9764-6A0C3FEDA11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FB85C2D9-6A29-4327-852B-9E8D1295E17C}"/>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D378F216-BA62-406D-9632-B7D12A19EAE0}"/>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4E7647B0-CCDF-40DF-8970-F6553BE02F3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E6CF39A7-95BD-4B51-A0B9-83E278B6F6F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716DD407-F09D-4E15-8DA4-AA65DEA1D33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DAA413BD-BCC2-4268-AD53-279C9152B9E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4" name="直線コネクタ 583">
          <a:extLst>
            <a:ext uri="{FF2B5EF4-FFF2-40B4-BE49-F238E27FC236}">
              <a16:creationId xmlns:a16="http://schemas.microsoft.com/office/drawing/2014/main" id="{C646AFDC-8660-4A85-84F1-7CDA2A6FC911}"/>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06EAFF70-2391-4CB1-A68A-782357B27707}"/>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6" name="直線コネクタ 585">
          <a:extLst>
            <a:ext uri="{FF2B5EF4-FFF2-40B4-BE49-F238E27FC236}">
              <a16:creationId xmlns:a16="http://schemas.microsoft.com/office/drawing/2014/main" id="{1E498B04-F0F4-4312-927B-622A71D70498}"/>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3035DFE0-2BEE-4B42-A791-899FB4F25993}"/>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8" name="直線コネクタ 587">
          <a:extLst>
            <a:ext uri="{FF2B5EF4-FFF2-40B4-BE49-F238E27FC236}">
              <a16:creationId xmlns:a16="http://schemas.microsoft.com/office/drawing/2014/main" id="{5D3A6A6B-303D-4D78-937E-55CF5550520C}"/>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1A74AB43-3A63-409D-A6ED-60A32CD47F09}"/>
            </a:ext>
          </a:extLst>
        </xdr:cNvPr>
        <xdr:cNvSpPr txBox="1"/>
      </xdr:nvSpPr>
      <xdr:spPr>
        <a:xfrm>
          <a:off x="19992975"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90" name="フローチャート: 判断 589">
          <a:extLst>
            <a:ext uri="{FF2B5EF4-FFF2-40B4-BE49-F238E27FC236}">
              <a16:creationId xmlns:a16="http://schemas.microsoft.com/office/drawing/2014/main" id="{0302F7EC-8B15-440B-B7C1-FFC9D181B0F2}"/>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1" name="フローチャート: 判断 590">
          <a:extLst>
            <a:ext uri="{FF2B5EF4-FFF2-40B4-BE49-F238E27FC236}">
              <a16:creationId xmlns:a16="http://schemas.microsoft.com/office/drawing/2014/main" id="{C910A4A1-67DD-43FD-B2E1-FEAEB38293E5}"/>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7EF8AB9C-0657-41A3-88DC-205E848D0ACE}"/>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3" name="フローチャート: 判断 592">
          <a:extLst>
            <a:ext uri="{FF2B5EF4-FFF2-40B4-BE49-F238E27FC236}">
              <a16:creationId xmlns:a16="http://schemas.microsoft.com/office/drawing/2014/main" id="{0ABA421D-A106-4C1C-81A0-5923D9020BB8}"/>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4" name="フローチャート: 判断 593">
          <a:extLst>
            <a:ext uri="{FF2B5EF4-FFF2-40B4-BE49-F238E27FC236}">
              <a16:creationId xmlns:a16="http://schemas.microsoft.com/office/drawing/2014/main" id="{5A95AD8E-BF7D-42FA-9DBB-4DA511B6E223}"/>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9FC94BB-9DA6-4020-8F5D-397D79430DE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05E2D5E-0FF5-407F-9BC1-CD3CFBEEF53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443BD02-3229-4440-84FB-AF4911B802B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9175C7D-216F-474D-8979-15D2A52862C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AD9DA69-557A-4731-A4F6-4F15DFE0A5E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00" name="楕円 599">
          <a:extLst>
            <a:ext uri="{FF2B5EF4-FFF2-40B4-BE49-F238E27FC236}">
              <a16:creationId xmlns:a16="http://schemas.microsoft.com/office/drawing/2014/main" id="{8F17F010-FAED-4231-8A51-E64F76EE54D0}"/>
            </a:ext>
          </a:extLst>
        </xdr:cNvPr>
        <xdr:cNvSpPr/>
      </xdr:nvSpPr>
      <xdr:spPr>
        <a:xfrm>
          <a:off x="19897725" y="9984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120667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BA55147D-F463-437B-B426-37E567362DB5}"/>
            </a:ext>
          </a:extLst>
        </xdr:cNvPr>
        <xdr:cNvSpPr txBox="1"/>
      </xdr:nvSpPr>
      <xdr:spPr>
        <a:xfrm>
          <a:off x="19992975"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105410</xdr:rowOff>
    </xdr:from>
    <xdr:to>
      <xdr:col>112</xdr:col>
      <xdr:colOff>38100</xdr:colOff>
      <xdr:row>62</xdr:row>
      <xdr:rowOff>35560</xdr:rowOff>
    </xdr:to>
    <xdr:sp macro="" textlink="">
      <xdr:nvSpPr>
        <xdr:cNvPr id="602" name="楕円 601">
          <a:extLst>
            <a:ext uri="{FF2B5EF4-FFF2-40B4-BE49-F238E27FC236}">
              <a16:creationId xmlns:a16="http://schemas.microsoft.com/office/drawing/2014/main" id="{32E7C2A2-8A14-4E67-97E5-37A93E20DC59}"/>
            </a:ext>
          </a:extLst>
        </xdr:cNvPr>
        <xdr:cNvSpPr/>
      </xdr:nvSpPr>
      <xdr:spPr>
        <a:xfrm>
          <a:off x="19154775" y="9989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148590</xdr:rowOff>
    </xdr:from>
    <xdr:to>
      <xdr:col>116</xdr:col>
      <xdr:colOff>63500</xdr:colOff>
      <xdr:row>61</xdr:row>
      <xdr:rowOff>156210</xdr:rowOff>
    </xdr:to>
    <xdr:cxnSp macro="">
      <xdr:nvCxnSpPr>
        <xdr:cNvPr id="603" name="直線コネクタ 602">
          <a:extLst>
            <a:ext uri="{FF2B5EF4-FFF2-40B4-BE49-F238E27FC236}">
              <a16:creationId xmlns:a16="http://schemas.microsoft.com/office/drawing/2014/main" id="{C7811D95-3BBA-437B-8E4B-84B7DC7675B9}"/>
            </a:ext>
          </a:extLst>
        </xdr:cNvPr>
        <xdr:cNvCxnSpPr/>
      </xdr:nvCxnSpPr>
      <xdr:spPr>
        <a:xfrm flipV="1">
          <a:off x="19202400" y="10032365"/>
          <a:ext cx="7524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116840</xdr:rowOff>
    </xdr:from>
    <xdr:to>
      <xdr:col>107</xdr:col>
      <xdr:colOff>101600</xdr:colOff>
      <xdr:row>62</xdr:row>
      <xdr:rowOff>46990</xdr:rowOff>
    </xdr:to>
    <xdr:sp macro="" textlink="">
      <xdr:nvSpPr>
        <xdr:cNvPr id="604" name="楕円 603">
          <a:extLst>
            <a:ext uri="{FF2B5EF4-FFF2-40B4-BE49-F238E27FC236}">
              <a16:creationId xmlns:a16="http://schemas.microsoft.com/office/drawing/2014/main" id="{277A81FE-9569-43CC-A1E6-1B63640B7E50}"/>
            </a:ext>
          </a:extLst>
        </xdr:cNvPr>
        <xdr:cNvSpPr/>
      </xdr:nvSpPr>
      <xdr:spPr>
        <a:xfrm>
          <a:off x="18345150" y="100037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156210</xdr:rowOff>
    </xdr:from>
    <xdr:to>
      <xdr:col>111</xdr:col>
      <xdr:colOff>177800</xdr:colOff>
      <xdr:row>61</xdr:row>
      <xdr:rowOff>167640</xdr:rowOff>
    </xdr:to>
    <xdr:cxnSp macro="">
      <xdr:nvCxnSpPr>
        <xdr:cNvPr id="605" name="直線コネクタ 604">
          <a:extLst>
            <a:ext uri="{FF2B5EF4-FFF2-40B4-BE49-F238E27FC236}">
              <a16:creationId xmlns:a16="http://schemas.microsoft.com/office/drawing/2014/main" id="{78127486-7FBC-433E-9D8C-46D1FE29D297}"/>
            </a:ext>
          </a:extLst>
        </xdr:cNvPr>
        <xdr:cNvCxnSpPr/>
      </xdr:nvCxnSpPr>
      <xdr:spPr>
        <a:xfrm flipV="1">
          <a:off x="18392775" y="10046335"/>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124460</xdr:rowOff>
    </xdr:from>
    <xdr:to>
      <xdr:col>102</xdr:col>
      <xdr:colOff>165100</xdr:colOff>
      <xdr:row>62</xdr:row>
      <xdr:rowOff>54610</xdr:rowOff>
    </xdr:to>
    <xdr:sp macro="" textlink="">
      <xdr:nvSpPr>
        <xdr:cNvPr id="606" name="楕円 605">
          <a:extLst>
            <a:ext uri="{FF2B5EF4-FFF2-40B4-BE49-F238E27FC236}">
              <a16:creationId xmlns:a16="http://schemas.microsoft.com/office/drawing/2014/main" id="{36B93F0C-9ABC-45AC-84BB-72AF8D871CD7}"/>
            </a:ext>
          </a:extLst>
        </xdr:cNvPr>
        <xdr:cNvSpPr/>
      </xdr:nvSpPr>
      <xdr:spPr>
        <a:xfrm>
          <a:off x="17554575" y="10008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167640</xdr:rowOff>
    </xdr:from>
    <xdr:to>
      <xdr:col>107</xdr:col>
      <xdr:colOff>50800</xdr:colOff>
      <xdr:row>62</xdr:row>
      <xdr:rowOff>3810</xdr:rowOff>
    </xdr:to>
    <xdr:cxnSp macro="">
      <xdr:nvCxnSpPr>
        <xdr:cNvPr id="607" name="直線コネクタ 606">
          <a:extLst>
            <a:ext uri="{FF2B5EF4-FFF2-40B4-BE49-F238E27FC236}">
              <a16:creationId xmlns:a16="http://schemas.microsoft.com/office/drawing/2014/main" id="{A20017F4-BBA6-44FA-93AD-E1F99507E2D0}"/>
            </a:ext>
          </a:extLst>
        </xdr:cNvPr>
        <xdr:cNvCxnSpPr/>
      </xdr:nvCxnSpPr>
      <xdr:spPr>
        <a:xfrm flipV="1">
          <a:off x="17602200" y="10051415"/>
          <a:ext cx="7905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132080</xdr:rowOff>
    </xdr:from>
    <xdr:to>
      <xdr:col>98</xdr:col>
      <xdr:colOff>38100</xdr:colOff>
      <xdr:row>62</xdr:row>
      <xdr:rowOff>62230</xdr:rowOff>
    </xdr:to>
    <xdr:sp macro="" textlink="">
      <xdr:nvSpPr>
        <xdr:cNvPr id="608" name="楕円 607">
          <a:extLst>
            <a:ext uri="{FF2B5EF4-FFF2-40B4-BE49-F238E27FC236}">
              <a16:creationId xmlns:a16="http://schemas.microsoft.com/office/drawing/2014/main" id="{4CE1513B-9953-4A0B-ACD3-EC28B7B01791}"/>
            </a:ext>
          </a:extLst>
        </xdr:cNvPr>
        <xdr:cNvSpPr/>
      </xdr:nvSpPr>
      <xdr:spPr>
        <a:xfrm>
          <a:off x="16754475" y="10019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xdr:rowOff>
    </xdr:from>
    <xdr:to>
      <xdr:col>102</xdr:col>
      <xdr:colOff>114300</xdr:colOff>
      <xdr:row>62</xdr:row>
      <xdr:rowOff>11430</xdr:rowOff>
    </xdr:to>
    <xdr:cxnSp macro="">
      <xdr:nvCxnSpPr>
        <xdr:cNvPr id="609" name="直線コネクタ 608">
          <a:extLst>
            <a:ext uri="{FF2B5EF4-FFF2-40B4-BE49-F238E27FC236}">
              <a16:creationId xmlns:a16="http://schemas.microsoft.com/office/drawing/2014/main" id="{DFFB610D-6E4A-4C3F-8E09-E97B93187949}"/>
            </a:ext>
          </a:extLst>
        </xdr:cNvPr>
        <xdr:cNvCxnSpPr/>
      </xdr:nvCxnSpPr>
      <xdr:spPr>
        <a:xfrm flipV="1">
          <a:off x="16802100" y="1005586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610" name="n_1aveValue【保健センター・保健所】&#10;一人当たり面積">
          <a:extLst>
            <a:ext uri="{FF2B5EF4-FFF2-40B4-BE49-F238E27FC236}">
              <a16:creationId xmlns:a16="http://schemas.microsoft.com/office/drawing/2014/main" id="{427B7E66-F0C5-4279-B308-0E760AE71730}"/>
            </a:ext>
          </a:extLst>
        </xdr:cNvPr>
        <xdr:cNvSpPr txBox="1"/>
      </xdr:nvSpPr>
      <xdr:spPr>
        <a:xfrm>
          <a:off x="189834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611" name="n_2aveValue【保健センター・保健所】&#10;一人当たり面積">
          <a:extLst>
            <a:ext uri="{FF2B5EF4-FFF2-40B4-BE49-F238E27FC236}">
              <a16:creationId xmlns:a16="http://schemas.microsoft.com/office/drawing/2014/main" id="{5E42A067-29E5-413D-8784-E603C0163D58}"/>
            </a:ext>
          </a:extLst>
        </xdr:cNvPr>
        <xdr:cNvSpPr txBox="1"/>
      </xdr:nvSpPr>
      <xdr:spPr>
        <a:xfrm>
          <a:off x="18183302" y="1016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2" name="n_3aveValue【保健センター・保健所】&#10;一人当たり面積">
          <a:extLst>
            <a:ext uri="{FF2B5EF4-FFF2-40B4-BE49-F238E27FC236}">
              <a16:creationId xmlns:a16="http://schemas.microsoft.com/office/drawing/2014/main" id="{1F2E40AD-BD1C-4732-8604-B5C6442E922A}"/>
            </a:ext>
          </a:extLst>
        </xdr:cNvPr>
        <xdr:cNvSpPr txBox="1"/>
      </xdr:nvSpPr>
      <xdr:spPr>
        <a:xfrm>
          <a:off x="173832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13" name="n_4aveValue【保健センター・保健所】&#10;一人当たり面積">
          <a:extLst>
            <a:ext uri="{FF2B5EF4-FFF2-40B4-BE49-F238E27FC236}">
              <a16:creationId xmlns:a16="http://schemas.microsoft.com/office/drawing/2014/main" id="{5FC71893-7493-4079-B197-677A41AE3D3B}"/>
            </a:ext>
          </a:extLst>
        </xdr:cNvPr>
        <xdr:cNvSpPr txBox="1"/>
      </xdr:nvSpPr>
      <xdr:spPr>
        <a:xfrm>
          <a:off x="16592627" y="1014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52087</xdr:rowOff>
    </xdr:from>
    <xdr:ext cx="469744" cy="259045"/>
    <xdr:sp macro="" textlink="">
      <xdr:nvSpPr>
        <xdr:cNvPr id="614" name="n_1mainValue【保健センター・保健所】&#10;一人当たり面積">
          <a:extLst>
            <a:ext uri="{FF2B5EF4-FFF2-40B4-BE49-F238E27FC236}">
              <a16:creationId xmlns:a16="http://schemas.microsoft.com/office/drawing/2014/main" id="{66067C88-5698-478F-B3AD-5CD6E00CE7FE}"/>
            </a:ext>
          </a:extLst>
        </xdr:cNvPr>
        <xdr:cNvSpPr txBox="1"/>
      </xdr:nvSpPr>
      <xdr:spPr>
        <a:xfrm>
          <a:off x="18983402" y="977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63517</xdr:rowOff>
    </xdr:from>
    <xdr:ext cx="469744" cy="259045"/>
    <xdr:sp macro="" textlink="">
      <xdr:nvSpPr>
        <xdr:cNvPr id="615" name="n_2mainValue【保健センター・保健所】&#10;一人当たり面積">
          <a:extLst>
            <a:ext uri="{FF2B5EF4-FFF2-40B4-BE49-F238E27FC236}">
              <a16:creationId xmlns:a16="http://schemas.microsoft.com/office/drawing/2014/main" id="{BAF7E380-6704-417F-97EB-7EF045513258}"/>
            </a:ext>
          </a:extLst>
        </xdr:cNvPr>
        <xdr:cNvSpPr txBox="1"/>
      </xdr:nvSpPr>
      <xdr:spPr>
        <a:xfrm>
          <a:off x="18183302" y="979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71137</xdr:rowOff>
    </xdr:from>
    <xdr:ext cx="469744" cy="259045"/>
    <xdr:sp macro="" textlink="">
      <xdr:nvSpPr>
        <xdr:cNvPr id="616" name="n_3mainValue【保健センター・保健所】&#10;一人当たり面積">
          <a:extLst>
            <a:ext uri="{FF2B5EF4-FFF2-40B4-BE49-F238E27FC236}">
              <a16:creationId xmlns:a16="http://schemas.microsoft.com/office/drawing/2014/main" id="{4531E651-52FA-40FD-ABF8-B0972981294D}"/>
            </a:ext>
          </a:extLst>
        </xdr:cNvPr>
        <xdr:cNvSpPr txBox="1"/>
      </xdr:nvSpPr>
      <xdr:spPr>
        <a:xfrm>
          <a:off x="17383202" y="979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78757</xdr:rowOff>
    </xdr:from>
    <xdr:ext cx="469744" cy="259045"/>
    <xdr:sp macro="" textlink="">
      <xdr:nvSpPr>
        <xdr:cNvPr id="617" name="n_4mainValue【保健センター・保健所】&#10;一人当たり面積">
          <a:extLst>
            <a:ext uri="{FF2B5EF4-FFF2-40B4-BE49-F238E27FC236}">
              <a16:creationId xmlns:a16="http://schemas.microsoft.com/office/drawing/2014/main" id="{5508F852-B8D3-48D9-AF97-A950AB9991A0}"/>
            </a:ext>
          </a:extLst>
        </xdr:cNvPr>
        <xdr:cNvSpPr txBox="1"/>
      </xdr:nvSpPr>
      <xdr:spPr>
        <a:xfrm>
          <a:off x="16592627" y="980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D9A7AA8-3EB7-45EF-ABFE-DA2B3172E35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B4F59A63-A2B4-4CE7-A084-10267FC8E78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3876E93-731B-4053-B3C2-CE2CCCB1BBD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51D9F630-523D-4A5D-9747-9B60B434902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76B03287-AB23-4797-B07A-9920A2F98EC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BB9DEEF-589F-4AE0-B1FA-22891A1DF00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70DA8280-103A-4D16-916C-1C5B3305BFC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F59035AD-316C-48F3-838C-85897C82C50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1DA4EF81-6ED0-4225-B59E-247CFF7D58C6}"/>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DEE597F2-D9CF-4265-8EBC-A350A199BE3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7D934A0A-99AE-4890-9473-7AFC80EE409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44AEA788-E7B9-4B97-BA25-96A4829A097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EF5D951-FE1F-4DCA-8E09-092458E1864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E2F709C8-D08B-4E98-878A-CE862B84B24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B4339BC8-DAC5-476D-990D-151D3C044C8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A0E05FA1-8BA3-48D6-B721-340A0B79C0E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9DCAA8B2-CB61-4D34-BA70-074B93B94E9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65B2C7B3-00E5-42E0-8A10-EA07F9C8304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792D5BE0-3606-4623-9026-ADB34D0264D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709C3296-0FC9-464B-9D24-1D88F5148C5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DA28545C-B3E1-4B7B-8DB4-74930270AE96}"/>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9AA1DCFB-5A4C-424D-BBDA-50374F6C0FA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CD1E53D8-7A47-41C4-B134-BA961932A84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DC26DA69-EEC1-4E22-B42E-1F7D6EE4759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31CD5E56-69F9-4EB0-8614-AA57A906B4B2}"/>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BABEA31C-975C-4FAF-ABE0-EA90137C7972}"/>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A242AE4E-B52A-4379-840E-9C921436833B}"/>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D42B5CE9-2A08-4B62-BA87-FD0C0EDA0AB4}"/>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69ED7F23-8EF2-41FB-B9C5-541A042BC926}"/>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EAC43535-F03F-44E3-8DAD-7D0469EC39F8}"/>
            </a:ext>
          </a:extLst>
        </xdr:cNvPr>
        <xdr:cNvSpPr txBox="1"/>
      </xdr:nvSpPr>
      <xdr:spPr>
        <a:xfrm>
          <a:off x="14735175" y="13173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0BC097D9-D6CD-4761-B497-F6F1EC46F25E}"/>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85250241-B95B-4A6B-BBAD-955C77E7B146}"/>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42BCDC38-7097-4472-874F-D5C710627464}"/>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28FFF604-E0B1-46E4-82C8-828876011271}"/>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2" name="フローチャート: 判断 651">
          <a:extLst>
            <a:ext uri="{FF2B5EF4-FFF2-40B4-BE49-F238E27FC236}">
              <a16:creationId xmlns:a16="http://schemas.microsoft.com/office/drawing/2014/main" id="{F19B380D-F355-47F4-B9B9-2FC9F2FABA51}"/>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8D6BA7A-720A-42D6-BEB5-E881FB99CF9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4651B1C-1F59-497D-83F2-30A1E596197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4F6C4D9-4349-44DD-B9B2-09C4AF329B0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98ACF25-DA03-4419-915D-A4A24DA9D57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86E54F8-5011-4EB7-B133-C006BDE94F3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126364</xdr:rowOff>
    </xdr:from>
    <xdr:to>
      <xdr:col>85</xdr:col>
      <xdr:colOff>177800</xdr:colOff>
      <xdr:row>85</xdr:row>
      <xdr:rowOff>56514</xdr:rowOff>
    </xdr:to>
    <xdr:sp macro="" textlink="">
      <xdr:nvSpPr>
        <xdr:cNvPr id="658" name="楕円 657">
          <a:extLst>
            <a:ext uri="{FF2B5EF4-FFF2-40B4-BE49-F238E27FC236}">
              <a16:creationId xmlns:a16="http://schemas.microsoft.com/office/drawing/2014/main" id="{2F720557-D7AB-4997-A60C-A483FDE0B58A}"/>
            </a:ext>
          </a:extLst>
        </xdr:cNvPr>
        <xdr:cNvSpPr/>
      </xdr:nvSpPr>
      <xdr:spPr>
        <a:xfrm>
          <a:off x="14649450" y="137344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104791</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83F44F0F-F3A6-4A5E-A4DA-B54FA814C516}"/>
            </a:ext>
          </a:extLst>
        </xdr:cNvPr>
        <xdr:cNvSpPr txBox="1"/>
      </xdr:nvSpPr>
      <xdr:spPr>
        <a:xfrm>
          <a:off x="14735175"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126364</xdr:rowOff>
    </xdr:from>
    <xdr:to>
      <xdr:col>81</xdr:col>
      <xdr:colOff>101600</xdr:colOff>
      <xdr:row>85</xdr:row>
      <xdr:rowOff>56514</xdr:rowOff>
    </xdr:to>
    <xdr:sp macro="" textlink="">
      <xdr:nvSpPr>
        <xdr:cNvPr id="660" name="楕円 659">
          <a:extLst>
            <a:ext uri="{FF2B5EF4-FFF2-40B4-BE49-F238E27FC236}">
              <a16:creationId xmlns:a16="http://schemas.microsoft.com/office/drawing/2014/main" id="{8223B39C-4A53-4980-A07B-0D38CCDBC0E2}"/>
            </a:ext>
          </a:extLst>
        </xdr:cNvPr>
        <xdr:cNvSpPr/>
      </xdr:nvSpPr>
      <xdr:spPr>
        <a:xfrm>
          <a:off x="13887450" y="137344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5714</xdr:rowOff>
    </xdr:from>
    <xdr:to>
      <xdr:col>85</xdr:col>
      <xdr:colOff>127000</xdr:colOff>
      <xdr:row>85</xdr:row>
      <xdr:rowOff>5714</xdr:rowOff>
    </xdr:to>
    <xdr:cxnSp macro="">
      <xdr:nvCxnSpPr>
        <xdr:cNvPr id="661" name="直線コネクタ 660">
          <a:extLst>
            <a:ext uri="{FF2B5EF4-FFF2-40B4-BE49-F238E27FC236}">
              <a16:creationId xmlns:a16="http://schemas.microsoft.com/office/drawing/2014/main" id="{392F6BDA-AA38-4052-9AF4-797B4D4ACD03}"/>
            </a:ext>
          </a:extLst>
        </xdr:cNvPr>
        <xdr:cNvCxnSpPr/>
      </xdr:nvCxnSpPr>
      <xdr:spPr>
        <a:xfrm>
          <a:off x="13935075" y="1378203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109220</xdr:rowOff>
    </xdr:from>
    <xdr:to>
      <xdr:col>76</xdr:col>
      <xdr:colOff>165100</xdr:colOff>
      <xdr:row>85</xdr:row>
      <xdr:rowOff>39370</xdr:rowOff>
    </xdr:to>
    <xdr:sp macro="" textlink="">
      <xdr:nvSpPr>
        <xdr:cNvPr id="662" name="楕円 661">
          <a:extLst>
            <a:ext uri="{FF2B5EF4-FFF2-40B4-BE49-F238E27FC236}">
              <a16:creationId xmlns:a16="http://schemas.microsoft.com/office/drawing/2014/main" id="{3EB4C1E4-F979-41F4-BD01-234DD508B098}"/>
            </a:ext>
          </a:extLst>
        </xdr:cNvPr>
        <xdr:cNvSpPr/>
      </xdr:nvSpPr>
      <xdr:spPr>
        <a:xfrm>
          <a:off x="13096875" y="13717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160020</xdr:rowOff>
    </xdr:from>
    <xdr:to>
      <xdr:col>81</xdr:col>
      <xdr:colOff>50800</xdr:colOff>
      <xdr:row>85</xdr:row>
      <xdr:rowOff>5714</xdr:rowOff>
    </xdr:to>
    <xdr:cxnSp macro="">
      <xdr:nvCxnSpPr>
        <xdr:cNvPr id="663" name="直線コネクタ 662">
          <a:extLst>
            <a:ext uri="{FF2B5EF4-FFF2-40B4-BE49-F238E27FC236}">
              <a16:creationId xmlns:a16="http://schemas.microsoft.com/office/drawing/2014/main" id="{F5F1B186-547C-4A5B-BCC5-4C69CCD51E01}"/>
            </a:ext>
          </a:extLst>
        </xdr:cNvPr>
        <xdr:cNvCxnSpPr/>
      </xdr:nvCxnSpPr>
      <xdr:spPr>
        <a:xfrm>
          <a:off x="13144500" y="13774420"/>
          <a:ext cx="790575"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105411</xdr:rowOff>
    </xdr:from>
    <xdr:to>
      <xdr:col>72</xdr:col>
      <xdr:colOff>38100</xdr:colOff>
      <xdr:row>85</xdr:row>
      <xdr:rowOff>35561</xdr:rowOff>
    </xdr:to>
    <xdr:sp macro="" textlink="">
      <xdr:nvSpPr>
        <xdr:cNvPr id="664" name="楕円 663">
          <a:extLst>
            <a:ext uri="{FF2B5EF4-FFF2-40B4-BE49-F238E27FC236}">
              <a16:creationId xmlns:a16="http://schemas.microsoft.com/office/drawing/2014/main" id="{B0170219-85E2-41A1-A1C3-BF3E6ECDA391}"/>
            </a:ext>
          </a:extLst>
        </xdr:cNvPr>
        <xdr:cNvSpPr/>
      </xdr:nvSpPr>
      <xdr:spPr>
        <a:xfrm>
          <a:off x="12296775" y="13713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156211</xdr:rowOff>
    </xdr:from>
    <xdr:to>
      <xdr:col>76</xdr:col>
      <xdr:colOff>114300</xdr:colOff>
      <xdr:row>84</xdr:row>
      <xdr:rowOff>160020</xdr:rowOff>
    </xdr:to>
    <xdr:cxnSp macro="">
      <xdr:nvCxnSpPr>
        <xdr:cNvPr id="665" name="直線コネクタ 664">
          <a:extLst>
            <a:ext uri="{FF2B5EF4-FFF2-40B4-BE49-F238E27FC236}">
              <a16:creationId xmlns:a16="http://schemas.microsoft.com/office/drawing/2014/main" id="{A72823ED-EEF9-41C8-AE9F-1222E70E1665}"/>
            </a:ext>
          </a:extLst>
        </xdr:cNvPr>
        <xdr:cNvCxnSpPr/>
      </xdr:nvCxnSpPr>
      <xdr:spPr>
        <a:xfrm>
          <a:off x="12344400" y="13770611"/>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86361</xdr:rowOff>
    </xdr:from>
    <xdr:to>
      <xdr:col>67</xdr:col>
      <xdr:colOff>101600</xdr:colOff>
      <xdr:row>85</xdr:row>
      <xdr:rowOff>16511</xdr:rowOff>
    </xdr:to>
    <xdr:sp macro="" textlink="">
      <xdr:nvSpPr>
        <xdr:cNvPr id="666" name="楕円 665">
          <a:extLst>
            <a:ext uri="{FF2B5EF4-FFF2-40B4-BE49-F238E27FC236}">
              <a16:creationId xmlns:a16="http://schemas.microsoft.com/office/drawing/2014/main" id="{C373F5E6-BA53-4B5A-B452-FBD868A3DD6F}"/>
            </a:ext>
          </a:extLst>
        </xdr:cNvPr>
        <xdr:cNvSpPr/>
      </xdr:nvSpPr>
      <xdr:spPr>
        <a:xfrm>
          <a:off x="11487150" y="136944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137161</xdr:rowOff>
    </xdr:from>
    <xdr:to>
      <xdr:col>71</xdr:col>
      <xdr:colOff>177800</xdr:colOff>
      <xdr:row>84</xdr:row>
      <xdr:rowOff>156211</xdr:rowOff>
    </xdr:to>
    <xdr:cxnSp macro="">
      <xdr:nvCxnSpPr>
        <xdr:cNvPr id="667" name="直線コネクタ 666">
          <a:extLst>
            <a:ext uri="{FF2B5EF4-FFF2-40B4-BE49-F238E27FC236}">
              <a16:creationId xmlns:a16="http://schemas.microsoft.com/office/drawing/2014/main" id="{84A50307-E869-4218-A7C2-21148451D7F4}"/>
            </a:ext>
          </a:extLst>
        </xdr:cNvPr>
        <xdr:cNvCxnSpPr/>
      </xdr:nvCxnSpPr>
      <xdr:spPr>
        <a:xfrm>
          <a:off x="11534775" y="13751561"/>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8" name="n_1aveValue【消防施設】&#10;有形固定資産減価償却率">
          <a:extLst>
            <a:ext uri="{FF2B5EF4-FFF2-40B4-BE49-F238E27FC236}">
              <a16:creationId xmlns:a16="http://schemas.microsoft.com/office/drawing/2014/main" id="{06BE9F55-46C5-4134-8571-B5F5B6B7E18F}"/>
            </a:ext>
          </a:extLst>
        </xdr:cNvPr>
        <xdr:cNvSpPr txBox="1"/>
      </xdr:nvSpPr>
      <xdr:spPr>
        <a:xfrm>
          <a:off x="13745219"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9" name="n_2aveValue【消防施設】&#10;有形固定資産減価償却率">
          <a:extLst>
            <a:ext uri="{FF2B5EF4-FFF2-40B4-BE49-F238E27FC236}">
              <a16:creationId xmlns:a16="http://schemas.microsoft.com/office/drawing/2014/main" id="{EE388E58-A3D6-44F0-87A0-2438D43D43FF}"/>
            </a:ext>
          </a:extLst>
        </xdr:cNvPr>
        <xdr:cNvSpPr txBox="1"/>
      </xdr:nvSpPr>
      <xdr:spPr>
        <a:xfrm>
          <a:off x="129641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70" name="n_3aveValue【消防施設】&#10;有形固定資産減価償却率">
          <a:extLst>
            <a:ext uri="{FF2B5EF4-FFF2-40B4-BE49-F238E27FC236}">
              <a16:creationId xmlns:a16="http://schemas.microsoft.com/office/drawing/2014/main" id="{453A1BD1-11F5-49A4-ABC0-0A582FC409B7}"/>
            </a:ext>
          </a:extLst>
        </xdr:cNvPr>
        <xdr:cNvSpPr txBox="1"/>
      </xdr:nvSpPr>
      <xdr:spPr>
        <a:xfrm>
          <a:off x="12164069"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671" name="n_4aveValue【消防施設】&#10;有形固定資産減価償却率">
          <a:extLst>
            <a:ext uri="{FF2B5EF4-FFF2-40B4-BE49-F238E27FC236}">
              <a16:creationId xmlns:a16="http://schemas.microsoft.com/office/drawing/2014/main" id="{402A652F-3207-4C68-855F-3883085B3587}"/>
            </a:ext>
          </a:extLst>
        </xdr:cNvPr>
        <xdr:cNvSpPr txBox="1"/>
      </xdr:nvSpPr>
      <xdr:spPr>
        <a:xfrm>
          <a:off x="11354444" y="1298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47641</xdr:rowOff>
    </xdr:from>
    <xdr:ext cx="405111" cy="259045"/>
    <xdr:sp macro="" textlink="">
      <xdr:nvSpPr>
        <xdr:cNvPr id="672" name="n_1mainValue【消防施設】&#10;有形固定資産減価償却率">
          <a:extLst>
            <a:ext uri="{FF2B5EF4-FFF2-40B4-BE49-F238E27FC236}">
              <a16:creationId xmlns:a16="http://schemas.microsoft.com/office/drawing/2014/main" id="{C1E54D76-3D89-4B03-8F80-16F079C2F7E2}"/>
            </a:ext>
          </a:extLst>
        </xdr:cNvPr>
        <xdr:cNvSpPr txBox="1"/>
      </xdr:nvSpPr>
      <xdr:spPr>
        <a:xfrm>
          <a:off x="13745219"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30497</xdr:rowOff>
    </xdr:from>
    <xdr:ext cx="405111" cy="259045"/>
    <xdr:sp macro="" textlink="">
      <xdr:nvSpPr>
        <xdr:cNvPr id="673" name="n_2mainValue【消防施設】&#10;有形固定資産減価償却率">
          <a:extLst>
            <a:ext uri="{FF2B5EF4-FFF2-40B4-BE49-F238E27FC236}">
              <a16:creationId xmlns:a16="http://schemas.microsoft.com/office/drawing/2014/main" id="{9BDDD323-9AB7-47CB-A9ED-F72E60345FB1}"/>
            </a:ext>
          </a:extLst>
        </xdr:cNvPr>
        <xdr:cNvSpPr txBox="1"/>
      </xdr:nvSpPr>
      <xdr:spPr>
        <a:xfrm>
          <a:off x="12964169"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26688</xdr:rowOff>
    </xdr:from>
    <xdr:ext cx="405111" cy="259045"/>
    <xdr:sp macro="" textlink="">
      <xdr:nvSpPr>
        <xdr:cNvPr id="674" name="n_3mainValue【消防施設】&#10;有形固定資産減価償却率">
          <a:extLst>
            <a:ext uri="{FF2B5EF4-FFF2-40B4-BE49-F238E27FC236}">
              <a16:creationId xmlns:a16="http://schemas.microsoft.com/office/drawing/2014/main" id="{F276A576-7CF8-4E54-A925-807142FD4E38}"/>
            </a:ext>
          </a:extLst>
        </xdr:cNvPr>
        <xdr:cNvSpPr txBox="1"/>
      </xdr:nvSpPr>
      <xdr:spPr>
        <a:xfrm>
          <a:off x="12164069" y="1380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7638</xdr:rowOff>
    </xdr:from>
    <xdr:ext cx="405111" cy="259045"/>
    <xdr:sp macro="" textlink="">
      <xdr:nvSpPr>
        <xdr:cNvPr id="675" name="n_4mainValue【消防施設】&#10;有形固定資産減価償却率">
          <a:extLst>
            <a:ext uri="{FF2B5EF4-FFF2-40B4-BE49-F238E27FC236}">
              <a16:creationId xmlns:a16="http://schemas.microsoft.com/office/drawing/2014/main" id="{916B461E-B99C-4D01-9648-FF81F260BA78}"/>
            </a:ext>
          </a:extLst>
        </xdr:cNvPr>
        <xdr:cNvSpPr txBox="1"/>
      </xdr:nvSpPr>
      <xdr:spPr>
        <a:xfrm>
          <a:off x="113544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8F4493F8-0E84-46CE-8197-532AC5C420E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91B80DA6-1B7E-4274-A3A0-1E5C32D140D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38F67D22-9A9C-4899-9526-4FDA103B708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3591C5FB-FB0C-412A-BE4E-8A0D3FA91B5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3DEC3282-D438-4FB4-9FA6-90B7803425A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3F03909E-A7B2-4482-BBD9-DEA47386242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E0920AB8-59F8-44D6-80F7-8DA3F70EECC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AFB515F1-3868-4D02-9F2F-0CEB8B73A97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60344E7E-8765-4CD8-BC14-4951F904363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2173720E-A64D-443E-81A9-D8D620C7741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D79B1154-A35C-4F97-B29A-BCB90AFA3777}"/>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CCEED266-7EF9-4DFE-B978-50544291B091}"/>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949796DA-EA51-43B9-811C-62409B9336F7}"/>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5B882AC2-0CB7-4ABC-92F6-CFC1963D796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7604E853-B307-4E73-A986-CDEFABFF6F9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E78533E3-64D0-4304-8C58-9E815CD0E00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AECD5FA-5C18-436F-AC19-DE34076FA244}"/>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447A425E-8945-4FD1-882E-B3FF89A6466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EECE950A-50D1-41FF-988A-4DD9675A74AC}"/>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E6ADEAFD-B62C-4D05-8EBE-18C93D69774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12F87896-0384-42D1-8084-34DDFF75F82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7D9A6C8-9FC2-4060-A98D-4DFB7184948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E6F3840B-BB9F-401B-950A-D0365400475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CCDE4EB2-B1D9-4F61-B76A-70947F15731A}"/>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BF8C0B11-CB2C-4842-8CDC-69643A36866D}"/>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2B649C4A-E509-4437-91B1-C84631179204}"/>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83B47AEA-306D-4C0A-BD4B-490F9AFB4B8B}"/>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E226EDFD-4C6E-4B76-BEA8-69F2CCD1190F}"/>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956D387F-C0FD-44B6-8387-C635B1308638}"/>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0A2AB18C-5CFC-4921-AACF-1402EB16485E}"/>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44AE0F66-5FE7-4903-B565-DB486984C300}"/>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C23B3B3A-BCF6-4D1D-8720-718E9A365CFB}"/>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85318CA6-E250-4CF4-A3ED-DBB3F73C6FF4}"/>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9" name="フローチャート: 判断 708">
          <a:extLst>
            <a:ext uri="{FF2B5EF4-FFF2-40B4-BE49-F238E27FC236}">
              <a16:creationId xmlns:a16="http://schemas.microsoft.com/office/drawing/2014/main" id="{BCA180B1-AEBB-4D20-A09A-9F8DF0B6A1AD}"/>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8C5A77E-C303-4D33-A52B-458C6D7F5C2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2F0A9A4C-4AC7-4CB5-B2AC-87475389941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2DD52EA-1736-42D6-88C0-C26F77948AB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D964B83-E56C-4DB8-ABE1-60A180901B5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357EC0D-45F3-45D8-A380-9EF2020BEDA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88264</xdr:rowOff>
    </xdr:from>
    <xdr:to>
      <xdr:col>116</xdr:col>
      <xdr:colOff>114300</xdr:colOff>
      <xdr:row>86</xdr:row>
      <xdr:rowOff>18414</xdr:rowOff>
    </xdr:to>
    <xdr:sp macro="" textlink="">
      <xdr:nvSpPr>
        <xdr:cNvPr id="715" name="楕円 714">
          <a:extLst>
            <a:ext uri="{FF2B5EF4-FFF2-40B4-BE49-F238E27FC236}">
              <a16:creationId xmlns:a16="http://schemas.microsoft.com/office/drawing/2014/main" id="{0367A3D5-281E-40DD-9220-8240E0B74FE4}"/>
            </a:ext>
          </a:extLst>
        </xdr:cNvPr>
        <xdr:cNvSpPr/>
      </xdr:nvSpPr>
      <xdr:spPr>
        <a:xfrm>
          <a:off x="19897725" y="138582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3191</xdr:rowOff>
    </xdr:from>
    <xdr:ext cx="469744" cy="259045"/>
    <xdr:sp macro="" textlink="">
      <xdr:nvSpPr>
        <xdr:cNvPr id="716" name="【消防施設】&#10;一人当たり面積該当値テキスト">
          <a:extLst>
            <a:ext uri="{FF2B5EF4-FFF2-40B4-BE49-F238E27FC236}">
              <a16:creationId xmlns:a16="http://schemas.microsoft.com/office/drawing/2014/main" id="{89D782C2-631A-47AF-BB87-5A2071E70482}"/>
            </a:ext>
          </a:extLst>
        </xdr:cNvPr>
        <xdr:cNvSpPr txBox="1"/>
      </xdr:nvSpPr>
      <xdr:spPr>
        <a:xfrm>
          <a:off x="19992975" y="1377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92075</xdr:rowOff>
    </xdr:from>
    <xdr:to>
      <xdr:col>112</xdr:col>
      <xdr:colOff>38100</xdr:colOff>
      <xdr:row>86</xdr:row>
      <xdr:rowOff>22225</xdr:rowOff>
    </xdr:to>
    <xdr:sp macro="" textlink="">
      <xdr:nvSpPr>
        <xdr:cNvPr id="717" name="楕円 716">
          <a:extLst>
            <a:ext uri="{FF2B5EF4-FFF2-40B4-BE49-F238E27FC236}">
              <a16:creationId xmlns:a16="http://schemas.microsoft.com/office/drawing/2014/main" id="{A279A3A0-0BA0-4F74-87B4-3CEFA7185299}"/>
            </a:ext>
          </a:extLst>
        </xdr:cNvPr>
        <xdr:cNvSpPr/>
      </xdr:nvSpPr>
      <xdr:spPr>
        <a:xfrm>
          <a:off x="19154775" y="13865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139064</xdr:rowOff>
    </xdr:from>
    <xdr:to>
      <xdr:col>116</xdr:col>
      <xdr:colOff>63500</xdr:colOff>
      <xdr:row>85</xdr:row>
      <xdr:rowOff>142875</xdr:rowOff>
    </xdr:to>
    <xdr:cxnSp macro="">
      <xdr:nvCxnSpPr>
        <xdr:cNvPr id="718" name="直線コネクタ 717">
          <a:extLst>
            <a:ext uri="{FF2B5EF4-FFF2-40B4-BE49-F238E27FC236}">
              <a16:creationId xmlns:a16="http://schemas.microsoft.com/office/drawing/2014/main" id="{8AEE6D61-CC0A-4F40-88BE-C9B824B8A6EA}"/>
            </a:ext>
          </a:extLst>
        </xdr:cNvPr>
        <xdr:cNvCxnSpPr/>
      </xdr:nvCxnSpPr>
      <xdr:spPr>
        <a:xfrm flipV="1">
          <a:off x="19202400" y="1391538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95886</xdr:rowOff>
    </xdr:from>
    <xdr:to>
      <xdr:col>107</xdr:col>
      <xdr:colOff>101600</xdr:colOff>
      <xdr:row>86</xdr:row>
      <xdr:rowOff>26036</xdr:rowOff>
    </xdr:to>
    <xdr:sp macro="" textlink="">
      <xdr:nvSpPr>
        <xdr:cNvPr id="719" name="楕円 718">
          <a:extLst>
            <a:ext uri="{FF2B5EF4-FFF2-40B4-BE49-F238E27FC236}">
              <a16:creationId xmlns:a16="http://schemas.microsoft.com/office/drawing/2014/main" id="{91310056-86A7-4D72-9586-70672BB64238}"/>
            </a:ext>
          </a:extLst>
        </xdr:cNvPr>
        <xdr:cNvSpPr/>
      </xdr:nvSpPr>
      <xdr:spPr>
        <a:xfrm>
          <a:off x="18345150" y="138690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142875</xdr:rowOff>
    </xdr:from>
    <xdr:to>
      <xdr:col>111</xdr:col>
      <xdr:colOff>177800</xdr:colOff>
      <xdr:row>85</xdr:row>
      <xdr:rowOff>146686</xdr:rowOff>
    </xdr:to>
    <xdr:cxnSp macro="">
      <xdr:nvCxnSpPr>
        <xdr:cNvPr id="720" name="直線コネクタ 719">
          <a:extLst>
            <a:ext uri="{FF2B5EF4-FFF2-40B4-BE49-F238E27FC236}">
              <a16:creationId xmlns:a16="http://schemas.microsoft.com/office/drawing/2014/main" id="{89F86F2C-02A7-414D-A187-4A098E9B4284}"/>
            </a:ext>
          </a:extLst>
        </xdr:cNvPr>
        <xdr:cNvCxnSpPr/>
      </xdr:nvCxnSpPr>
      <xdr:spPr>
        <a:xfrm flipV="1">
          <a:off x="18392775" y="13912850"/>
          <a:ext cx="80962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92075</xdr:rowOff>
    </xdr:from>
    <xdr:to>
      <xdr:col>102</xdr:col>
      <xdr:colOff>165100</xdr:colOff>
      <xdr:row>86</xdr:row>
      <xdr:rowOff>22225</xdr:rowOff>
    </xdr:to>
    <xdr:sp macro="" textlink="">
      <xdr:nvSpPr>
        <xdr:cNvPr id="721" name="楕円 720">
          <a:extLst>
            <a:ext uri="{FF2B5EF4-FFF2-40B4-BE49-F238E27FC236}">
              <a16:creationId xmlns:a16="http://schemas.microsoft.com/office/drawing/2014/main" id="{DBE2B992-5D08-48DB-9C1F-35F7FA693EE9}"/>
            </a:ext>
          </a:extLst>
        </xdr:cNvPr>
        <xdr:cNvSpPr/>
      </xdr:nvSpPr>
      <xdr:spPr>
        <a:xfrm>
          <a:off x="17554575" y="13865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142875</xdr:rowOff>
    </xdr:from>
    <xdr:to>
      <xdr:col>107</xdr:col>
      <xdr:colOff>50800</xdr:colOff>
      <xdr:row>85</xdr:row>
      <xdr:rowOff>146686</xdr:rowOff>
    </xdr:to>
    <xdr:cxnSp macro="">
      <xdr:nvCxnSpPr>
        <xdr:cNvPr id="722" name="直線コネクタ 721">
          <a:extLst>
            <a:ext uri="{FF2B5EF4-FFF2-40B4-BE49-F238E27FC236}">
              <a16:creationId xmlns:a16="http://schemas.microsoft.com/office/drawing/2014/main" id="{252AA7C7-E706-4AA1-8B6C-7E15E61F3E4B}"/>
            </a:ext>
          </a:extLst>
        </xdr:cNvPr>
        <xdr:cNvCxnSpPr/>
      </xdr:nvCxnSpPr>
      <xdr:spPr>
        <a:xfrm>
          <a:off x="17602200" y="13912850"/>
          <a:ext cx="79057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95886</xdr:rowOff>
    </xdr:from>
    <xdr:to>
      <xdr:col>98</xdr:col>
      <xdr:colOff>38100</xdr:colOff>
      <xdr:row>86</xdr:row>
      <xdr:rowOff>26036</xdr:rowOff>
    </xdr:to>
    <xdr:sp macro="" textlink="">
      <xdr:nvSpPr>
        <xdr:cNvPr id="723" name="楕円 722">
          <a:extLst>
            <a:ext uri="{FF2B5EF4-FFF2-40B4-BE49-F238E27FC236}">
              <a16:creationId xmlns:a16="http://schemas.microsoft.com/office/drawing/2014/main" id="{3430AE66-9BD6-4DD9-94EC-5D9B92798D45}"/>
            </a:ext>
          </a:extLst>
        </xdr:cNvPr>
        <xdr:cNvSpPr/>
      </xdr:nvSpPr>
      <xdr:spPr>
        <a:xfrm>
          <a:off x="16754475" y="138690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142875</xdr:rowOff>
    </xdr:from>
    <xdr:to>
      <xdr:col>102</xdr:col>
      <xdr:colOff>114300</xdr:colOff>
      <xdr:row>85</xdr:row>
      <xdr:rowOff>146686</xdr:rowOff>
    </xdr:to>
    <xdr:cxnSp macro="">
      <xdr:nvCxnSpPr>
        <xdr:cNvPr id="724" name="直線コネクタ 723">
          <a:extLst>
            <a:ext uri="{FF2B5EF4-FFF2-40B4-BE49-F238E27FC236}">
              <a16:creationId xmlns:a16="http://schemas.microsoft.com/office/drawing/2014/main" id="{1E3336F0-664B-4DCF-A502-4C28FB0C3035}"/>
            </a:ext>
          </a:extLst>
        </xdr:cNvPr>
        <xdr:cNvCxnSpPr/>
      </xdr:nvCxnSpPr>
      <xdr:spPr>
        <a:xfrm flipV="1">
          <a:off x="16802100" y="1391285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D621BFF3-EA9F-45CE-9794-0E67300AD57D}"/>
            </a:ext>
          </a:extLst>
        </xdr:cNvPr>
        <xdr:cNvSpPr txBox="1"/>
      </xdr:nvSpPr>
      <xdr:spPr>
        <a:xfrm>
          <a:off x="189834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6" name="n_2aveValue【消防施設】&#10;一人当たり面積">
          <a:extLst>
            <a:ext uri="{FF2B5EF4-FFF2-40B4-BE49-F238E27FC236}">
              <a16:creationId xmlns:a16="http://schemas.microsoft.com/office/drawing/2014/main" id="{B7718F11-3678-4D37-B4B8-7C136D3952D3}"/>
            </a:ext>
          </a:extLst>
        </xdr:cNvPr>
        <xdr:cNvSpPr txBox="1"/>
      </xdr:nvSpPr>
      <xdr:spPr>
        <a:xfrm>
          <a:off x="18183302" y="135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F8D50EFB-6002-40D8-ADB9-9E2925AF1DF3}"/>
            </a:ext>
          </a:extLst>
        </xdr:cNvPr>
        <xdr:cNvSpPr txBox="1"/>
      </xdr:nvSpPr>
      <xdr:spPr>
        <a:xfrm>
          <a:off x="17383202" y="1358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8" name="n_4aveValue【消防施設】&#10;一人当たり面積">
          <a:extLst>
            <a:ext uri="{FF2B5EF4-FFF2-40B4-BE49-F238E27FC236}">
              <a16:creationId xmlns:a16="http://schemas.microsoft.com/office/drawing/2014/main" id="{0107B9E4-E180-4256-B8C1-509BC00D1114}"/>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13352</xdr:rowOff>
    </xdr:from>
    <xdr:ext cx="469744" cy="259045"/>
    <xdr:sp macro="" textlink="">
      <xdr:nvSpPr>
        <xdr:cNvPr id="729" name="n_1mainValue【消防施設】&#10;一人当たり面積">
          <a:extLst>
            <a:ext uri="{FF2B5EF4-FFF2-40B4-BE49-F238E27FC236}">
              <a16:creationId xmlns:a16="http://schemas.microsoft.com/office/drawing/2014/main" id="{34B0DF5F-72A9-43C8-B8FC-C85A0C0BE868}"/>
            </a:ext>
          </a:extLst>
        </xdr:cNvPr>
        <xdr:cNvSpPr txBox="1"/>
      </xdr:nvSpPr>
      <xdr:spPr>
        <a:xfrm>
          <a:off x="18983402" y="139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17163</xdr:rowOff>
    </xdr:from>
    <xdr:ext cx="469744" cy="259045"/>
    <xdr:sp macro="" textlink="">
      <xdr:nvSpPr>
        <xdr:cNvPr id="730" name="n_2mainValue【消防施設】&#10;一人当たり面積">
          <a:extLst>
            <a:ext uri="{FF2B5EF4-FFF2-40B4-BE49-F238E27FC236}">
              <a16:creationId xmlns:a16="http://schemas.microsoft.com/office/drawing/2014/main" id="{DD907D96-3CBC-47F9-971F-8AD0D7725596}"/>
            </a:ext>
          </a:extLst>
        </xdr:cNvPr>
        <xdr:cNvSpPr txBox="1"/>
      </xdr:nvSpPr>
      <xdr:spPr>
        <a:xfrm>
          <a:off x="18183302" y="1395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13352</xdr:rowOff>
    </xdr:from>
    <xdr:ext cx="469744" cy="259045"/>
    <xdr:sp macro="" textlink="">
      <xdr:nvSpPr>
        <xdr:cNvPr id="731" name="n_3mainValue【消防施設】&#10;一人当たり面積">
          <a:extLst>
            <a:ext uri="{FF2B5EF4-FFF2-40B4-BE49-F238E27FC236}">
              <a16:creationId xmlns:a16="http://schemas.microsoft.com/office/drawing/2014/main" id="{35D6B064-960C-4BBB-A253-08B495E1CF53}"/>
            </a:ext>
          </a:extLst>
        </xdr:cNvPr>
        <xdr:cNvSpPr txBox="1"/>
      </xdr:nvSpPr>
      <xdr:spPr>
        <a:xfrm>
          <a:off x="17383202" y="139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17163</xdr:rowOff>
    </xdr:from>
    <xdr:ext cx="469744" cy="259045"/>
    <xdr:sp macro="" textlink="">
      <xdr:nvSpPr>
        <xdr:cNvPr id="732" name="n_4mainValue【消防施設】&#10;一人当たり面積">
          <a:extLst>
            <a:ext uri="{FF2B5EF4-FFF2-40B4-BE49-F238E27FC236}">
              <a16:creationId xmlns:a16="http://schemas.microsoft.com/office/drawing/2014/main" id="{742C9BA5-DFD3-47FE-BFBE-46BA2E6346EF}"/>
            </a:ext>
          </a:extLst>
        </xdr:cNvPr>
        <xdr:cNvSpPr txBox="1"/>
      </xdr:nvSpPr>
      <xdr:spPr>
        <a:xfrm>
          <a:off x="16592627" y="1395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D4D32831-2040-4743-AD32-EBD70D5A878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C61A1785-1C2D-4615-ADB8-2B2497E3805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7C83360F-D61E-4272-A197-6B530C1FBFC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6FEF045-9D59-46B7-A51A-8DB8F434088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536214C7-FDCD-4CEA-B855-E3361BA2A8C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9DCFEFE0-2819-41A6-BACA-320162E3F32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1B730C26-AB7F-4945-A3B5-1D8812E7BE7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666DE63F-A2F0-4889-B838-A033AB2C85C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EF59410C-A449-406B-9C5C-826CC5ED0C0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C4AE22E4-4885-477B-B1AB-712EF9DA705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63DAB19D-07E4-4BCE-BD01-F8A5FD44B99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6CC04284-0BAE-48AC-89E9-A09629FDDA7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694BE56D-70DC-4340-8C08-6C1EF813C505}"/>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E8D09623-6661-4943-B766-3DF604CBD39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4AD7CE74-9BC1-4B37-9C9C-CC9418BA7957}"/>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84B5E0AF-6D9B-48B8-A9A5-08FAF357F50B}"/>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78BE680C-0E65-4176-8DCC-5D4925CDF6D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9347AD44-154A-4E59-973C-427C9299B63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28CA51CC-A047-4387-8292-5B5186FFEE97}"/>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4CBDDE6-3008-4FA0-84F3-97C37490E99C}"/>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40657DEF-E581-463B-BEB5-88E9F9F9CF4C}"/>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56E5E909-4C9D-45CC-A8FD-5E13BDC4523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FBEA3FDE-6F0D-4556-AB52-9C503969B01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57176A30-024B-4002-AAC9-81E12A512D98}"/>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AFA190B1-345D-4B7F-9BCC-28F071AD349A}"/>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A0B840CB-4452-4416-B3B5-F3FEA5DEE911}"/>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532ADF05-3A2B-4770-98EF-6C2ADC784687}"/>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0C146737-8EDD-4151-8D59-6B349CD04472}"/>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1" name="【庁舎】&#10;有形固定資産減価償却率平均値テキスト">
          <a:extLst>
            <a:ext uri="{FF2B5EF4-FFF2-40B4-BE49-F238E27FC236}">
              <a16:creationId xmlns:a16="http://schemas.microsoft.com/office/drawing/2014/main" id="{B43048C2-C56D-420D-9C11-E8FFC79F928A}"/>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45E9679B-655C-465C-A506-EE080692A98D}"/>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7CF3CE15-2A39-4E7B-8EFB-7FC4D3595021}"/>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BCD9B65F-2404-42D6-B0CE-7F18CCF72B77}"/>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FBCE9AC9-21B0-41C9-9E7F-C7B99B3A5BE6}"/>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6" name="フローチャート: 判断 765">
          <a:extLst>
            <a:ext uri="{FF2B5EF4-FFF2-40B4-BE49-F238E27FC236}">
              <a16:creationId xmlns:a16="http://schemas.microsoft.com/office/drawing/2014/main" id="{B30FA126-0E5F-4EEF-9018-0888C6136AEE}"/>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A04FA60F-FE98-47CD-963A-D2179DD6F94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9316FAA8-AE3B-4E5B-BC2F-ECE9E040094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57D3684-C090-4D60-BC4D-E54D37539E9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9B100B7-1666-433C-80BC-07D7C4A2194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4F041E2-3A65-4C25-BAA1-E7DB22AC6CA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76200</xdr:rowOff>
    </xdr:from>
    <xdr:to>
      <xdr:col>85</xdr:col>
      <xdr:colOff>177800</xdr:colOff>
      <xdr:row>107</xdr:row>
      <xdr:rowOff>6350</xdr:rowOff>
    </xdr:to>
    <xdr:sp macro="" textlink="">
      <xdr:nvSpPr>
        <xdr:cNvPr id="772" name="楕円 771">
          <a:extLst>
            <a:ext uri="{FF2B5EF4-FFF2-40B4-BE49-F238E27FC236}">
              <a16:creationId xmlns:a16="http://schemas.microsoft.com/office/drawing/2014/main" id="{B95FCFC1-A348-4209-8364-9C8BC13FDCCB}"/>
            </a:ext>
          </a:extLst>
        </xdr:cNvPr>
        <xdr:cNvSpPr/>
      </xdr:nvSpPr>
      <xdr:spPr>
        <a:xfrm>
          <a:off x="14649450" y="17392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162577</xdr:rowOff>
    </xdr:from>
    <xdr:ext cx="405111" cy="259045"/>
    <xdr:sp macro="" textlink="">
      <xdr:nvSpPr>
        <xdr:cNvPr id="773" name="【庁舎】&#10;有形固定資産減価償却率該当値テキスト">
          <a:extLst>
            <a:ext uri="{FF2B5EF4-FFF2-40B4-BE49-F238E27FC236}">
              <a16:creationId xmlns:a16="http://schemas.microsoft.com/office/drawing/2014/main" id="{D13A6E97-F489-43F4-92A0-DB0768A94B1C}"/>
            </a:ext>
          </a:extLst>
        </xdr:cNvPr>
        <xdr:cNvSpPr txBox="1"/>
      </xdr:nvSpPr>
      <xdr:spPr>
        <a:xfrm>
          <a:off x="14735175" y="1730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76200</xdr:rowOff>
    </xdr:from>
    <xdr:to>
      <xdr:col>81</xdr:col>
      <xdr:colOff>101600</xdr:colOff>
      <xdr:row>107</xdr:row>
      <xdr:rowOff>6350</xdr:rowOff>
    </xdr:to>
    <xdr:sp macro="" textlink="">
      <xdr:nvSpPr>
        <xdr:cNvPr id="774" name="楕円 773">
          <a:extLst>
            <a:ext uri="{FF2B5EF4-FFF2-40B4-BE49-F238E27FC236}">
              <a16:creationId xmlns:a16="http://schemas.microsoft.com/office/drawing/2014/main" id="{7D6EAF46-51C2-4E94-B94F-99E13B22DDFE}"/>
            </a:ext>
          </a:extLst>
        </xdr:cNvPr>
        <xdr:cNvSpPr/>
      </xdr:nvSpPr>
      <xdr:spPr>
        <a:xfrm>
          <a:off x="13887450" y="17392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127000</xdr:rowOff>
    </xdr:from>
    <xdr:to>
      <xdr:col>85</xdr:col>
      <xdr:colOff>127000</xdr:colOff>
      <xdr:row>106</xdr:row>
      <xdr:rowOff>127000</xdr:rowOff>
    </xdr:to>
    <xdr:cxnSp macro="">
      <xdr:nvCxnSpPr>
        <xdr:cNvPr id="775" name="直線コネクタ 774">
          <a:extLst>
            <a:ext uri="{FF2B5EF4-FFF2-40B4-BE49-F238E27FC236}">
              <a16:creationId xmlns:a16="http://schemas.microsoft.com/office/drawing/2014/main" id="{EB26DD57-EFFC-4B1D-BA7E-CE0485AD52A8}"/>
            </a:ext>
          </a:extLst>
        </xdr:cNvPr>
        <xdr:cNvCxnSpPr/>
      </xdr:nvCxnSpPr>
      <xdr:spPr>
        <a:xfrm>
          <a:off x="13935075" y="174402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50800</xdr:rowOff>
    </xdr:from>
    <xdr:to>
      <xdr:col>76</xdr:col>
      <xdr:colOff>165100</xdr:colOff>
      <xdr:row>106</xdr:row>
      <xdr:rowOff>152400</xdr:rowOff>
    </xdr:to>
    <xdr:sp macro="" textlink="">
      <xdr:nvSpPr>
        <xdr:cNvPr id="776" name="楕円 775">
          <a:extLst>
            <a:ext uri="{FF2B5EF4-FFF2-40B4-BE49-F238E27FC236}">
              <a16:creationId xmlns:a16="http://schemas.microsoft.com/office/drawing/2014/main" id="{59664DC7-24E0-4200-947C-06CF7D4C8F3C}"/>
            </a:ext>
          </a:extLst>
        </xdr:cNvPr>
        <xdr:cNvSpPr/>
      </xdr:nvSpPr>
      <xdr:spPr>
        <a:xfrm>
          <a:off x="13096875" y="17364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101600</xdr:rowOff>
    </xdr:from>
    <xdr:to>
      <xdr:col>81</xdr:col>
      <xdr:colOff>50800</xdr:colOff>
      <xdr:row>106</xdr:row>
      <xdr:rowOff>127000</xdr:rowOff>
    </xdr:to>
    <xdr:cxnSp macro="">
      <xdr:nvCxnSpPr>
        <xdr:cNvPr id="777" name="直線コネクタ 776">
          <a:extLst>
            <a:ext uri="{FF2B5EF4-FFF2-40B4-BE49-F238E27FC236}">
              <a16:creationId xmlns:a16="http://schemas.microsoft.com/office/drawing/2014/main" id="{3DB72561-44AD-4208-AD1A-D613F96C1EF2}"/>
            </a:ext>
          </a:extLst>
        </xdr:cNvPr>
        <xdr:cNvCxnSpPr/>
      </xdr:nvCxnSpPr>
      <xdr:spPr>
        <a:xfrm>
          <a:off x="13144500" y="1742122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778" name="楕円 777">
          <a:extLst>
            <a:ext uri="{FF2B5EF4-FFF2-40B4-BE49-F238E27FC236}">
              <a16:creationId xmlns:a16="http://schemas.microsoft.com/office/drawing/2014/main" id="{080C7BE2-1EFC-46F8-B56F-D8E063BD08D6}"/>
            </a:ext>
          </a:extLst>
        </xdr:cNvPr>
        <xdr:cNvSpPr/>
      </xdr:nvSpPr>
      <xdr:spPr>
        <a:xfrm>
          <a:off x="12296775" y="1734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101600</xdr:rowOff>
    </xdr:to>
    <xdr:cxnSp macro="">
      <xdr:nvCxnSpPr>
        <xdr:cNvPr id="779" name="直線コネクタ 778">
          <a:extLst>
            <a:ext uri="{FF2B5EF4-FFF2-40B4-BE49-F238E27FC236}">
              <a16:creationId xmlns:a16="http://schemas.microsoft.com/office/drawing/2014/main" id="{41641198-6FFE-4CB1-BE44-CC61250CF5E9}"/>
            </a:ext>
          </a:extLst>
        </xdr:cNvPr>
        <xdr:cNvCxnSpPr/>
      </xdr:nvCxnSpPr>
      <xdr:spPr>
        <a:xfrm>
          <a:off x="12344400" y="1739265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0</xdr:rowOff>
    </xdr:from>
    <xdr:to>
      <xdr:col>67</xdr:col>
      <xdr:colOff>101600</xdr:colOff>
      <xdr:row>106</xdr:row>
      <xdr:rowOff>101600</xdr:rowOff>
    </xdr:to>
    <xdr:sp macro="" textlink="">
      <xdr:nvSpPr>
        <xdr:cNvPr id="780" name="楕円 779">
          <a:extLst>
            <a:ext uri="{FF2B5EF4-FFF2-40B4-BE49-F238E27FC236}">
              <a16:creationId xmlns:a16="http://schemas.microsoft.com/office/drawing/2014/main" id="{FDF1DC53-C857-448A-BE5C-70A3F721D911}"/>
            </a:ext>
          </a:extLst>
        </xdr:cNvPr>
        <xdr:cNvSpPr/>
      </xdr:nvSpPr>
      <xdr:spPr>
        <a:xfrm>
          <a:off x="11487150" y="173164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50800</xdr:rowOff>
    </xdr:from>
    <xdr:to>
      <xdr:col>71</xdr:col>
      <xdr:colOff>177800</xdr:colOff>
      <xdr:row>106</xdr:row>
      <xdr:rowOff>76200</xdr:rowOff>
    </xdr:to>
    <xdr:cxnSp macro="">
      <xdr:nvCxnSpPr>
        <xdr:cNvPr id="781" name="直線コネクタ 780">
          <a:extLst>
            <a:ext uri="{FF2B5EF4-FFF2-40B4-BE49-F238E27FC236}">
              <a16:creationId xmlns:a16="http://schemas.microsoft.com/office/drawing/2014/main" id="{736F8470-7BBF-4439-8F3F-D1E203D25DD3}"/>
            </a:ext>
          </a:extLst>
        </xdr:cNvPr>
        <xdr:cNvCxnSpPr/>
      </xdr:nvCxnSpPr>
      <xdr:spPr>
        <a:xfrm>
          <a:off x="11534775" y="17364075"/>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2" name="n_1aveValue【庁舎】&#10;有形固定資産減価償却率">
          <a:extLst>
            <a:ext uri="{FF2B5EF4-FFF2-40B4-BE49-F238E27FC236}">
              <a16:creationId xmlns:a16="http://schemas.microsoft.com/office/drawing/2014/main" id="{4C94355A-5892-495E-8861-CC6F1E7CF38D}"/>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3" name="n_2aveValue【庁舎】&#10;有形固定資産減価償却率">
          <a:extLst>
            <a:ext uri="{FF2B5EF4-FFF2-40B4-BE49-F238E27FC236}">
              <a16:creationId xmlns:a16="http://schemas.microsoft.com/office/drawing/2014/main" id="{A0CF7730-A60E-4A47-A931-C3EFF610A9F8}"/>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4" name="n_3aveValue【庁舎】&#10;有形固定資産減価償却率">
          <a:extLst>
            <a:ext uri="{FF2B5EF4-FFF2-40B4-BE49-F238E27FC236}">
              <a16:creationId xmlns:a16="http://schemas.microsoft.com/office/drawing/2014/main" id="{0E318AA5-4AC6-4F56-BE3A-D04951736C3B}"/>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5" name="n_4aveValue【庁舎】&#10;有形固定資産減価償却率">
          <a:extLst>
            <a:ext uri="{FF2B5EF4-FFF2-40B4-BE49-F238E27FC236}">
              <a16:creationId xmlns:a16="http://schemas.microsoft.com/office/drawing/2014/main" id="{FCF56860-D18B-48CF-8C58-77A7C55DCEBD}"/>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168927</xdr:rowOff>
    </xdr:from>
    <xdr:ext cx="405111" cy="259045"/>
    <xdr:sp macro="" textlink="">
      <xdr:nvSpPr>
        <xdr:cNvPr id="786" name="n_1mainValue【庁舎】&#10;有形固定資産減価償却率">
          <a:extLst>
            <a:ext uri="{FF2B5EF4-FFF2-40B4-BE49-F238E27FC236}">
              <a16:creationId xmlns:a16="http://schemas.microsoft.com/office/drawing/2014/main" id="{59735363-103F-43D5-85BA-8A41EFD22F86}"/>
            </a:ext>
          </a:extLst>
        </xdr:cNvPr>
        <xdr:cNvSpPr txBox="1"/>
      </xdr:nvSpPr>
      <xdr:spPr>
        <a:xfrm>
          <a:off x="13745219" y="1748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143527</xdr:rowOff>
    </xdr:from>
    <xdr:ext cx="405111" cy="259045"/>
    <xdr:sp macro="" textlink="">
      <xdr:nvSpPr>
        <xdr:cNvPr id="787" name="n_2mainValue【庁舎】&#10;有形固定資産減価償却率">
          <a:extLst>
            <a:ext uri="{FF2B5EF4-FFF2-40B4-BE49-F238E27FC236}">
              <a16:creationId xmlns:a16="http://schemas.microsoft.com/office/drawing/2014/main" id="{8945A026-7159-4C9E-8416-98F99804DA55}"/>
            </a:ext>
          </a:extLst>
        </xdr:cNvPr>
        <xdr:cNvSpPr txBox="1"/>
      </xdr:nvSpPr>
      <xdr:spPr>
        <a:xfrm>
          <a:off x="12964169" y="1745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788" name="n_3mainValue【庁舎】&#10;有形固定資産減価償却率">
          <a:extLst>
            <a:ext uri="{FF2B5EF4-FFF2-40B4-BE49-F238E27FC236}">
              <a16:creationId xmlns:a16="http://schemas.microsoft.com/office/drawing/2014/main" id="{F4F16D47-8D5F-42A6-9274-32A506F95FAF}"/>
            </a:ext>
          </a:extLst>
        </xdr:cNvPr>
        <xdr:cNvSpPr txBox="1"/>
      </xdr:nvSpPr>
      <xdr:spPr>
        <a:xfrm>
          <a:off x="121640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92727</xdr:rowOff>
    </xdr:from>
    <xdr:ext cx="405111" cy="259045"/>
    <xdr:sp macro="" textlink="">
      <xdr:nvSpPr>
        <xdr:cNvPr id="789" name="n_4mainValue【庁舎】&#10;有形固定資産減価償却率">
          <a:extLst>
            <a:ext uri="{FF2B5EF4-FFF2-40B4-BE49-F238E27FC236}">
              <a16:creationId xmlns:a16="http://schemas.microsoft.com/office/drawing/2014/main" id="{95D62460-07F1-486A-9079-9FF446FEE766}"/>
            </a:ext>
          </a:extLst>
        </xdr:cNvPr>
        <xdr:cNvSpPr txBox="1"/>
      </xdr:nvSpPr>
      <xdr:spPr>
        <a:xfrm>
          <a:off x="11354444" y="1740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8448DFED-E68B-492B-8BCB-F186AF8CDA6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B730EF34-7711-47B9-BDDA-47AA14A3AA9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071AAEF9-9315-4659-843C-A1DB5AEAB5F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FEC540C-731F-45B8-BF3C-A61764910D4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E826905B-7D66-4F9B-B9D5-2D05A02CC65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4BFCC2B5-8983-4710-9456-F31D0581BC4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E5849E31-A14F-49B8-BF87-3BEA6F33AF7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AAE34B8E-8E18-45E9-871F-8B05E6A8C4D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3790611F-A6B7-4113-A236-FB39EC85507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3A29D9A7-50EA-40DC-989A-F5F885A49AF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2F26F6A9-2826-4EC7-9336-95C4B1AB6D9D}"/>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CC1C0C9-76B1-43D3-A64F-AFD343AF2AC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9380F433-EE56-48C9-85D4-800FB98924C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39F98A7C-222B-496D-A93E-1A7CBC3D2BE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D3C131FF-FC1B-49EC-B7FC-FAA267C0CA21}"/>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497F120D-446F-4B36-8EF5-B5C9E587144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0355037E-02F0-47E8-8440-83F9C9824900}"/>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3917D8F7-99BF-4BA9-A241-72C0179C133D}"/>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34289C89-4A5C-4F27-B8D7-E922340273BF}"/>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A72B2921-ADF5-4249-A091-2A8164597D1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A702D7DF-BA76-431A-8AB2-C54B8A3CD63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BEBEC7B3-5222-45B5-A7F5-DB2232708E3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56437CF0-E0AD-42F7-95F4-25483589C49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565E23FD-5EA9-4204-9E73-B1CAABA5F11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97CB58F3-AB05-4966-8D55-934C2DBDC932}"/>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10BFCAFE-5D50-403E-8185-87B5652C8D6F}"/>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495F132B-24B9-4350-B468-51D5A86904AE}"/>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909ED0FB-54AA-4D2A-A656-AD01731D4422}"/>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B9134C8E-09D8-4055-B53C-5E8E9B09D739}"/>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22B4CBE7-E9F3-42B6-9EB6-8624643713D4}"/>
            </a:ext>
          </a:extLst>
        </xdr:cNvPr>
        <xdr:cNvSpPr txBox="1"/>
      </xdr:nvSpPr>
      <xdr:spPr>
        <a:xfrm>
          <a:off x="19992975" y="17459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0ED8831C-296A-4B51-96CD-79C1D41FEF7A}"/>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59283F37-98A3-4295-8A70-D3568D8485C8}"/>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A8B503DF-F4DC-43AE-B0E2-9405D672C143}"/>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14614289-FC91-4A4F-8586-3170832747D6}"/>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4" name="フローチャート: 判断 823">
          <a:extLst>
            <a:ext uri="{FF2B5EF4-FFF2-40B4-BE49-F238E27FC236}">
              <a16:creationId xmlns:a16="http://schemas.microsoft.com/office/drawing/2014/main" id="{EAF6D7D3-17C5-4D06-ADCF-07632479BE82}"/>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4F5DB9A-AD0A-4789-A764-4B6A3F9F9D0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2FCC5A8-71B4-4DA7-99BC-072AF71E95E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BCA94042-36C8-43D4-BA8E-8E79186E198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33231F8-32D8-4D17-AC5C-45B324A3ADF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B940FAF-894D-4D5A-AFD8-2EC310D3FA7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34925</xdr:rowOff>
    </xdr:from>
    <xdr:to>
      <xdr:col>116</xdr:col>
      <xdr:colOff>114300</xdr:colOff>
      <xdr:row>105</xdr:row>
      <xdr:rowOff>136525</xdr:rowOff>
    </xdr:to>
    <xdr:sp macro="" textlink="">
      <xdr:nvSpPr>
        <xdr:cNvPr id="830" name="楕円 829">
          <a:extLst>
            <a:ext uri="{FF2B5EF4-FFF2-40B4-BE49-F238E27FC236}">
              <a16:creationId xmlns:a16="http://schemas.microsoft.com/office/drawing/2014/main" id="{0904DDB2-57FD-4A34-A3FF-19C416F2AB0A}"/>
            </a:ext>
          </a:extLst>
        </xdr:cNvPr>
        <xdr:cNvSpPr/>
      </xdr:nvSpPr>
      <xdr:spPr>
        <a:xfrm>
          <a:off x="19897725" y="17179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57802</xdr:rowOff>
    </xdr:from>
    <xdr:ext cx="469744" cy="259045"/>
    <xdr:sp macro="" textlink="">
      <xdr:nvSpPr>
        <xdr:cNvPr id="831" name="【庁舎】&#10;一人当たり面積該当値テキスト">
          <a:extLst>
            <a:ext uri="{FF2B5EF4-FFF2-40B4-BE49-F238E27FC236}">
              <a16:creationId xmlns:a16="http://schemas.microsoft.com/office/drawing/2014/main" id="{31BAE9C7-0CE0-47F6-9D92-D05C0BEB6E31}"/>
            </a:ext>
          </a:extLst>
        </xdr:cNvPr>
        <xdr:cNvSpPr txBox="1"/>
      </xdr:nvSpPr>
      <xdr:spPr>
        <a:xfrm>
          <a:off x="19992975" y="1703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52070</xdr:rowOff>
    </xdr:from>
    <xdr:to>
      <xdr:col>112</xdr:col>
      <xdr:colOff>38100</xdr:colOff>
      <xdr:row>105</xdr:row>
      <xdr:rowOff>153670</xdr:rowOff>
    </xdr:to>
    <xdr:sp macro="" textlink="">
      <xdr:nvSpPr>
        <xdr:cNvPr id="832" name="楕円 831">
          <a:extLst>
            <a:ext uri="{FF2B5EF4-FFF2-40B4-BE49-F238E27FC236}">
              <a16:creationId xmlns:a16="http://schemas.microsoft.com/office/drawing/2014/main" id="{C16CB112-6249-44B5-90E9-671DE4531BE2}"/>
            </a:ext>
          </a:extLst>
        </xdr:cNvPr>
        <xdr:cNvSpPr/>
      </xdr:nvSpPr>
      <xdr:spPr>
        <a:xfrm>
          <a:off x="19154775" y="17193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85725</xdr:rowOff>
    </xdr:from>
    <xdr:to>
      <xdr:col>116</xdr:col>
      <xdr:colOff>63500</xdr:colOff>
      <xdr:row>105</xdr:row>
      <xdr:rowOff>102870</xdr:rowOff>
    </xdr:to>
    <xdr:cxnSp macro="">
      <xdr:nvCxnSpPr>
        <xdr:cNvPr id="833" name="直線コネクタ 832">
          <a:extLst>
            <a:ext uri="{FF2B5EF4-FFF2-40B4-BE49-F238E27FC236}">
              <a16:creationId xmlns:a16="http://schemas.microsoft.com/office/drawing/2014/main" id="{5219CC80-FC10-4180-BB05-75B97B8A1896}"/>
            </a:ext>
          </a:extLst>
        </xdr:cNvPr>
        <xdr:cNvCxnSpPr/>
      </xdr:nvCxnSpPr>
      <xdr:spPr>
        <a:xfrm flipV="1">
          <a:off x="19202400" y="17227550"/>
          <a:ext cx="75247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74930</xdr:rowOff>
    </xdr:from>
    <xdr:to>
      <xdr:col>107</xdr:col>
      <xdr:colOff>101600</xdr:colOff>
      <xdr:row>106</xdr:row>
      <xdr:rowOff>5080</xdr:rowOff>
    </xdr:to>
    <xdr:sp macro="" textlink="">
      <xdr:nvSpPr>
        <xdr:cNvPr id="834" name="楕円 833">
          <a:extLst>
            <a:ext uri="{FF2B5EF4-FFF2-40B4-BE49-F238E27FC236}">
              <a16:creationId xmlns:a16="http://schemas.microsoft.com/office/drawing/2014/main" id="{7F840796-6046-4A69-931B-C1B4CD7AAFEA}"/>
            </a:ext>
          </a:extLst>
        </xdr:cNvPr>
        <xdr:cNvSpPr/>
      </xdr:nvSpPr>
      <xdr:spPr>
        <a:xfrm>
          <a:off x="18345150" y="17219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102870</xdr:rowOff>
    </xdr:from>
    <xdr:to>
      <xdr:col>111</xdr:col>
      <xdr:colOff>177800</xdr:colOff>
      <xdr:row>105</xdr:row>
      <xdr:rowOff>125730</xdr:rowOff>
    </xdr:to>
    <xdr:cxnSp macro="">
      <xdr:nvCxnSpPr>
        <xdr:cNvPr id="835" name="直線コネクタ 834">
          <a:extLst>
            <a:ext uri="{FF2B5EF4-FFF2-40B4-BE49-F238E27FC236}">
              <a16:creationId xmlns:a16="http://schemas.microsoft.com/office/drawing/2014/main" id="{CD31A1E0-5FBE-4034-AACE-3A528DE2C02C}"/>
            </a:ext>
          </a:extLst>
        </xdr:cNvPr>
        <xdr:cNvCxnSpPr/>
      </xdr:nvCxnSpPr>
      <xdr:spPr>
        <a:xfrm flipV="1">
          <a:off x="18392775" y="17251045"/>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92075</xdr:rowOff>
    </xdr:from>
    <xdr:to>
      <xdr:col>102</xdr:col>
      <xdr:colOff>165100</xdr:colOff>
      <xdr:row>106</xdr:row>
      <xdr:rowOff>22225</xdr:rowOff>
    </xdr:to>
    <xdr:sp macro="" textlink="">
      <xdr:nvSpPr>
        <xdr:cNvPr id="836" name="楕円 835">
          <a:extLst>
            <a:ext uri="{FF2B5EF4-FFF2-40B4-BE49-F238E27FC236}">
              <a16:creationId xmlns:a16="http://schemas.microsoft.com/office/drawing/2014/main" id="{D6633BFC-21B4-4B0F-802B-5ECDDC9EB680}"/>
            </a:ext>
          </a:extLst>
        </xdr:cNvPr>
        <xdr:cNvSpPr/>
      </xdr:nvSpPr>
      <xdr:spPr>
        <a:xfrm>
          <a:off x="17554575" y="17237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125730</xdr:rowOff>
    </xdr:from>
    <xdr:to>
      <xdr:col>107</xdr:col>
      <xdr:colOff>50800</xdr:colOff>
      <xdr:row>105</xdr:row>
      <xdr:rowOff>142875</xdr:rowOff>
    </xdr:to>
    <xdr:cxnSp macro="">
      <xdr:nvCxnSpPr>
        <xdr:cNvPr id="837" name="直線コネクタ 836">
          <a:extLst>
            <a:ext uri="{FF2B5EF4-FFF2-40B4-BE49-F238E27FC236}">
              <a16:creationId xmlns:a16="http://schemas.microsoft.com/office/drawing/2014/main" id="{9135B890-B0FE-4C67-86AD-9177BB1C18AA}"/>
            </a:ext>
          </a:extLst>
        </xdr:cNvPr>
        <xdr:cNvCxnSpPr/>
      </xdr:nvCxnSpPr>
      <xdr:spPr>
        <a:xfrm flipV="1">
          <a:off x="17602200" y="17267555"/>
          <a:ext cx="7905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111125</xdr:rowOff>
    </xdr:from>
    <xdr:to>
      <xdr:col>98</xdr:col>
      <xdr:colOff>38100</xdr:colOff>
      <xdr:row>106</xdr:row>
      <xdr:rowOff>41275</xdr:rowOff>
    </xdr:to>
    <xdr:sp macro="" textlink="">
      <xdr:nvSpPr>
        <xdr:cNvPr id="838" name="楕円 837">
          <a:extLst>
            <a:ext uri="{FF2B5EF4-FFF2-40B4-BE49-F238E27FC236}">
              <a16:creationId xmlns:a16="http://schemas.microsoft.com/office/drawing/2014/main" id="{3A7C46B0-D374-4DAE-95CF-C39322EA6373}"/>
            </a:ext>
          </a:extLst>
        </xdr:cNvPr>
        <xdr:cNvSpPr/>
      </xdr:nvSpPr>
      <xdr:spPr>
        <a:xfrm>
          <a:off x="16754475" y="17256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142875</xdr:rowOff>
    </xdr:from>
    <xdr:to>
      <xdr:col>102</xdr:col>
      <xdr:colOff>114300</xdr:colOff>
      <xdr:row>105</xdr:row>
      <xdr:rowOff>161925</xdr:rowOff>
    </xdr:to>
    <xdr:cxnSp macro="">
      <xdr:nvCxnSpPr>
        <xdr:cNvPr id="839" name="直線コネクタ 838">
          <a:extLst>
            <a:ext uri="{FF2B5EF4-FFF2-40B4-BE49-F238E27FC236}">
              <a16:creationId xmlns:a16="http://schemas.microsoft.com/office/drawing/2014/main" id="{1FC7CFCA-6456-41D6-85DB-1DC30F92CD5D}"/>
            </a:ext>
          </a:extLst>
        </xdr:cNvPr>
        <xdr:cNvCxnSpPr/>
      </xdr:nvCxnSpPr>
      <xdr:spPr>
        <a:xfrm flipV="1">
          <a:off x="16802100" y="1728470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2243AD9D-48F1-4B76-9545-5D7F807B44C2}"/>
            </a:ext>
          </a:extLst>
        </xdr:cNvPr>
        <xdr:cNvSpPr txBox="1"/>
      </xdr:nvSpPr>
      <xdr:spPr>
        <a:xfrm>
          <a:off x="18983402" y="176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5D566326-0B58-438A-B3D3-0F17BA946878}"/>
            </a:ext>
          </a:extLst>
        </xdr:cNvPr>
        <xdr:cNvSpPr txBox="1"/>
      </xdr:nvSpPr>
      <xdr:spPr>
        <a:xfrm>
          <a:off x="18183302" y="1759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59F4081A-AD77-44CB-8C1D-7B7A482CA8B4}"/>
            </a:ext>
          </a:extLst>
        </xdr:cNvPr>
        <xdr:cNvSpPr txBox="1"/>
      </xdr:nvSpPr>
      <xdr:spPr>
        <a:xfrm>
          <a:off x="17383202"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843" name="n_4aveValue【庁舎】&#10;一人当たり面積">
          <a:extLst>
            <a:ext uri="{FF2B5EF4-FFF2-40B4-BE49-F238E27FC236}">
              <a16:creationId xmlns:a16="http://schemas.microsoft.com/office/drawing/2014/main" id="{899BA5D1-9C41-4805-B112-371911E3A9D7}"/>
            </a:ext>
          </a:extLst>
        </xdr:cNvPr>
        <xdr:cNvSpPr txBox="1"/>
      </xdr:nvSpPr>
      <xdr:spPr>
        <a:xfrm>
          <a:off x="16592627" y="1757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170197</xdr:rowOff>
    </xdr:from>
    <xdr:ext cx="469744" cy="259045"/>
    <xdr:sp macro="" textlink="">
      <xdr:nvSpPr>
        <xdr:cNvPr id="844" name="n_1mainValue【庁舎】&#10;一人当たり面積">
          <a:extLst>
            <a:ext uri="{FF2B5EF4-FFF2-40B4-BE49-F238E27FC236}">
              <a16:creationId xmlns:a16="http://schemas.microsoft.com/office/drawing/2014/main" id="{D7AB7F3E-6DF4-4DF1-9347-54A001DC12CC}"/>
            </a:ext>
          </a:extLst>
        </xdr:cNvPr>
        <xdr:cNvSpPr txBox="1"/>
      </xdr:nvSpPr>
      <xdr:spPr>
        <a:xfrm>
          <a:off x="189834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45" name="n_2mainValue【庁舎】&#10;一人当たり面積">
          <a:extLst>
            <a:ext uri="{FF2B5EF4-FFF2-40B4-BE49-F238E27FC236}">
              <a16:creationId xmlns:a16="http://schemas.microsoft.com/office/drawing/2014/main" id="{B5444583-6F86-4ACA-9E80-D5841538FD9A}"/>
            </a:ext>
          </a:extLst>
        </xdr:cNvPr>
        <xdr:cNvSpPr txBox="1"/>
      </xdr:nvSpPr>
      <xdr:spPr>
        <a:xfrm>
          <a:off x="181833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38752</xdr:rowOff>
    </xdr:from>
    <xdr:ext cx="469744" cy="259045"/>
    <xdr:sp macro="" textlink="">
      <xdr:nvSpPr>
        <xdr:cNvPr id="846" name="n_3mainValue【庁舎】&#10;一人当たり面積">
          <a:extLst>
            <a:ext uri="{FF2B5EF4-FFF2-40B4-BE49-F238E27FC236}">
              <a16:creationId xmlns:a16="http://schemas.microsoft.com/office/drawing/2014/main" id="{749D20B2-C93C-446E-B08E-B9D70BA456F3}"/>
            </a:ext>
          </a:extLst>
        </xdr:cNvPr>
        <xdr:cNvSpPr txBox="1"/>
      </xdr:nvSpPr>
      <xdr:spPr>
        <a:xfrm>
          <a:off x="17383202" y="1701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57802</xdr:rowOff>
    </xdr:from>
    <xdr:ext cx="469744" cy="259045"/>
    <xdr:sp macro="" textlink="">
      <xdr:nvSpPr>
        <xdr:cNvPr id="847" name="n_4mainValue【庁舎】&#10;一人当たり面積">
          <a:extLst>
            <a:ext uri="{FF2B5EF4-FFF2-40B4-BE49-F238E27FC236}">
              <a16:creationId xmlns:a16="http://schemas.microsoft.com/office/drawing/2014/main" id="{7C95B3DD-54DF-42AA-9233-A47DD7C15B5B}"/>
            </a:ext>
          </a:extLst>
        </xdr:cNvPr>
        <xdr:cNvSpPr txBox="1"/>
      </xdr:nvSpPr>
      <xdr:spPr>
        <a:xfrm>
          <a:off x="16592627" y="1703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1B417A1C-8E01-48F4-AB00-2715AD0F815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12CDC16E-AFED-4BFF-9EF8-7E0067C3E06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CADA810F-B319-4418-8750-1DD314D26EE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類似団体と比較して特に有形固定資産減価償却率が高くなっている施設は、役場庁舎、消防施設、体育館・プール、福祉施設である。また、保健センターにおいても近年同様の傾向がみられる。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役場庁舎については建設から４０年が経過し老朽化が進んでいるが、令和２年度に耐震化工事とエレベーター設置を行い、引き続き現在の庁舎を使用していく。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体育館・プールや福祉施設に加え、保健センターも老朽化が進んでいるが、建て替えは難しく、住民の定期的な利用もあるため修繕しながら使用していく。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また、各施設の一人当たりの面積が類似団体と比べると小さいが、県平均と比べると倍以上となっている施設もあり、施設の在り方の検討を進める。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20_&#20013;&#20043;&#26465;&#30010;/&#12304;&#36001;&#25919;&#29366;&#27841;&#36039;&#26009;&#38598;&#12305;_104213_&#20013;&#20043;&#26465;&#30010;_2024(2&#22238;&#30446;)%20.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0_&#20013;&#20043;&#26465;&#30010;/&#12304;&#36001;&#25919;&#29366;&#27841;&#36039;&#26009;&#38598;&#12305;_104213_&#20013;&#20043;&#26465;&#30010;_2024(2&#22238;&#30446;)%20.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0_&#20013;&#20043;&#26465;&#30010;/&#12304;&#36001;&#25919;&#29366;&#27841;&#36039;&#26009;&#38598;&#12305;_104213_&#20013;&#20043;&#26465;&#30010;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60.7</v>
          </cell>
          <cell r="BX53">
            <v>62.6</v>
          </cell>
          <cell r="CF53">
            <v>64.3</v>
          </cell>
          <cell r="CN53">
            <v>65.8</v>
          </cell>
          <cell r="CV53">
            <v>67.099999999999994</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10</v>
          </cell>
          <cell r="BX75">
            <v>10.5</v>
          </cell>
          <cell r="CF75">
            <v>11.2</v>
          </cell>
          <cell r="CN75">
            <v>10.9</v>
          </cell>
          <cell r="CV75">
            <v>9.6999999999999993</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11156695</v>
      </c>
      <c r="BO4" s="436"/>
      <c r="BP4" s="436"/>
      <c r="BQ4" s="436"/>
      <c r="BR4" s="436"/>
      <c r="BS4" s="436"/>
      <c r="BT4" s="436"/>
      <c r="BU4" s="437"/>
      <c r="BV4" s="435">
        <v>11264918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10.6</v>
      </c>
      <c r="CU4" s="576"/>
      <c r="CV4" s="576"/>
      <c r="CW4" s="576"/>
      <c r="CX4" s="576"/>
      <c r="CY4" s="576"/>
      <c r="CZ4" s="576"/>
      <c r="DA4" s="577"/>
      <c r="DB4" s="575">
        <v>10</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10360663</v>
      </c>
      <c r="BO5" s="407"/>
      <c r="BP5" s="407"/>
      <c r="BQ5" s="407"/>
      <c r="BR5" s="407"/>
      <c r="BS5" s="407"/>
      <c r="BT5" s="407"/>
      <c r="BU5" s="408"/>
      <c r="BV5" s="406">
        <v>10502997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93.3</v>
      </c>
      <c r="CU5" s="404"/>
      <c r="CV5" s="404"/>
      <c r="CW5" s="404"/>
      <c r="CX5" s="404"/>
      <c r="CY5" s="404"/>
      <c r="CZ5" s="404"/>
      <c r="DA5" s="405"/>
      <c r="DB5" s="403">
        <v>94.1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796032</v>
      </c>
      <c r="BO6" s="407"/>
      <c r="BP6" s="407"/>
      <c r="BQ6" s="407"/>
      <c r="BR6" s="407"/>
      <c r="BS6" s="407"/>
      <c r="BT6" s="407"/>
      <c r="BU6" s="408"/>
      <c r="BV6" s="406">
        <v>761921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93.5</v>
      </c>
      <c r="CU6" s="550"/>
      <c r="CV6" s="550"/>
      <c r="CW6" s="550"/>
      <c r="CX6" s="550"/>
      <c r="CY6" s="550"/>
      <c r="CZ6" s="550"/>
      <c r="DA6" s="551"/>
      <c r="DB6" s="549">
        <v>94.7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77294</v>
      </c>
      <c r="BO7" s="407"/>
      <c r="BP7" s="407"/>
      <c r="BQ7" s="407"/>
      <c r="BR7" s="407"/>
      <c r="BS7" s="407"/>
      <c r="BT7" s="407"/>
      <c r="BU7" s="408"/>
      <c r="BV7" s="406">
        <v>95400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6794996</v>
      </c>
      <c r="CU7" s="407"/>
      <c r="CV7" s="407"/>
      <c r="CW7" s="407"/>
      <c r="CX7" s="407"/>
      <c r="CY7" s="407"/>
      <c r="CZ7" s="407"/>
      <c r="DA7" s="408"/>
      <c r="DB7" s="406">
        <v>6642596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718738</v>
      </c>
      <c r="BO8" s="407"/>
      <c r="BP8" s="407"/>
      <c r="BQ8" s="407"/>
      <c r="BR8" s="407"/>
      <c r="BS8" s="407"/>
      <c r="BT8" s="407"/>
      <c r="BU8" s="408"/>
      <c r="BV8" s="406">
        <v>666521</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0.35</v>
      </c>
      <c r="CU8" s="510"/>
      <c r="CV8" s="510"/>
      <c r="CW8" s="510"/>
      <c r="CX8" s="510"/>
      <c r="CY8" s="510"/>
      <c r="CZ8" s="510"/>
      <c r="DA8" s="511"/>
      <c r="DB8" s="509">
        <v>0.35</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15386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52218</v>
      </c>
      <c r="BO9" s="407"/>
      <c r="BP9" s="407"/>
      <c r="BQ9" s="407"/>
      <c r="BR9" s="407"/>
      <c r="BS9" s="407"/>
      <c r="BT9" s="407"/>
      <c r="BU9" s="408"/>
      <c r="BV9" s="406">
        <v>125052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12.6</v>
      </c>
      <c r="CU9" s="404"/>
      <c r="CV9" s="404"/>
      <c r="CW9" s="404"/>
      <c r="CX9" s="404"/>
      <c r="CY9" s="404"/>
      <c r="CZ9" s="404"/>
      <c r="DA9" s="405"/>
      <c r="DB9" s="403">
        <v>12.1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16850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32852</v>
      </c>
      <c r="BO10" s="407"/>
      <c r="BP10" s="407"/>
      <c r="BQ10" s="407"/>
      <c r="BR10" s="407"/>
      <c r="BS10" s="407"/>
      <c r="BT10" s="407"/>
      <c r="BU10" s="408"/>
      <c r="BV10" s="406">
        <v>29353</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14326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500000</v>
      </c>
      <c r="BO12" s="407"/>
      <c r="BP12" s="407"/>
      <c r="BQ12" s="407"/>
      <c r="BR12" s="407"/>
      <c r="BS12" s="407"/>
      <c r="BT12" s="407"/>
      <c r="BU12" s="408"/>
      <c r="BV12" s="406">
        <v>700000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13955</v>
      </c>
      <c r="S13" s="494"/>
      <c r="T13" s="494"/>
      <c r="U13" s="494"/>
      <c r="V13" s="495"/>
      <c r="W13" s="496" t="s">
        <v>131</v>
      </c>
      <c r="X13" s="392"/>
      <c r="Y13" s="392"/>
      <c r="Z13" s="392"/>
      <c r="AA13" s="392"/>
      <c r="AB13" s="393"/>
      <c r="AC13" s="359">
        <v>743</v>
      </c>
      <c r="AD13" s="360"/>
      <c r="AE13" s="360"/>
      <c r="AF13" s="360"/>
      <c r="AG13" s="361"/>
      <c r="AH13" s="359">
        <v>830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-414930</v>
      </c>
      <c r="BO13" s="407"/>
      <c r="BP13" s="407"/>
      <c r="BQ13" s="407"/>
      <c r="BR13" s="407"/>
      <c r="BS13" s="407"/>
      <c r="BT13" s="407"/>
      <c r="BU13" s="408"/>
      <c r="BV13" s="406">
        <v>-545595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9.6999999999999993</v>
      </c>
      <c r="CU13" s="404"/>
      <c r="CV13" s="404"/>
      <c r="CW13" s="404"/>
      <c r="CX13" s="404"/>
      <c r="CY13" s="404"/>
      <c r="CZ13" s="404"/>
      <c r="DA13" s="405"/>
      <c r="DB13" s="403">
        <v>10.9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14576</v>
      </c>
      <c r="S14" s="494"/>
      <c r="T14" s="494"/>
      <c r="U14" s="494"/>
      <c r="V14" s="495"/>
      <c r="W14" s="497"/>
      <c r="X14" s="395"/>
      <c r="Y14" s="395"/>
      <c r="Z14" s="395"/>
      <c r="AA14" s="395"/>
      <c r="AB14" s="396"/>
      <c r="AC14" s="486">
        <v>9.6999999999999993</v>
      </c>
      <c r="AD14" s="487"/>
      <c r="AE14" s="487"/>
      <c r="AF14" s="487"/>
      <c r="AG14" s="488"/>
      <c r="AH14" s="486">
        <v>10</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14264</v>
      </c>
      <c r="S15" s="494"/>
      <c r="T15" s="494"/>
      <c r="U15" s="494"/>
      <c r="V15" s="495"/>
      <c r="W15" s="496" t="s">
        <v>137</v>
      </c>
      <c r="X15" s="392"/>
      <c r="Y15" s="392"/>
      <c r="Z15" s="392"/>
      <c r="AA15" s="392"/>
      <c r="AB15" s="393"/>
      <c r="AC15" s="359">
        <v>1638</v>
      </c>
      <c r="AD15" s="360"/>
      <c r="AE15" s="360"/>
      <c r="AF15" s="360"/>
      <c r="AG15" s="361"/>
      <c r="AH15" s="359">
        <v>1922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2099675</v>
      </c>
      <c r="BO15" s="436"/>
      <c r="BP15" s="436"/>
      <c r="BQ15" s="436"/>
      <c r="BR15" s="436"/>
      <c r="BS15" s="436"/>
      <c r="BT15" s="436"/>
      <c r="BU15" s="437"/>
      <c r="BV15" s="435">
        <v>2157823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21.5</v>
      </c>
      <c r="AD16" s="487"/>
      <c r="AE16" s="487"/>
      <c r="AF16" s="487"/>
      <c r="AG16" s="488"/>
      <c r="AH16" s="486">
        <v>23.1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6262966</v>
      </c>
      <c r="BO16" s="407"/>
      <c r="BP16" s="407"/>
      <c r="BQ16" s="407"/>
      <c r="BR16" s="407"/>
      <c r="BS16" s="407"/>
      <c r="BT16" s="407"/>
      <c r="BU16" s="408"/>
      <c r="BV16" s="406">
        <v>6098530</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5253</v>
      </c>
      <c r="AD17" s="360"/>
      <c r="AE17" s="360"/>
      <c r="AF17" s="360"/>
      <c r="AG17" s="361"/>
      <c r="AH17" s="359">
        <v>5583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2613813</v>
      </c>
      <c r="BO17" s="407"/>
      <c r="BP17" s="407"/>
      <c r="BQ17" s="407"/>
      <c r="BR17" s="407"/>
      <c r="BS17" s="407"/>
      <c r="BT17" s="407"/>
      <c r="BU17" s="408"/>
      <c r="BV17" s="406">
        <v>2693790</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439.28</v>
      </c>
      <c r="M18" s="459"/>
      <c r="N18" s="459"/>
      <c r="O18" s="459"/>
      <c r="P18" s="459"/>
      <c r="Q18" s="459"/>
      <c r="R18" s="460"/>
      <c r="S18" s="460"/>
      <c r="T18" s="460"/>
      <c r="U18" s="460"/>
      <c r="V18" s="461"/>
      <c r="W18" s="477"/>
      <c r="X18" s="478"/>
      <c r="Y18" s="478"/>
      <c r="Z18" s="478"/>
      <c r="AA18" s="478"/>
      <c r="AB18" s="502"/>
      <c r="AC18" s="376">
        <v>68.8</v>
      </c>
      <c r="AD18" s="377"/>
      <c r="AE18" s="377"/>
      <c r="AF18" s="377"/>
      <c r="AG18" s="462"/>
      <c r="AH18" s="376">
        <v>67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6507320</v>
      </c>
      <c r="BO18" s="407"/>
      <c r="BP18" s="407"/>
      <c r="BQ18" s="407"/>
      <c r="BR18" s="407"/>
      <c r="BS18" s="407"/>
      <c r="BT18" s="407"/>
      <c r="BU18" s="408"/>
      <c r="BV18" s="406">
        <v>6309308</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8456997</v>
      </c>
      <c r="BO19" s="407"/>
      <c r="BP19" s="407"/>
      <c r="BQ19" s="407"/>
      <c r="BR19" s="407"/>
      <c r="BS19" s="407"/>
      <c r="BT19" s="407"/>
      <c r="BU19" s="408"/>
      <c r="BV19" s="406">
        <v>8768216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6352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6139239</v>
      </c>
      <c r="BO22" s="436"/>
      <c r="BP22" s="436"/>
      <c r="BQ22" s="436"/>
      <c r="BR22" s="436"/>
      <c r="BS22" s="436"/>
      <c r="BT22" s="436"/>
      <c r="BU22" s="437"/>
      <c r="BV22" s="435">
        <v>6515208</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5885691</v>
      </c>
      <c r="BO23" s="407"/>
      <c r="BP23" s="407"/>
      <c r="BQ23" s="407"/>
      <c r="BR23" s="407"/>
      <c r="BS23" s="407"/>
      <c r="BT23" s="407"/>
      <c r="BU23" s="408"/>
      <c r="BV23" s="406">
        <v>6231390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6360</v>
      </c>
      <c r="R24" s="360"/>
      <c r="S24" s="360"/>
      <c r="T24" s="360"/>
      <c r="U24" s="360"/>
      <c r="V24" s="361"/>
      <c r="W24" s="449"/>
      <c r="X24" s="386"/>
      <c r="Y24" s="387"/>
      <c r="Z24" s="362" t="s">
        <v>162</v>
      </c>
      <c r="AA24" s="363"/>
      <c r="AB24" s="363"/>
      <c r="AC24" s="363"/>
      <c r="AD24" s="363"/>
      <c r="AE24" s="363"/>
      <c r="AF24" s="363"/>
      <c r="AG24" s="364"/>
      <c r="AH24" s="359">
        <v>171</v>
      </c>
      <c r="AI24" s="360"/>
      <c r="AJ24" s="360"/>
      <c r="AK24" s="360"/>
      <c r="AL24" s="361"/>
      <c r="AM24" s="359">
        <v>550278</v>
      </c>
      <c r="AN24" s="360"/>
      <c r="AO24" s="360"/>
      <c r="AP24" s="360"/>
      <c r="AQ24" s="360"/>
      <c r="AR24" s="361"/>
      <c r="AS24" s="359">
        <v>3218</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4015018</v>
      </c>
      <c r="BO24" s="407"/>
      <c r="BP24" s="407"/>
      <c r="BQ24" s="407"/>
      <c r="BR24" s="407"/>
      <c r="BS24" s="407"/>
      <c r="BT24" s="407"/>
      <c r="BU24" s="408"/>
      <c r="BV24" s="406">
        <v>3980152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5508</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264</v>
      </c>
      <c r="BO25" s="436"/>
      <c r="BP25" s="436"/>
      <c r="BQ25" s="436"/>
      <c r="BR25" s="436"/>
      <c r="BS25" s="436"/>
      <c r="BT25" s="436"/>
      <c r="BU25" s="437"/>
      <c r="BV25" s="435">
        <v>530</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5400</v>
      </c>
      <c r="R26" s="360"/>
      <c r="S26" s="360"/>
      <c r="T26" s="360"/>
      <c r="U26" s="360"/>
      <c r="V26" s="361"/>
      <c r="W26" s="449"/>
      <c r="X26" s="386"/>
      <c r="Y26" s="387"/>
      <c r="Z26" s="362" t="s">
        <v>168</v>
      </c>
      <c r="AA26" s="417"/>
      <c r="AB26" s="417"/>
      <c r="AC26" s="417"/>
      <c r="AD26" s="417"/>
      <c r="AE26" s="417"/>
      <c r="AF26" s="417"/>
      <c r="AG26" s="418"/>
      <c r="AH26" s="359">
        <v>10</v>
      </c>
      <c r="AI26" s="360"/>
      <c r="AJ26" s="360"/>
      <c r="AK26" s="360"/>
      <c r="AL26" s="361"/>
      <c r="AM26" s="359">
        <v>29460</v>
      </c>
      <c r="AN26" s="360"/>
      <c r="AO26" s="360"/>
      <c r="AP26" s="360"/>
      <c r="AQ26" s="360"/>
      <c r="AR26" s="361"/>
      <c r="AS26" s="359">
        <v>2946</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3150</v>
      </c>
      <c r="R27" s="360"/>
      <c r="S27" s="360"/>
      <c r="T27" s="360"/>
      <c r="U27" s="360"/>
      <c r="V27" s="361"/>
      <c r="W27" s="449"/>
      <c r="X27" s="386"/>
      <c r="Y27" s="387"/>
      <c r="Z27" s="362" t="s">
        <v>171</v>
      </c>
      <c r="AA27" s="363"/>
      <c r="AB27" s="363"/>
      <c r="AC27" s="363"/>
      <c r="AD27" s="363"/>
      <c r="AE27" s="363"/>
      <c r="AF27" s="363"/>
      <c r="AG27" s="364"/>
      <c r="AH27" s="359">
        <v>11</v>
      </c>
      <c r="AI27" s="360"/>
      <c r="AJ27" s="360"/>
      <c r="AK27" s="360"/>
      <c r="AL27" s="361"/>
      <c r="AM27" s="359">
        <v>34613</v>
      </c>
      <c r="AN27" s="360"/>
      <c r="AO27" s="360"/>
      <c r="AP27" s="360"/>
      <c r="AQ27" s="360"/>
      <c r="AR27" s="361"/>
      <c r="AS27" s="359">
        <v>3147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2550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7935625</v>
      </c>
      <c r="BO28" s="436"/>
      <c r="BP28" s="436"/>
      <c r="BQ28" s="436"/>
      <c r="BR28" s="436"/>
      <c r="BS28" s="436"/>
      <c r="BT28" s="436"/>
      <c r="BU28" s="437"/>
      <c r="BV28" s="435">
        <v>8072773</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13</v>
      </c>
      <c r="M29" s="360"/>
      <c r="N29" s="360"/>
      <c r="O29" s="360"/>
      <c r="P29" s="361"/>
      <c r="Q29" s="359">
        <v>2350</v>
      </c>
      <c r="R29" s="360"/>
      <c r="S29" s="360"/>
      <c r="T29" s="360"/>
      <c r="U29" s="360"/>
      <c r="V29" s="361"/>
      <c r="W29" s="450"/>
      <c r="X29" s="451"/>
      <c r="Y29" s="452"/>
      <c r="Z29" s="362" t="s">
        <v>177</v>
      </c>
      <c r="AA29" s="363"/>
      <c r="AB29" s="363"/>
      <c r="AC29" s="363"/>
      <c r="AD29" s="363"/>
      <c r="AE29" s="363"/>
      <c r="AF29" s="363"/>
      <c r="AG29" s="364"/>
      <c r="AH29" s="359">
        <v>182</v>
      </c>
      <c r="AI29" s="360"/>
      <c r="AJ29" s="360"/>
      <c r="AK29" s="360"/>
      <c r="AL29" s="361"/>
      <c r="AM29" s="359">
        <v>584891</v>
      </c>
      <c r="AN29" s="360"/>
      <c r="AO29" s="360"/>
      <c r="AP29" s="360"/>
      <c r="AQ29" s="360"/>
      <c r="AR29" s="361"/>
      <c r="AS29" s="359">
        <v>3214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519152</v>
      </c>
      <c r="BO29" s="407"/>
      <c r="BP29" s="407"/>
      <c r="BQ29" s="407"/>
      <c r="BR29" s="407"/>
      <c r="BS29" s="407"/>
      <c r="BT29" s="407"/>
      <c r="BU29" s="408"/>
      <c r="BV29" s="406">
        <v>518880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1326284</v>
      </c>
      <c r="BO30" s="441"/>
      <c r="BP30" s="441"/>
      <c r="BQ30" s="441"/>
      <c r="BR30" s="441"/>
      <c r="BS30" s="441"/>
      <c r="BT30" s="441"/>
      <c r="BU30" s="442"/>
      <c r="BV30" s="440">
        <v>1354391</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自動車教習所事業会計</v>
      </c>
      <c r="AP34" s="355"/>
      <c r="AQ34" s="355"/>
      <c r="AR34" s="355"/>
      <c r="AS34" s="355"/>
      <c r="AT34" s="355"/>
      <c r="AU34" s="355"/>
      <c r="AV34" s="355"/>
      <c r="AW34" s="355"/>
      <c r="AX34" s="355"/>
      <c r="AY34" s="355"/>
      <c r="AZ34" s="355"/>
      <c r="BA34" s="355"/>
      <c r="BB34" s="355"/>
      <c r="BC34" s="355"/>
      <c r="BD34" s="163"/>
      <c r="BE34" s="354">
        <f>IF(BG34="","",MAX(C34:D43,U34:V43,AM34:AN43)+1)</f>
        <v>12</v>
      </c>
      <c r="BF34" s="354"/>
      <c r="BG34" s="355" t="str">
        <f>IF('各会計、関係団体の財政状況及び健全化判断比率'!B37="","",'各会計、関係団体の財政状況及び健全化判断比率'!B37)</f>
        <v>発電事業特別会計</v>
      </c>
      <c r="BH34" s="355"/>
      <c r="BI34" s="355"/>
      <c r="BJ34" s="355"/>
      <c r="BK34" s="355"/>
      <c r="BL34" s="355"/>
      <c r="BM34" s="355"/>
      <c r="BN34" s="355"/>
      <c r="BO34" s="355"/>
      <c r="BP34" s="355"/>
      <c r="BQ34" s="355"/>
      <c r="BR34" s="355"/>
      <c r="BS34" s="355"/>
      <c r="BT34" s="355"/>
      <c r="BU34" s="355"/>
      <c r="BV34" s="163"/>
      <c r="BW34" s="354">
        <f>IF(BY34="","",MAX(C34:D43,U34:V43,AM34:AN43,BE34:BF43)+1)</f>
        <v>13</v>
      </c>
      <c r="BX34" s="354"/>
      <c r="BY34" s="355" t="str">
        <f>IF('各会計、関係団体の財政状況及び健全化判断比率'!B68="","",'各会計、関係団体の財政状況及び健全化判断比率'!B68)</f>
        <v>烏帽子山植林組合</v>
      </c>
      <c r="BZ34" s="355"/>
      <c r="CA34" s="355"/>
      <c r="CB34" s="355"/>
      <c r="CC34" s="355"/>
      <c r="CD34" s="355"/>
      <c r="CE34" s="355"/>
      <c r="CF34" s="355"/>
      <c r="CG34" s="355"/>
      <c r="CH34" s="355"/>
      <c r="CI34" s="355"/>
      <c r="CJ34" s="355"/>
      <c r="CK34" s="355"/>
      <c r="CL34" s="355"/>
      <c r="CM34" s="355"/>
      <c r="CN34" s="163"/>
      <c r="CO34" s="354">
        <f>IF(CQ34="","",MAX(C34:D43,U34:V43,AM34:AN43,BE34:BF43,BW34:BX43)+1)</f>
        <v>23</v>
      </c>
      <c r="CP34" s="354"/>
      <c r="CQ34" s="355" t="str">
        <f>IF('各会計、関係団体の財政状況及び健全化判断比率'!BS7="","",'各会計、関係団体の財政状況及び健全化判断比率'!BS7)</f>
        <v>中之条電力</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四万へき地診療所事業特別会計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上水道事業会計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14</v>
      </c>
      <c r="BX35" s="354"/>
      <c r="BY35" s="355" t="str">
        <f>IF('各会計、関係団体の財政状況及び健全化判断比率'!B69="","",'各会計、関係団体の財政状況及び健全化判断比率'!B69)</f>
        <v>群馬県後期高齢者医療広域連合（一般会計）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介護保険特別会計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簡易水道事業会計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15</v>
      </c>
      <c r="BX36" s="354"/>
      <c r="BY36" s="355" t="str">
        <f>IF('各会計、関係団体の財政状況及び健全化判断比率'!B70="","",'各会計、関係団体の財政状況及び健全化判断比率'!B70)</f>
        <v>群馬県後期高齢者医療広域連合（後期高齢者医療特別会計）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介護老人保健施設ゆうあい荘事業特別会計</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IF('各会計、関係団体の財政状況及び健全化判断比率'!B35="","",'各会計、関係団体の財政状況及び健全化判断比率'!B35)</f>
        <v>下水道事業会計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16</v>
      </c>
      <c r="BX37" s="354"/>
      <c r="BY37" s="355" t="str">
        <f>IF('各会計、関係団体の財政状況及び健全化判断比率'!B71="","",'各会計、関係団体の財政状況及び健全化判断比率'!B71)</f>
        <v>群馬県市町村会館管理組合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11</v>
      </c>
      <c r="AN38" s="354"/>
      <c r="AO38" s="355" t="str">
        <f>IF('各会計、関係団体の財政状況及び健全化判断比率'!B36="","",'各会計、関係団体の財政状況及び健全化判断比率'!B36)</f>
        <v>農業集落排水事業会計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17</v>
      </c>
      <c r="BX38" s="354"/>
      <c r="BY38" s="355" t="str">
        <f>IF('各会計、関係団体の財政状況及び健全化判断比率'!B72="","",'各会計、関係団体の財政状況及び健全化判断比率'!B72)</f>
        <v>群馬県市町村総合事務組合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18</v>
      </c>
      <c r="BX39" s="354"/>
      <c r="BY39" s="355" t="str">
        <f>IF('各会計、関係団体の財政状況及び健全化判断比率'!B73="","",'各会計、関係団体の財政状況及び健全化判断比率'!B73)</f>
        <v>吾妻環境施設組合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19</v>
      </c>
      <c r="BX40" s="354"/>
      <c r="BY40" s="355" t="str">
        <f>IF('各会計、関係団体の財政状況及び健全化判断比率'!B74="","",'各会計、関係団体の財政状況及び健全化判断比率'!B74)</f>
        <v>吾妻広域町村圏振興整備組合（一般会計）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20</v>
      </c>
      <c r="BX41" s="354"/>
      <c r="BY41" s="355" t="str">
        <f>IF('各会計、関係団体の財政状況及び健全化判断比率'!B75="","",'各会計、関係団体の財政状況及び健全化判断比率'!B75)</f>
        <v>吾妻広域町村圏振興整備組合（病院事業会計）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21</v>
      </c>
      <c r="BX42" s="354"/>
      <c r="BY42" s="355" t="str">
        <f>IF('各会計、関係団体の財政状況及び健全化判断比率'!B76="","",'各会計、関係団体の財政状況及び健全化判断比率'!B76)</f>
        <v>吾妻東部衛生施設組合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22</v>
      </c>
      <c r="BX43" s="354"/>
      <c r="BY43" s="355" t="str">
        <f>IF('各会計、関係団体の財政状況及び健全化判断比率'!B77="","",'各会計、関係団体の財政状況及び健全化判断比率'!B77)</f>
        <v>西吾妻環境衛生施設組合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mZ00LpX+jwwesOSHyuKhVIUdv0mGWVnZFlnKZCaVybGXUHP+sAte+DNMATPwQt4r8QmN7YFqpq6POqX3YS5UAA==" saltValue="jRcIwfdBqKbn5sjvVP/P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2011611</v>
      </c>
      <c r="S5" s="664"/>
      <c r="T5" s="664"/>
      <c r="U5" s="664"/>
      <c r="V5" s="664"/>
      <c r="W5" s="664"/>
      <c r="X5" s="664"/>
      <c r="Y5" s="689"/>
      <c r="Z5" s="702">
        <v>18</v>
      </c>
      <c r="AA5" s="702"/>
      <c r="AB5" s="702"/>
      <c r="AC5" s="702"/>
      <c r="AD5" s="703">
        <v>1986574</v>
      </c>
      <c r="AE5" s="703"/>
      <c r="AF5" s="703"/>
      <c r="AG5" s="703"/>
      <c r="AH5" s="703"/>
      <c r="AI5" s="703"/>
      <c r="AJ5" s="703"/>
      <c r="AK5" s="703"/>
      <c r="AL5" s="690">
        <v>28.5</v>
      </c>
      <c r="AM5" s="672"/>
      <c r="AN5" s="672"/>
      <c r="AO5" s="691"/>
      <c r="AP5" s="666" t="s">
        <v>216</v>
      </c>
      <c r="AQ5" s="667"/>
      <c r="AR5" s="667"/>
      <c r="AS5" s="667"/>
      <c r="AT5" s="667"/>
      <c r="AU5" s="667"/>
      <c r="AV5" s="667"/>
      <c r="AW5" s="667"/>
      <c r="AX5" s="667"/>
      <c r="AY5" s="667"/>
      <c r="AZ5" s="667"/>
      <c r="BA5" s="667"/>
      <c r="BB5" s="667"/>
      <c r="BC5" s="667"/>
      <c r="BD5" s="667"/>
      <c r="BE5" s="667"/>
      <c r="BF5" s="668"/>
      <c r="BG5" s="608">
        <v>1950408</v>
      </c>
      <c r="BH5" s="609"/>
      <c r="BI5" s="609"/>
      <c r="BJ5" s="609"/>
      <c r="BK5" s="609"/>
      <c r="BL5" s="609"/>
      <c r="BM5" s="609"/>
      <c r="BN5" s="610"/>
      <c r="BO5" s="646">
        <v>97</v>
      </c>
      <c r="BP5" s="646"/>
      <c r="BQ5" s="646"/>
      <c r="BR5" s="646"/>
      <c r="BS5" s="647">
        <v>11715</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167027</v>
      </c>
      <c r="S6" s="609"/>
      <c r="T6" s="609"/>
      <c r="U6" s="609"/>
      <c r="V6" s="609"/>
      <c r="W6" s="609"/>
      <c r="X6" s="609"/>
      <c r="Y6" s="610"/>
      <c r="Z6" s="646">
        <v>1.5</v>
      </c>
      <c r="AA6" s="646"/>
      <c r="AB6" s="646"/>
      <c r="AC6" s="646"/>
      <c r="AD6" s="647">
        <v>167027</v>
      </c>
      <c r="AE6" s="647"/>
      <c r="AF6" s="647"/>
      <c r="AG6" s="647"/>
      <c r="AH6" s="647"/>
      <c r="AI6" s="647"/>
      <c r="AJ6" s="647"/>
      <c r="AK6" s="647"/>
      <c r="AL6" s="611">
        <v>2.4</v>
      </c>
      <c r="AM6" s="612"/>
      <c r="AN6" s="612"/>
      <c r="AO6" s="648"/>
      <c r="AP6" s="605" t="s">
        <v>221</v>
      </c>
      <c r="AQ6" s="606"/>
      <c r="AR6" s="606"/>
      <c r="AS6" s="606"/>
      <c r="AT6" s="606"/>
      <c r="AU6" s="606"/>
      <c r="AV6" s="606"/>
      <c r="AW6" s="606"/>
      <c r="AX6" s="606"/>
      <c r="AY6" s="606"/>
      <c r="AZ6" s="606"/>
      <c r="BA6" s="606"/>
      <c r="BB6" s="606"/>
      <c r="BC6" s="606"/>
      <c r="BD6" s="606"/>
      <c r="BE6" s="606"/>
      <c r="BF6" s="607"/>
      <c r="BG6" s="608">
        <v>1950408</v>
      </c>
      <c r="BH6" s="609"/>
      <c r="BI6" s="609"/>
      <c r="BJ6" s="609"/>
      <c r="BK6" s="609"/>
      <c r="BL6" s="609"/>
      <c r="BM6" s="609"/>
      <c r="BN6" s="610"/>
      <c r="BO6" s="646">
        <v>97</v>
      </c>
      <c r="BP6" s="646"/>
      <c r="BQ6" s="646"/>
      <c r="BR6" s="646"/>
      <c r="BS6" s="647">
        <v>11715</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101582</v>
      </c>
      <c r="CS6" s="609"/>
      <c r="CT6" s="609"/>
      <c r="CU6" s="609"/>
      <c r="CV6" s="609"/>
      <c r="CW6" s="609"/>
      <c r="CX6" s="609"/>
      <c r="CY6" s="610"/>
      <c r="CZ6" s="690">
        <v>1</v>
      </c>
      <c r="DA6" s="672"/>
      <c r="DB6" s="672"/>
      <c r="DC6" s="692"/>
      <c r="DD6" s="614" t="s">
        <v>122</v>
      </c>
      <c r="DE6" s="609"/>
      <c r="DF6" s="609"/>
      <c r="DG6" s="609"/>
      <c r="DH6" s="609"/>
      <c r="DI6" s="609"/>
      <c r="DJ6" s="609"/>
      <c r="DK6" s="609"/>
      <c r="DL6" s="609"/>
      <c r="DM6" s="609"/>
      <c r="DN6" s="609"/>
      <c r="DO6" s="609"/>
      <c r="DP6" s="610"/>
      <c r="DQ6" s="614">
        <v>101582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707</v>
      </c>
      <c r="S7" s="609"/>
      <c r="T7" s="609"/>
      <c r="U7" s="609"/>
      <c r="V7" s="609"/>
      <c r="W7" s="609"/>
      <c r="X7" s="609"/>
      <c r="Y7" s="610"/>
      <c r="Z7" s="646">
        <v>0</v>
      </c>
      <c r="AA7" s="646"/>
      <c r="AB7" s="646"/>
      <c r="AC7" s="646"/>
      <c r="AD7" s="647">
        <v>707</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673261</v>
      </c>
      <c r="BH7" s="609"/>
      <c r="BI7" s="609"/>
      <c r="BJ7" s="609"/>
      <c r="BK7" s="609"/>
      <c r="BL7" s="609"/>
      <c r="BM7" s="609"/>
      <c r="BN7" s="610"/>
      <c r="BO7" s="646">
        <v>33.5</v>
      </c>
      <c r="BP7" s="646"/>
      <c r="BQ7" s="646"/>
      <c r="BR7" s="646"/>
      <c r="BS7" s="647">
        <v>11715</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1903043</v>
      </c>
      <c r="CS7" s="609"/>
      <c r="CT7" s="609"/>
      <c r="CU7" s="609"/>
      <c r="CV7" s="609"/>
      <c r="CW7" s="609"/>
      <c r="CX7" s="609"/>
      <c r="CY7" s="610"/>
      <c r="CZ7" s="646">
        <v>18.399999999999999</v>
      </c>
      <c r="DA7" s="646"/>
      <c r="DB7" s="646"/>
      <c r="DC7" s="646"/>
      <c r="DD7" s="614">
        <v>460758</v>
      </c>
      <c r="DE7" s="609"/>
      <c r="DF7" s="609"/>
      <c r="DG7" s="609"/>
      <c r="DH7" s="609"/>
      <c r="DI7" s="609"/>
      <c r="DJ7" s="609"/>
      <c r="DK7" s="609"/>
      <c r="DL7" s="609"/>
      <c r="DM7" s="609"/>
      <c r="DN7" s="609"/>
      <c r="DO7" s="609"/>
      <c r="DP7" s="610"/>
      <c r="DQ7" s="614">
        <v>1365676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14010</v>
      </c>
      <c r="S8" s="609"/>
      <c r="T8" s="609"/>
      <c r="U8" s="609"/>
      <c r="V8" s="609"/>
      <c r="W8" s="609"/>
      <c r="X8" s="609"/>
      <c r="Y8" s="610"/>
      <c r="Z8" s="646">
        <v>0.1</v>
      </c>
      <c r="AA8" s="646"/>
      <c r="AB8" s="646"/>
      <c r="AC8" s="646"/>
      <c r="AD8" s="647">
        <v>14010</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23584</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2728425</v>
      </c>
      <c r="CS8" s="609"/>
      <c r="CT8" s="609"/>
      <c r="CU8" s="609"/>
      <c r="CV8" s="609"/>
      <c r="CW8" s="609"/>
      <c r="CX8" s="609"/>
      <c r="CY8" s="610"/>
      <c r="CZ8" s="646">
        <v>26.3</v>
      </c>
      <c r="DA8" s="646"/>
      <c r="DB8" s="646"/>
      <c r="DC8" s="646"/>
      <c r="DD8" s="614">
        <v>5487</v>
      </c>
      <c r="DE8" s="609"/>
      <c r="DF8" s="609"/>
      <c r="DG8" s="609"/>
      <c r="DH8" s="609"/>
      <c r="DI8" s="609"/>
      <c r="DJ8" s="609"/>
      <c r="DK8" s="609"/>
      <c r="DL8" s="609"/>
      <c r="DM8" s="609"/>
      <c r="DN8" s="609"/>
      <c r="DO8" s="609"/>
      <c r="DP8" s="610"/>
      <c r="DQ8" s="614">
        <v>1761912</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18877</v>
      </c>
      <c r="S9" s="609"/>
      <c r="T9" s="609"/>
      <c r="U9" s="609"/>
      <c r="V9" s="609"/>
      <c r="W9" s="609"/>
      <c r="X9" s="609"/>
      <c r="Y9" s="610"/>
      <c r="Z9" s="646">
        <v>0.2</v>
      </c>
      <c r="AA9" s="646"/>
      <c r="AB9" s="646"/>
      <c r="AC9" s="646"/>
      <c r="AD9" s="647">
        <v>18877</v>
      </c>
      <c r="AE9" s="647"/>
      <c r="AF9" s="647"/>
      <c r="AG9" s="647"/>
      <c r="AH9" s="647"/>
      <c r="AI9" s="647"/>
      <c r="AJ9" s="647"/>
      <c r="AK9" s="647"/>
      <c r="AL9" s="611">
        <v>0.3</v>
      </c>
      <c r="AM9" s="612"/>
      <c r="AN9" s="612"/>
      <c r="AO9" s="648"/>
      <c r="AP9" s="605" t="s">
        <v>230</v>
      </c>
      <c r="AQ9" s="606"/>
      <c r="AR9" s="606"/>
      <c r="AS9" s="606"/>
      <c r="AT9" s="606"/>
      <c r="AU9" s="606"/>
      <c r="AV9" s="606"/>
      <c r="AW9" s="606"/>
      <c r="AX9" s="606"/>
      <c r="AY9" s="606"/>
      <c r="AZ9" s="606"/>
      <c r="BA9" s="606"/>
      <c r="BB9" s="606"/>
      <c r="BC9" s="606"/>
      <c r="BD9" s="606"/>
      <c r="BE9" s="606"/>
      <c r="BF9" s="607"/>
      <c r="BG9" s="608">
        <v>562933</v>
      </c>
      <c r="BH9" s="609"/>
      <c r="BI9" s="609"/>
      <c r="BJ9" s="609"/>
      <c r="BK9" s="609"/>
      <c r="BL9" s="609"/>
      <c r="BM9" s="609"/>
      <c r="BN9" s="610"/>
      <c r="BO9" s="646">
        <v>28</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801798</v>
      </c>
      <c r="CS9" s="609"/>
      <c r="CT9" s="609"/>
      <c r="CU9" s="609"/>
      <c r="CV9" s="609"/>
      <c r="CW9" s="609"/>
      <c r="CX9" s="609"/>
      <c r="CY9" s="610"/>
      <c r="CZ9" s="646">
        <v>7.7</v>
      </c>
      <c r="DA9" s="646"/>
      <c r="DB9" s="646"/>
      <c r="DC9" s="646"/>
      <c r="DD9" s="614">
        <v>20827</v>
      </c>
      <c r="DE9" s="609"/>
      <c r="DF9" s="609"/>
      <c r="DG9" s="609"/>
      <c r="DH9" s="609"/>
      <c r="DI9" s="609"/>
      <c r="DJ9" s="609"/>
      <c r="DK9" s="609"/>
      <c r="DL9" s="609"/>
      <c r="DM9" s="609"/>
      <c r="DN9" s="609"/>
      <c r="DO9" s="609"/>
      <c r="DP9" s="610"/>
      <c r="DQ9" s="614">
        <v>619609</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45736</v>
      </c>
      <c r="BH10" s="609"/>
      <c r="BI10" s="609"/>
      <c r="BJ10" s="609"/>
      <c r="BK10" s="609"/>
      <c r="BL10" s="609"/>
      <c r="BM10" s="609"/>
      <c r="BN10" s="610"/>
      <c r="BO10" s="646">
        <v>2.2999999999999998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4257</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2257</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400821</v>
      </c>
      <c r="S11" s="609"/>
      <c r="T11" s="609"/>
      <c r="U11" s="609"/>
      <c r="V11" s="609"/>
      <c r="W11" s="609"/>
      <c r="X11" s="609"/>
      <c r="Y11" s="610"/>
      <c r="Z11" s="611">
        <v>3.6</v>
      </c>
      <c r="AA11" s="612"/>
      <c r="AB11" s="612"/>
      <c r="AC11" s="613"/>
      <c r="AD11" s="614">
        <v>400821</v>
      </c>
      <c r="AE11" s="609"/>
      <c r="AF11" s="609"/>
      <c r="AG11" s="609"/>
      <c r="AH11" s="609"/>
      <c r="AI11" s="609"/>
      <c r="AJ11" s="609"/>
      <c r="AK11" s="610"/>
      <c r="AL11" s="611">
        <v>5.8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41008</v>
      </c>
      <c r="BH11" s="609"/>
      <c r="BI11" s="609"/>
      <c r="BJ11" s="609"/>
      <c r="BK11" s="609"/>
      <c r="BL11" s="609"/>
      <c r="BM11" s="609"/>
      <c r="BN11" s="610"/>
      <c r="BO11" s="646">
        <v>2</v>
      </c>
      <c r="BP11" s="646"/>
      <c r="BQ11" s="646"/>
      <c r="BR11" s="646"/>
      <c r="BS11" s="647">
        <v>11715</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715805</v>
      </c>
      <c r="CS11" s="609"/>
      <c r="CT11" s="609"/>
      <c r="CU11" s="609"/>
      <c r="CV11" s="609"/>
      <c r="CW11" s="609"/>
      <c r="CX11" s="609"/>
      <c r="CY11" s="610"/>
      <c r="CZ11" s="646">
        <v>6.9</v>
      </c>
      <c r="DA11" s="646"/>
      <c r="DB11" s="646"/>
      <c r="DC11" s="646"/>
      <c r="DD11" s="614">
        <v>132725</v>
      </c>
      <c r="DE11" s="609"/>
      <c r="DF11" s="609"/>
      <c r="DG11" s="609"/>
      <c r="DH11" s="609"/>
      <c r="DI11" s="609"/>
      <c r="DJ11" s="609"/>
      <c r="DK11" s="609"/>
      <c r="DL11" s="609"/>
      <c r="DM11" s="609"/>
      <c r="DN11" s="609"/>
      <c r="DO11" s="609"/>
      <c r="DP11" s="610"/>
      <c r="DQ11" s="614">
        <v>419603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6222</v>
      </c>
      <c r="S12" s="609"/>
      <c r="T12" s="609"/>
      <c r="U12" s="609"/>
      <c r="V12" s="609"/>
      <c r="W12" s="609"/>
      <c r="X12" s="609"/>
      <c r="Y12" s="610"/>
      <c r="Z12" s="646">
        <v>0.1</v>
      </c>
      <c r="AA12" s="646"/>
      <c r="AB12" s="646"/>
      <c r="AC12" s="646"/>
      <c r="AD12" s="647">
        <v>6222</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1102028</v>
      </c>
      <c r="BH12" s="609"/>
      <c r="BI12" s="609"/>
      <c r="BJ12" s="609"/>
      <c r="BK12" s="609"/>
      <c r="BL12" s="609"/>
      <c r="BM12" s="609"/>
      <c r="BN12" s="610"/>
      <c r="BO12" s="646">
        <v>54.8</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425275</v>
      </c>
      <c r="CS12" s="609"/>
      <c r="CT12" s="609"/>
      <c r="CU12" s="609"/>
      <c r="CV12" s="609"/>
      <c r="CW12" s="609"/>
      <c r="CX12" s="609"/>
      <c r="CY12" s="610"/>
      <c r="CZ12" s="646">
        <v>4.0999999999999996</v>
      </c>
      <c r="DA12" s="646"/>
      <c r="DB12" s="646"/>
      <c r="DC12" s="646"/>
      <c r="DD12" s="614">
        <v>55911</v>
      </c>
      <c r="DE12" s="609"/>
      <c r="DF12" s="609"/>
      <c r="DG12" s="609"/>
      <c r="DH12" s="609"/>
      <c r="DI12" s="609"/>
      <c r="DJ12" s="609"/>
      <c r="DK12" s="609"/>
      <c r="DL12" s="609"/>
      <c r="DM12" s="609"/>
      <c r="DN12" s="609"/>
      <c r="DO12" s="609"/>
      <c r="DP12" s="610"/>
      <c r="DQ12" s="614">
        <v>223630</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945904</v>
      </c>
      <c r="BH13" s="609"/>
      <c r="BI13" s="609"/>
      <c r="BJ13" s="609"/>
      <c r="BK13" s="609"/>
      <c r="BL13" s="609"/>
      <c r="BM13" s="609"/>
      <c r="BN13" s="610"/>
      <c r="BO13" s="646">
        <v>47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987806</v>
      </c>
      <c r="CS13" s="609"/>
      <c r="CT13" s="609"/>
      <c r="CU13" s="609"/>
      <c r="CV13" s="609"/>
      <c r="CW13" s="609"/>
      <c r="CX13" s="609"/>
      <c r="CY13" s="610"/>
      <c r="CZ13" s="646">
        <v>9.5</v>
      </c>
      <c r="DA13" s="646"/>
      <c r="DB13" s="646"/>
      <c r="DC13" s="646"/>
      <c r="DD13" s="614">
        <v>166065</v>
      </c>
      <c r="DE13" s="609"/>
      <c r="DF13" s="609"/>
      <c r="DG13" s="609"/>
      <c r="DH13" s="609"/>
      <c r="DI13" s="609"/>
      <c r="DJ13" s="609"/>
      <c r="DK13" s="609"/>
      <c r="DL13" s="609"/>
      <c r="DM13" s="609"/>
      <c r="DN13" s="609"/>
      <c r="DO13" s="609"/>
      <c r="DP13" s="610"/>
      <c r="DQ13" s="614">
        <v>836125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74521</v>
      </c>
      <c r="BH14" s="609"/>
      <c r="BI14" s="609"/>
      <c r="BJ14" s="609"/>
      <c r="BK14" s="609"/>
      <c r="BL14" s="609"/>
      <c r="BM14" s="609"/>
      <c r="BN14" s="610"/>
      <c r="BO14" s="646">
        <v>3.7</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422852</v>
      </c>
      <c r="CS14" s="609"/>
      <c r="CT14" s="609"/>
      <c r="CU14" s="609"/>
      <c r="CV14" s="609"/>
      <c r="CW14" s="609"/>
      <c r="CX14" s="609"/>
      <c r="CY14" s="610"/>
      <c r="CZ14" s="646">
        <v>4.0999999999999996</v>
      </c>
      <c r="DA14" s="646"/>
      <c r="DB14" s="646"/>
      <c r="DC14" s="646"/>
      <c r="DD14" s="614">
        <v>51859</v>
      </c>
      <c r="DE14" s="609"/>
      <c r="DF14" s="609"/>
      <c r="DG14" s="609"/>
      <c r="DH14" s="609"/>
      <c r="DI14" s="609"/>
      <c r="DJ14" s="609"/>
      <c r="DK14" s="609"/>
      <c r="DL14" s="609"/>
      <c r="DM14" s="609"/>
      <c r="DN14" s="609"/>
      <c r="DO14" s="609"/>
      <c r="DP14" s="610"/>
      <c r="DQ14" s="614">
        <v>364464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18712</v>
      </c>
      <c r="S15" s="609"/>
      <c r="T15" s="609"/>
      <c r="U15" s="609"/>
      <c r="V15" s="609"/>
      <c r="W15" s="609"/>
      <c r="X15" s="609"/>
      <c r="Y15" s="610"/>
      <c r="Z15" s="646">
        <v>0.2</v>
      </c>
      <c r="AA15" s="646"/>
      <c r="AB15" s="646"/>
      <c r="AC15" s="646"/>
      <c r="AD15" s="647">
        <v>18712</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100598</v>
      </c>
      <c r="BH15" s="609"/>
      <c r="BI15" s="609"/>
      <c r="BJ15" s="609"/>
      <c r="BK15" s="609"/>
      <c r="BL15" s="609"/>
      <c r="BM15" s="609"/>
      <c r="BN15" s="610"/>
      <c r="BO15" s="646">
        <v>5</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1201994</v>
      </c>
      <c r="CS15" s="609"/>
      <c r="CT15" s="609"/>
      <c r="CU15" s="609"/>
      <c r="CV15" s="609"/>
      <c r="CW15" s="609"/>
      <c r="CX15" s="609"/>
      <c r="CY15" s="610"/>
      <c r="CZ15" s="646">
        <v>11.6</v>
      </c>
      <c r="DA15" s="646"/>
      <c r="DB15" s="646"/>
      <c r="DC15" s="646"/>
      <c r="DD15" s="614">
        <v>259578</v>
      </c>
      <c r="DE15" s="609"/>
      <c r="DF15" s="609"/>
      <c r="DG15" s="609"/>
      <c r="DH15" s="609"/>
      <c r="DI15" s="609"/>
      <c r="DJ15" s="609"/>
      <c r="DK15" s="609"/>
      <c r="DL15" s="609"/>
      <c r="DM15" s="609"/>
      <c r="DN15" s="609"/>
      <c r="DO15" s="609"/>
      <c r="DP15" s="610"/>
      <c r="DQ15" s="614">
        <v>901513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41520</v>
      </c>
      <c r="S16" s="609"/>
      <c r="T16" s="609"/>
      <c r="U16" s="609"/>
      <c r="V16" s="609"/>
      <c r="W16" s="609"/>
      <c r="X16" s="609"/>
      <c r="Y16" s="610"/>
      <c r="Z16" s="646">
        <v>0.4</v>
      </c>
      <c r="AA16" s="646"/>
      <c r="AB16" s="646"/>
      <c r="AC16" s="646"/>
      <c r="AD16" s="647">
        <v>41520</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70198</v>
      </c>
      <c r="S17" s="609"/>
      <c r="T17" s="609"/>
      <c r="U17" s="609"/>
      <c r="V17" s="609"/>
      <c r="W17" s="609"/>
      <c r="X17" s="609"/>
      <c r="Y17" s="610"/>
      <c r="Z17" s="646">
        <v>0.6</v>
      </c>
      <c r="AA17" s="646"/>
      <c r="AB17" s="646"/>
      <c r="AC17" s="646"/>
      <c r="AD17" s="647">
        <v>70198</v>
      </c>
      <c r="AE17" s="647"/>
      <c r="AF17" s="647"/>
      <c r="AG17" s="647"/>
      <c r="AH17" s="647"/>
      <c r="AI17" s="647"/>
      <c r="AJ17" s="647"/>
      <c r="AK17" s="647"/>
      <c r="AL17" s="611">
        <v>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1067826</v>
      </c>
      <c r="CS17" s="609"/>
      <c r="CT17" s="609"/>
      <c r="CU17" s="609"/>
      <c r="CV17" s="609"/>
      <c r="CW17" s="609"/>
      <c r="CX17" s="609"/>
      <c r="CY17" s="610"/>
      <c r="CZ17" s="646">
        <v>10.3</v>
      </c>
      <c r="DA17" s="646"/>
      <c r="DB17" s="646"/>
      <c r="DC17" s="646"/>
      <c r="DD17" s="614" t="s">
        <v>122</v>
      </c>
      <c r="DE17" s="609"/>
      <c r="DF17" s="609"/>
      <c r="DG17" s="609"/>
      <c r="DH17" s="609"/>
      <c r="DI17" s="609"/>
      <c r="DJ17" s="609"/>
      <c r="DK17" s="609"/>
      <c r="DL17" s="609"/>
      <c r="DM17" s="609"/>
      <c r="DN17" s="609"/>
      <c r="DO17" s="609"/>
      <c r="DP17" s="610"/>
      <c r="DQ17" s="614">
        <v>1064594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8710</v>
      </c>
      <c r="S18" s="609"/>
      <c r="T18" s="609"/>
      <c r="U18" s="609"/>
      <c r="V18" s="609"/>
      <c r="W18" s="609"/>
      <c r="X18" s="609"/>
      <c r="Y18" s="610"/>
      <c r="Z18" s="646">
        <v>0.1</v>
      </c>
      <c r="AA18" s="646"/>
      <c r="AB18" s="646"/>
      <c r="AC18" s="646"/>
      <c r="AD18" s="647">
        <v>8710</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61129</v>
      </c>
      <c r="S19" s="609"/>
      <c r="T19" s="609"/>
      <c r="U19" s="609"/>
      <c r="V19" s="609"/>
      <c r="W19" s="609"/>
      <c r="X19" s="609"/>
      <c r="Y19" s="610"/>
      <c r="Z19" s="646">
        <v>0.5</v>
      </c>
      <c r="AA19" s="646"/>
      <c r="AB19" s="646"/>
      <c r="AC19" s="646"/>
      <c r="AD19" s="647">
        <v>61129</v>
      </c>
      <c r="AE19" s="647"/>
      <c r="AF19" s="647"/>
      <c r="AG19" s="647"/>
      <c r="AH19" s="647"/>
      <c r="AI19" s="647"/>
      <c r="AJ19" s="647"/>
      <c r="AK19" s="647"/>
      <c r="AL19" s="611">
        <v>0.9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61203</v>
      </c>
      <c r="BH19" s="609"/>
      <c r="BI19" s="609"/>
      <c r="BJ19" s="609"/>
      <c r="BK19" s="609"/>
      <c r="BL19" s="609"/>
      <c r="BM19" s="609"/>
      <c r="BN19" s="610"/>
      <c r="BO19" s="646">
        <v>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359</v>
      </c>
      <c r="S20" s="609"/>
      <c r="T20" s="609"/>
      <c r="U20" s="609"/>
      <c r="V20" s="609"/>
      <c r="W20" s="609"/>
      <c r="X20" s="609"/>
      <c r="Y20" s="610"/>
      <c r="Z20" s="646">
        <v>0</v>
      </c>
      <c r="AA20" s="646"/>
      <c r="AB20" s="646"/>
      <c r="AC20" s="646"/>
      <c r="AD20" s="647">
        <v>359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61203</v>
      </c>
      <c r="BH20" s="609"/>
      <c r="BI20" s="609"/>
      <c r="BJ20" s="609"/>
      <c r="BK20" s="609"/>
      <c r="BL20" s="609"/>
      <c r="BM20" s="609"/>
      <c r="BN20" s="610"/>
      <c r="BO20" s="646">
        <v>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10360663</v>
      </c>
      <c r="CS20" s="609"/>
      <c r="CT20" s="609"/>
      <c r="CU20" s="609"/>
      <c r="CV20" s="609"/>
      <c r="CW20" s="609"/>
      <c r="CX20" s="609"/>
      <c r="CY20" s="610"/>
      <c r="CZ20" s="646">
        <v>100</v>
      </c>
      <c r="DA20" s="646"/>
      <c r="DB20" s="646"/>
      <c r="DC20" s="646"/>
      <c r="DD20" s="614">
        <v>1153210</v>
      </c>
      <c r="DE20" s="609"/>
      <c r="DF20" s="609"/>
      <c r="DG20" s="609"/>
      <c r="DH20" s="609"/>
      <c r="DI20" s="609"/>
      <c r="DJ20" s="609"/>
      <c r="DK20" s="609"/>
      <c r="DL20" s="609"/>
      <c r="DM20" s="609"/>
      <c r="DN20" s="609"/>
      <c r="DO20" s="609"/>
      <c r="DP20" s="610"/>
      <c r="DQ20" s="614">
        <v>7660965</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4485858</v>
      </c>
      <c r="S21" s="609"/>
      <c r="T21" s="609"/>
      <c r="U21" s="609"/>
      <c r="V21" s="609"/>
      <c r="W21" s="609"/>
      <c r="X21" s="609"/>
      <c r="Y21" s="610"/>
      <c r="Z21" s="646">
        <v>40.200000000000003</v>
      </c>
      <c r="AA21" s="646"/>
      <c r="AB21" s="646"/>
      <c r="AC21" s="646"/>
      <c r="AD21" s="647">
        <v>4163291</v>
      </c>
      <c r="AE21" s="647"/>
      <c r="AF21" s="647"/>
      <c r="AG21" s="647"/>
      <c r="AH21" s="647"/>
      <c r="AI21" s="647"/>
      <c r="AJ21" s="647"/>
      <c r="AK21" s="647"/>
      <c r="AL21" s="611">
        <v>59.8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36166</v>
      </c>
      <c r="BH21" s="609"/>
      <c r="BI21" s="609"/>
      <c r="BJ21" s="609"/>
      <c r="BK21" s="609"/>
      <c r="BL21" s="609"/>
      <c r="BM21" s="609"/>
      <c r="BN21" s="610"/>
      <c r="BO21" s="646">
        <v>1.8</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4163291</v>
      </c>
      <c r="S22" s="609"/>
      <c r="T22" s="609"/>
      <c r="U22" s="609"/>
      <c r="V22" s="609"/>
      <c r="W22" s="609"/>
      <c r="X22" s="609"/>
      <c r="Y22" s="610"/>
      <c r="Z22" s="646">
        <v>37.299999999999997</v>
      </c>
      <c r="AA22" s="646"/>
      <c r="AB22" s="646"/>
      <c r="AC22" s="646"/>
      <c r="AD22" s="647">
        <v>4163291</v>
      </c>
      <c r="AE22" s="647"/>
      <c r="AF22" s="647"/>
      <c r="AG22" s="647"/>
      <c r="AH22" s="647"/>
      <c r="AI22" s="647"/>
      <c r="AJ22" s="647"/>
      <c r="AK22" s="647"/>
      <c r="AL22" s="611">
        <v>59.8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322567</v>
      </c>
      <c r="S23" s="609"/>
      <c r="T23" s="609"/>
      <c r="U23" s="609"/>
      <c r="V23" s="609"/>
      <c r="W23" s="609"/>
      <c r="X23" s="609"/>
      <c r="Y23" s="610"/>
      <c r="Z23" s="646">
        <v>2.9</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25037</v>
      </c>
      <c r="BH23" s="609"/>
      <c r="BI23" s="609"/>
      <c r="BJ23" s="609"/>
      <c r="BK23" s="609"/>
      <c r="BL23" s="609"/>
      <c r="BM23" s="609"/>
      <c r="BN23" s="610"/>
      <c r="BO23" s="646">
        <v>1.2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4301274</v>
      </c>
      <c r="CS24" s="664"/>
      <c r="CT24" s="664"/>
      <c r="CU24" s="664"/>
      <c r="CV24" s="664"/>
      <c r="CW24" s="664"/>
      <c r="CX24" s="664"/>
      <c r="CY24" s="689"/>
      <c r="CZ24" s="690">
        <v>41.5</v>
      </c>
      <c r="DA24" s="672"/>
      <c r="DB24" s="672"/>
      <c r="DC24" s="692"/>
      <c r="DD24" s="688">
        <v>3413517</v>
      </c>
      <c r="DE24" s="664"/>
      <c r="DF24" s="664"/>
      <c r="DG24" s="664"/>
      <c r="DH24" s="664"/>
      <c r="DI24" s="664"/>
      <c r="DJ24" s="664"/>
      <c r="DK24" s="689"/>
      <c r="DL24" s="688">
        <v>3370540</v>
      </c>
      <c r="DM24" s="664"/>
      <c r="DN24" s="664"/>
      <c r="DO24" s="664"/>
      <c r="DP24" s="664"/>
      <c r="DQ24" s="664"/>
      <c r="DR24" s="664"/>
      <c r="DS24" s="664"/>
      <c r="DT24" s="664"/>
      <c r="DU24" s="664"/>
      <c r="DV24" s="689"/>
      <c r="DW24" s="690">
        <v>48.3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7235563</v>
      </c>
      <c r="S25" s="609"/>
      <c r="T25" s="609"/>
      <c r="U25" s="609"/>
      <c r="V25" s="609"/>
      <c r="W25" s="609"/>
      <c r="X25" s="609"/>
      <c r="Y25" s="610"/>
      <c r="Z25" s="646">
        <v>64.900000000000006</v>
      </c>
      <c r="AA25" s="646"/>
      <c r="AB25" s="646"/>
      <c r="AC25" s="646"/>
      <c r="AD25" s="647">
        <v>6887959</v>
      </c>
      <c r="AE25" s="647"/>
      <c r="AF25" s="647"/>
      <c r="AG25" s="647"/>
      <c r="AH25" s="647"/>
      <c r="AI25" s="647"/>
      <c r="AJ25" s="647"/>
      <c r="AK25" s="647"/>
      <c r="AL25" s="611">
        <v>99</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2138580</v>
      </c>
      <c r="CS25" s="621"/>
      <c r="CT25" s="621"/>
      <c r="CU25" s="621"/>
      <c r="CV25" s="621"/>
      <c r="CW25" s="621"/>
      <c r="CX25" s="621"/>
      <c r="CY25" s="622"/>
      <c r="CZ25" s="611">
        <v>20.6</v>
      </c>
      <c r="DA25" s="623"/>
      <c r="DB25" s="623"/>
      <c r="DC25" s="624"/>
      <c r="DD25" s="614">
        <v>2030576</v>
      </c>
      <c r="DE25" s="621"/>
      <c r="DF25" s="621"/>
      <c r="DG25" s="621"/>
      <c r="DH25" s="621"/>
      <c r="DI25" s="621"/>
      <c r="DJ25" s="621"/>
      <c r="DK25" s="622"/>
      <c r="DL25" s="614">
        <v>2027977</v>
      </c>
      <c r="DM25" s="621"/>
      <c r="DN25" s="621"/>
      <c r="DO25" s="621"/>
      <c r="DP25" s="621"/>
      <c r="DQ25" s="621"/>
      <c r="DR25" s="621"/>
      <c r="DS25" s="621"/>
      <c r="DT25" s="621"/>
      <c r="DU25" s="621"/>
      <c r="DV25" s="622"/>
      <c r="DW25" s="611">
        <v>29.1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1871</v>
      </c>
      <c r="S26" s="609"/>
      <c r="T26" s="609"/>
      <c r="U26" s="609"/>
      <c r="V26" s="609"/>
      <c r="W26" s="609"/>
      <c r="X26" s="609"/>
      <c r="Y26" s="610"/>
      <c r="Z26" s="646">
        <v>0</v>
      </c>
      <c r="AA26" s="646"/>
      <c r="AB26" s="646"/>
      <c r="AC26" s="646"/>
      <c r="AD26" s="647">
        <v>1871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1219585</v>
      </c>
      <c r="CS26" s="609"/>
      <c r="CT26" s="609"/>
      <c r="CU26" s="609"/>
      <c r="CV26" s="609"/>
      <c r="CW26" s="609"/>
      <c r="CX26" s="609"/>
      <c r="CY26" s="610"/>
      <c r="CZ26" s="611">
        <v>11.8</v>
      </c>
      <c r="DA26" s="623"/>
      <c r="DB26" s="623"/>
      <c r="DC26" s="624"/>
      <c r="DD26" s="614">
        <v>1153407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8635</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2011611</v>
      </c>
      <c r="BH27" s="609"/>
      <c r="BI27" s="609"/>
      <c r="BJ27" s="609"/>
      <c r="BK27" s="609"/>
      <c r="BL27" s="609"/>
      <c r="BM27" s="609"/>
      <c r="BN27" s="610"/>
      <c r="BO27" s="646">
        <v>100</v>
      </c>
      <c r="BP27" s="646"/>
      <c r="BQ27" s="646"/>
      <c r="BR27" s="646"/>
      <c r="BS27" s="647">
        <v>11715</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1094868</v>
      </c>
      <c r="CS27" s="621"/>
      <c r="CT27" s="621"/>
      <c r="CU27" s="621"/>
      <c r="CV27" s="621"/>
      <c r="CW27" s="621"/>
      <c r="CX27" s="621"/>
      <c r="CY27" s="622"/>
      <c r="CZ27" s="611">
        <v>10.6</v>
      </c>
      <c r="DA27" s="623"/>
      <c r="DB27" s="623"/>
      <c r="DC27" s="624"/>
      <c r="DD27" s="614">
        <v>318347</v>
      </c>
      <c r="DE27" s="621"/>
      <c r="DF27" s="621"/>
      <c r="DG27" s="621"/>
      <c r="DH27" s="621"/>
      <c r="DI27" s="621"/>
      <c r="DJ27" s="621"/>
      <c r="DK27" s="622"/>
      <c r="DL27" s="614">
        <v>277969</v>
      </c>
      <c r="DM27" s="621"/>
      <c r="DN27" s="621"/>
      <c r="DO27" s="621"/>
      <c r="DP27" s="621"/>
      <c r="DQ27" s="621"/>
      <c r="DR27" s="621"/>
      <c r="DS27" s="621"/>
      <c r="DT27" s="621"/>
      <c r="DU27" s="621"/>
      <c r="DV27" s="622"/>
      <c r="DW27" s="611">
        <v>4</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166739</v>
      </c>
      <c r="S28" s="609"/>
      <c r="T28" s="609"/>
      <c r="U28" s="609"/>
      <c r="V28" s="609"/>
      <c r="W28" s="609"/>
      <c r="X28" s="609"/>
      <c r="Y28" s="610"/>
      <c r="Z28" s="646">
        <v>1.5</v>
      </c>
      <c r="AA28" s="646"/>
      <c r="AB28" s="646"/>
      <c r="AC28" s="646"/>
      <c r="AD28" s="647">
        <v>11312</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1067826</v>
      </c>
      <c r="CS28" s="609"/>
      <c r="CT28" s="609"/>
      <c r="CU28" s="609"/>
      <c r="CV28" s="609"/>
      <c r="CW28" s="609"/>
      <c r="CX28" s="609"/>
      <c r="CY28" s="610"/>
      <c r="CZ28" s="611">
        <v>10.3</v>
      </c>
      <c r="DA28" s="623"/>
      <c r="DB28" s="623"/>
      <c r="DC28" s="624"/>
      <c r="DD28" s="614">
        <v>1064594</v>
      </c>
      <c r="DE28" s="609"/>
      <c r="DF28" s="609"/>
      <c r="DG28" s="609"/>
      <c r="DH28" s="609"/>
      <c r="DI28" s="609"/>
      <c r="DJ28" s="609"/>
      <c r="DK28" s="610"/>
      <c r="DL28" s="614">
        <v>1064594</v>
      </c>
      <c r="DM28" s="609"/>
      <c r="DN28" s="609"/>
      <c r="DO28" s="609"/>
      <c r="DP28" s="609"/>
      <c r="DQ28" s="609"/>
      <c r="DR28" s="609"/>
      <c r="DS28" s="609"/>
      <c r="DT28" s="609"/>
      <c r="DU28" s="609"/>
      <c r="DV28" s="610"/>
      <c r="DW28" s="611">
        <v>15.3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10106</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1067826</v>
      </c>
      <c r="CS29" s="621"/>
      <c r="CT29" s="621"/>
      <c r="CU29" s="621"/>
      <c r="CV29" s="621"/>
      <c r="CW29" s="621"/>
      <c r="CX29" s="621"/>
      <c r="CY29" s="622"/>
      <c r="CZ29" s="611">
        <v>10.3</v>
      </c>
      <c r="DA29" s="623"/>
      <c r="DB29" s="623"/>
      <c r="DC29" s="624"/>
      <c r="DD29" s="614">
        <v>1064594</v>
      </c>
      <c r="DE29" s="621"/>
      <c r="DF29" s="621"/>
      <c r="DG29" s="621"/>
      <c r="DH29" s="621"/>
      <c r="DI29" s="621"/>
      <c r="DJ29" s="621"/>
      <c r="DK29" s="622"/>
      <c r="DL29" s="614">
        <v>1064594</v>
      </c>
      <c r="DM29" s="621"/>
      <c r="DN29" s="621"/>
      <c r="DO29" s="621"/>
      <c r="DP29" s="621"/>
      <c r="DQ29" s="621"/>
      <c r="DR29" s="621"/>
      <c r="DS29" s="621"/>
      <c r="DT29" s="621"/>
      <c r="DU29" s="621"/>
      <c r="DV29" s="622"/>
      <c r="DW29" s="611">
        <v>15.3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720250</v>
      </c>
      <c r="S30" s="609"/>
      <c r="T30" s="609"/>
      <c r="U30" s="609"/>
      <c r="V30" s="609"/>
      <c r="W30" s="609"/>
      <c r="X30" s="609"/>
      <c r="Y30" s="610"/>
      <c r="Z30" s="646">
        <v>6.5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1054169</v>
      </c>
      <c r="CS30" s="609"/>
      <c r="CT30" s="609"/>
      <c r="CU30" s="609"/>
      <c r="CV30" s="609"/>
      <c r="CW30" s="609"/>
      <c r="CX30" s="609"/>
      <c r="CY30" s="610"/>
      <c r="CZ30" s="611">
        <v>10.199999999999999</v>
      </c>
      <c r="DA30" s="623"/>
      <c r="DB30" s="623"/>
      <c r="DC30" s="624"/>
      <c r="DD30" s="614">
        <v>1051053</v>
      </c>
      <c r="DE30" s="609"/>
      <c r="DF30" s="609"/>
      <c r="DG30" s="609"/>
      <c r="DH30" s="609"/>
      <c r="DI30" s="609"/>
      <c r="DJ30" s="609"/>
      <c r="DK30" s="610"/>
      <c r="DL30" s="614">
        <v>1051053</v>
      </c>
      <c r="DM30" s="609"/>
      <c r="DN30" s="609"/>
      <c r="DO30" s="609"/>
      <c r="DP30" s="609"/>
      <c r="DQ30" s="609"/>
      <c r="DR30" s="609"/>
      <c r="DS30" s="609"/>
      <c r="DT30" s="609"/>
      <c r="DU30" s="609"/>
      <c r="DV30" s="610"/>
      <c r="DW30" s="611">
        <v>15.1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99.8</v>
      </c>
      <c r="BH31" s="671"/>
      <c r="BI31" s="671"/>
      <c r="BJ31" s="671"/>
      <c r="BK31" s="671"/>
      <c r="BL31" s="671"/>
      <c r="BM31" s="672">
        <v>99.4</v>
      </c>
      <c r="BN31" s="671"/>
      <c r="BO31" s="671"/>
      <c r="BP31" s="671"/>
      <c r="BQ31" s="673"/>
      <c r="BR31" s="670">
        <v>99.8</v>
      </c>
      <c r="BS31" s="671"/>
      <c r="BT31" s="671"/>
      <c r="BU31" s="671"/>
      <c r="BV31" s="671"/>
      <c r="BW31" s="671"/>
      <c r="BX31" s="672">
        <v>99.2</v>
      </c>
      <c r="BY31" s="671"/>
      <c r="BZ31" s="671"/>
      <c r="CA31" s="671"/>
      <c r="CB31" s="673"/>
      <c r="CD31" s="629"/>
      <c r="CE31" s="630"/>
      <c r="CF31" s="605" t="s">
        <v>300</v>
      </c>
      <c r="CG31" s="606"/>
      <c r="CH31" s="606"/>
      <c r="CI31" s="606"/>
      <c r="CJ31" s="606"/>
      <c r="CK31" s="606"/>
      <c r="CL31" s="606"/>
      <c r="CM31" s="606"/>
      <c r="CN31" s="606"/>
      <c r="CO31" s="606"/>
      <c r="CP31" s="606"/>
      <c r="CQ31" s="607"/>
      <c r="CR31" s="608">
        <v>13657</v>
      </c>
      <c r="CS31" s="621"/>
      <c r="CT31" s="621"/>
      <c r="CU31" s="621"/>
      <c r="CV31" s="621"/>
      <c r="CW31" s="621"/>
      <c r="CX31" s="621"/>
      <c r="CY31" s="622"/>
      <c r="CZ31" s="611">
        <v>0.1</v>
      </c>
      <c r="DA31" s="623"/>
      <c r="DB31" s="623"/>
      <c r="DC31" s="624"/>
      <c r="DD31" s="614">
        <v>13541</v>
      </c>
      <c r="DE31" s="621"/>
      <c r="DF31" s="621"/>
      <c r="DG31" s="621"/>
      <c r="DH31" s="621"/>
      <c r="DI31" s="621"/>
      <c r="DJ31" s="621"/>
      <c r="DK31" s="622"/>
      <c r="DL31" s="614">
        <v>13541</v>
      </c>
      <c r="DM31" s="621"/>
      <c r="DN31" s="621"/>
      <c r="DO31" s="621"/>
      <c r="DP31" s="621"/>
      <c r="DQ31" s="621"/>
      <c r="DR31" s="621"/>
      <c r="DS31" s="621"/>
      <c r="DT31" s="621"/>
      <c r="DU31" s="621"/>
      <c r="DV31" s="622"/>
      <c r="DW31" s="611">
        <v>0.2</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524297</v>
      </c>
      <c r="S32" s="609"/>
      <c r="T32" s="609"/>
      <c r="U32" s="609"/>
      <c r="V32" s="609"/>
      <c r="W32" s="609"/>
      <c r="X32" s="609"/>
      <c r="Y32" s="610"/>
      <c r="Z32" s="646">
        <v>4.7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99.6</v>
      </c>
      <c r="BH32" s="621"/>
      <c r="BI32" s="621"/>
      <c r="BJ32" s="621"/>
      <c r="BK32" s="621"/>
      <c r="BL32" s="621"/>
      <c r="BM32" s="612">
        <v>98.6</v>
      </c>
      <c r="BN32" s="621"/>
      <c r="BO32" s="621"/>
      <c r="BP32" s="621"/>
      <c r="BQ32" s="644"/>
      <c r="BR32" s="674">
        <v>99.6</v>
      </c>
      <c r="BS32" s="621"/>
      <c r="BT32" s="621"/>
      <c r="BU32" s="621"/>
      <c r="BV32" s="621"/>
      <c r="BW32" s="621"/>
      <c r="BX32" s="612">
        <v>98.7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84596</v>
      </c>
      <c r="S33" s="609"/>
      <c r="T33" s="609"/>
      <c r="U33" s="609"/>
      <c r="V33" s="609"/>
      <c r="W33" s="609"/>
      <c r="X33" s="609"/>
      <c r="Y33" s="610"/>
      <c r="Z33" s="646">
        <v>0.8</v>
      </c>
      <c r="AA33" s="646"/>
      <c r="AB33" s="646"/>
      <c r="AC33" s="646"/>
      <c r="AD33" s="647">
        <v>35074</v>
      </c>
      <c r="AE33" s="647"/>
      <c r="AF33" s="647"/>
      <c r="AG33" s="647"/>
      <c r="AH33" s="647"/>
      <c r="AI33" s="647"/>
      <c r="AJ33" s="647"/>
      <c r="AK33" s="647"/>
      <c r="AL33" s="611">
        <v>0.5</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99.9</v>
      </c>
      <c r="BH33" s="593"/>
      <c r="BI33" s="593"/>
      <c r="BJ33" s="593"/>
      <c r="BK33" s="593"/>
      <c r="BL33" s="593"/>
      <c r="BM33" s="639">
        <v>99.7</v>
      </c>
      <c r="BN33" s="593"/>
      <c r="BO33" s="593"/>
      <c r="BP33" s="593"/>
      <c r="BQ33" s="656"/>
      <c r="BR33" s="669">
        <v>99.9</v>
      </c>
      <c r="BS33" s="593"/>
      <c r="BT33" s="593"/>
      <c r="BU33" s="593"/>
      <c r="BV33" s="593"/>
      <c r="BW33" s="593"/>
      <c r="BX33" s="639">
        <v>99.4</v>
      </c>
      <c r="BY33" s="593"/>
      <c r="BZ33" s="593"/>
      <c r="CA33" s="593"/>
      <c r="CB33" s="656"/>
      <c r="CD33" s="605" t="s">
        <v>307</v>
      </c>
      <c r="CE33" s="606"/>
      <c r="CF33" s="606"/>
      <c r="CG33" s="606"/>
      <c r="CH33" s="606"/>
      <c r="CI33" s="606"/>
      <c r="CJ33" s="606"/>
      <c r="CK33" s="606"/>
      <c r="CL33" s="606"/>
      <c r="CM33" s="606"/>
      <c r="CN33" s="606"/>
      <c r="CO33" s="606"/>
      <c r="CP33" s="606"/>
      <c r="CQ33" s="607"/>
      <c r="CR33" s="608">
        <v>4906179</v>
      </c>
      <c r="CS33" s="621"/>
      <c r="CT33" s="621"/>
      <c r="CU33" s="621"/>
      <c r="CV33" s="621"/>
      <c r="CW33" s="621"/>
      <c r="CX33" s="621"/>
      <c r="CY33" s="622"/>
      <c r="CZ33" s="611">
        <v>47.4</v>
      </c>
      <c r="DA33" s="623"/>
      <c r="DB33" s="623"/>
      <c r="DC33" s="624"/>
      <c r="DD33" s="614">
        <v>3869682</v>
      </c>
      <c r="DE33" s="621"/>
      <c r="DF33" s="621"/>
      <c r="DG33" s="621"/>
      <c r="DH33" s="621"/>
      <c r="DI33" s="621"/>
      <c r="DJ33" s="621"/>
      <c r="DK33" s="622"/>
      <c r="DL33" s="614">
        <v>3136780</v>
      </c>
      <c r="DM33" s="621"/>
      <c r="DN33" s="621"/>
      <c r="DO33" s="621"/>
      <c r="DP33" s="621"/>
      <c r="DQ33" s="621"/>
      <c r="DR33" s="621"/>
      <c r="DS33" s="621"/>
      <c r="DT33" s="621"/>
      <c r="DU33" s="621"/>
      <c r="DV33" s="622"/>
      <c r="DW33" s="611">
        <v>45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205039</v>
      </c>
      <c r="S34" s="609"/>
      <c r="T34" s="609"/>
      <c r="U34" s="609"/>
      <c r="V34" s="609"/>
      <c r="W34" s="609"/>
      <c r="X34" s="609"/>
      <c r="Y34" s="610"/>
      <c r="Z34" s="646">
        <v>1.8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1435719</v>
      </c>
      <c r="CS34" s="609"/>
      <c r="CT34" s="609"/>
      <c r="CU34" s="609"/>
      <c r="CV34" s="609"/>
      <c r="CW34" s="609"/>
      <c r="CX34" s="609"/>
      <c r="CY34" s="610"/>
      <c r="CZ34" s="611">
        <v>13.9</v>
      </c>
      <c r="DA34" s="623"/>
      <c r="DB34" s="623"/>
      <c r="DC34" s="624"/>
      <c r="DD34" s="614">
        <v>978130</v>
      </c>
      <c r="DE34" s="609"/>
      <c r="DF34" s="609"/>
      <c r="DG34" s="609"/>
      <c r="DH34" s="609"/>
      <c r="DI34" s="609"/>
      <c r="DJ34" s="609"/>
      <c r="DK34" s="610"/>
      <c r="DL34" s="614">
        <v>896147</v>
      </c>
      <c r="DM34" s="609"/>
      <c r="DN34" s="609"/>
      <c r="DO34" s="609"/>
      <c r="DP34" s="609"/>
      <c r="DQ34" s="609"/>
      <c r="DR34" s="609"/>
      <c r="DS34" s="609"/>
      <c r="DT34" s="609"/>
      <c r="DU34" s="609"/>
      <c r="DV34" s="610"/>
      <c r="DW34" s="611">
        <v>12.8</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803520</v>
      </c>
      <c r="S35" s="609"/>
      <c r="T35" s="609"/>
      <c r="U35" s="609"/>
      <c r="V35" s="609"/>
      <c r="W35" s="609"/>
      <c r="X35" s="609"/>
      <c r="Y35" s="610"/>
      <c r="Z35" s="646">
        <v>7.2</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98516</v>
      </c>
      <c r="CS35" s="621"/>
      <c r="CT35" s="621"/>
      <c r="CU35" s="621"/>
      <c r="CV35" s="621"/>
      <c r="CW35" s="621"/>
      <c r="CX35" s="621"/>
      <c r="CY35" s="622"/>
      <c r="CZ35" s="611">
        <v>1</v>
      </c>
      <c r="DA35" s="623"/>
      <c r="DB35" s="623"/>
      <c r="DC35" s="624"/>
      <c r="DD35" s="614">
        <v>49484</v>
      </c>
      <c r="DE35" s="621"/>
      <c r="DF35" s="621"/>
      <c r="DG35" s="621"/>
      <c r="DH35" s="621"/>
      <c r="DI35" s="621"/>
      <c r="DJ35" s="621"/>
      <c r="DK35" s="622"/>
      <c r="DL35" s="614">
        <v>49484</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431920</v>
      </c>
      <c r="S36" s="609"/>
      <c r="T36" s="609"/>
      <c r="U36" s="609"/>
      <c r="V36" s="609"/>
      <c r="W36" s="609"/>
      <c r="X36" s="609"/>
      <c r="Y36" s="610"/>
      <c r="Z36" s="646">
        <v>3.9</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1633301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98954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2140325</v>
      </c>
      <c r="CS36" s="609"/>
      <c r="CT36" s="609"/>
      <c r="CU36" s="609"/>
      <c r="CV36" s="609"/>
      <c r="CW36" s="609"/>
      <c r="CX36" s="609"/>
      <c r="CY36" s="610"/>
      <c r="CZ36" s="611">
        <v>20.7</v>
      </c>
      <c r="DA36" s="623"/>
      <c r="DB36" s="623"/>
      <c r="DC36" s="624"/>
      <c r="DD36" s="614">
        <v>1777310</v>
      </c>
      <c r="DE36" s="609"/>
      <c r="DF36" s="609"/>
      <c r="DG36" s="609"/>
      <c r="DH36" s="609"/>
      <c r="DI36" s="609"/>
      <c r="DJ36" s="609"/>
      <c r="DK36" s="610"/>
      <c r="DL36" s="614">
        <v>1558014</v>
      </c>
      <c r="DM36" s="609"/>
      <c r="DN36" s="609"/>
      <c r="DO36" s="609"/>
      <c r="DP36" s="609"/>
      <c r="DQ36" s="609"/>
      <c r="DR36" s="609"/>
      <c r="DS36" s="609"/>
      <c r="DT36" s="609"/>
      <c r="DU36" s="609"/>
      <c r="DV36" s="610"/>
      <c r="DW36" s="611">
        <v>22.3</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285959</v>
      </c>
      <c r="S37" s="609"/>
      <c r="T37" s="609"/>
      <c r="U37" s="609"/>
      <c r="V37" s="609"/>
      <c r="W37" s="609"/>
      <c r="X37" s="609"/>
      <c r="Y37" s="610"/>
      <c r="Z37" s="646">
        <v>2.6</v>
      </c>
      <c r="AA37" s="646"/>
      <c r="AB37" s="646"/>
      <c r="AC37" s="646"/>
      <c r="AD37" s="647">
        <v>23646</v>
      </c>
      <c r="AE37" s="647"/>
      <c r="AF37" s="647"/>
      <c r="AG37" s="647"/>
      <c r="AH37" s="647"/>
      <c r="AI37" s="647"/>
      <c r="AJ37" s="647"/>
      <c r="AK37" s="647"/>
      <c r="AL37" s="611">
        <v>0.3</v>
      </c>
      <c r="AM37" s="612"/>
      <c r="AN37" s="612"/>
      <c r="AO37" s="648"/>
      <c r="AQ37" s="641" t="s">
        <v>319</v>
      </c>
      <c r="AR37" s="642"/>
      <c r="AS37" s="642"/>
      <c r="AT37" s="642"/>
      <c r="AU37" s="642"/>
      <c r="AV37" s="642"/>
      <c r="AW37" s="642"/>
      <c r="AX37" s="642"/>
      <c r="AY37" s="643"/>
      <c r="AZ37" s="608">
        <v>588271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82358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643636</v>
      </c>
      <c r="CS37" s="621"/>
      <c r="CT37" s="621"/>
      <c r="CU37" s="621"/>
      <c r="CV37" s="621"/>
      <c r="CW37" s="621"/>
      <c r="CX37" s="621"/>
      <c r="CY37" s="622"/>
      <c r="CZ37" s="611">
        <v>6.2</v>
      </c>
      <c r="DA37" s="623"/>
      <c r="DB37" s="623"/>
      <c r="DC37" s="624"/>
      <c r="DD37" s="614">
        <v>618583</v>
      </c>
      <c r="DE37" s="621"/>
      <c r="DF37" s="621"/>
      <c r="DG37" s="621"/>
      <c r="DH37" s="621"/>
      <c r="DI37" s="621"/>
      <c r="DJ37" s="621"/>
      <c r="DK37" s="622"/>
      <c r="DL37" s="614">
        <v>611572</v>
      </c>
      <c r="DM37" s="621"/>
      <c r="DN37" s="621"/>
      <c r="DO37" s="621"/>
      <c r="DP37" s="621"/>
      <c r="DQ37" s="621"/>
      <c r="DR37" s="621"/>
      <c r="DS37" s="621"/>
      <c r="DT37" s="621"/>
      <c r="DU37" s="621"/>
      <c r="DV37" s="622"/>
      <c r="DW37" s="611">
        <v>8.8000000000000007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678200</v>
      </c>
      <c r="S38" s="609"/>
      <c r="T38" s="609"/>
      <c r="U38" s="609"/>
      <c r="V38" s="609"/>
      <c r="W38" s="609"/>
      <c r="X38" s="609"/>
      <c r="Y38" s="610"/>
      <c r="Z38" s="646">
        <v>6.1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140912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2063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936866</v>
      </c>
      <c r="CS38" s="609"/>
      <c r="CT38" s="609"/>
      <c r="CU38" s="609"/>
      <c r="CV38" s="609"/>
      <c r="CW38" s="609"/>
      <c r="CX38" s="609"/>
      <c r="CY38" s="610"/>
      <c r="CZ38" s="611">
        <v>9</v>
      </c>
      <c r="DA38" s="623"/>
      <c r="DB38" s="623"/>
      <c r="DC38" s="624"/>
      <c r="DD38" s="614">
        <v>806506</v>
      </c>
      <c r="DE38" s="609"/>
      <c r="DF38" s="609"/>
      <c r="DG38" s="609"/>
      <c r="DH38" s="609"/>
      <c r="DI38" s="609"/>
      <c r="DJ38" s="609"/>
      <c r="DK38" s="610"/>
      <c r="DL38" s="614">
        <v>620479</v>
      </c>
      <c r="DM38" s="609"/>
      <c r="DN38" s="609"/>
      <c r="DO38" s="609"/>
      <c r="DP38" s="609"/>
      <c r="DQ38" s="609"/>
      <c r="DR38" s="609"/>
      <c r="DS38" s="609"/>
      <c r="DT38" s="609"/>
      <c r="DU38" s="609"/>
      <c r="DV38" s="610"/>
      <c r="DW38" s="611">
        <v>8.9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54681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2902</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280097</v>
      </c>
      <c r="CS39" s="621"/>
      <c r="CT39" s="621"/>
      <c r="CU39" s="621"/>
      <c r="CV39" s="621"/>
      <c r="CW39" s="621"/>
      <c r="CX39" s="621"/>
      <c r="CY39" s="622"/>
      <c r="CZ39" s="611">
        <v>2.7</v>
      </c>
      <c r="DA39" s="623"/>
      <c r="DB39" s="623"/>
      <c r="DC39" s="624"/>
      <c r="DD39" s="614">
        <v>245596</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17800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43952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14656</v>
      </c>
      <c r="CS40" s="609"/>
      <c r="CT40" s="609"/>
      <c r="CU40" s="609"/>
      <c r="CV40" s="609"/>
      <c r="CW40" s="609"/>
      <c r="CX40" s="609"/>
      <c r="CY40" s="610"/>
      <c r="CZ40" s="611">
        <v>0.1</v>
      </c>
      <c r="DA40" s="623"/>
      <c r="DB40" s="623"/>
      <c r="DC40" s="624"/>
      <c r="DD40" s="614">
        <v>12656</v>
      </c>
      <c r="DE40" s="609"/>
      <c r="DF40" s="609"/>
      <c r="DG40" s="609"/>
      <c r="DH40" s="609"/>
      <c r="DI40" s="609"/>
      <c r="DJ40" s="609"/>
      <c r="DK40" s="610"/>
      <c r="DL40" s="614">
        <v>12656</v>
      </c>
      <c r="DM40" s="609"/>
      <c r="DN40" s="609"/>
      <c r="DO40" s="609"/>
      <c r="DP40" s="609"/>
      <c r="DQ40" s="609"/>
      <c r="DR40" s="609"/>
      <c r="DS40" s="609"/>
      <c r="DT40" s="609"/>
      <c r="DU40" s="609"/>
      <c r="DV40" s="610"/>
      <c r="DW40" s="611">
        <v>0.2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11156695</v>
      </c>
      <c r="S41" s="633"/>
      <c r="T41" s="633"/>
      <c r="U41" s="633"/>
      <c r="V41" s="633"/>
      <c r="W41" s="633"/>
      <c r="X41" s="633"/>
      <c r="Y41" s="636"/>
      <c r="Z41" s="637">
        <v>100</v>
      </c>
      <c r="AA41" s="637"/>
      <c r="AB41" s="637"/>
      <c r="AC41" s="637"/>
      <c r="AD41" s="638">
        <v>6959862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142075</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663410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437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1153210</v>
      </c>
      <c r="CS42" s="621"/>
      <c r="CT42" s="621"/>
      <c r="CU42" s="621"/>
      <c r="CV42" s="621"/>
      <c r="CW42" s="621"/>
      <c r="CX42" s="621"/>
      <c r="CY42" s="622"/>
      <c r="CZ42" s="611">
        <v>11.1</v>
      </c>
      <c r="DA42" s="623"/>
      <c r="DB42" s="623"/>
      <c r="DC42" s="624"/>
      <c r="DD42" s="614">
        <v>377766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54106</v>
      </c>
      <c r="CS43" s="621"/>
      <c r="CT43" s="621"/>
      <c r="CU43" s="621"/>
      <c r="CV43" s="621"/>
      <c r="CW43" s="621"/>
      <c r="CX43" s="621"/>
      <c r="CY43" s="622"/>
      <c r="CZ43" s="611">
        <v>0.5</v>
      </c>
      <c r="DA43" s="623"/>
      <c r="DB43" s="623"/>
      <c r="DC43" s="624"/>
      <c r="DD43" s="614">
        <v>54106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1153210</v>
      </c>
      <c r="CS44" s="609"/>
      <c r="CT44" s="609"/>
      <c r="CU44" s="609"/>
      <c r="CV44" s="609"/>
      <c r="CW44" s="609"/>
      <c r="CX44" s="609"/>
      <c r="CY44" s="610"/>
      <c r="CZ44" s="611">
        <v>11.1</v>
      </c>
      <c r="DA44" s="612"/>
      <c r="DB44" s="612"/>
      <c r="DC44" s="613"/>
      <c r="DD44" s="614">
        <v>377766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187096</v>
      </c>
      <c r="CS45" s="621"/>
      <c r="CT45" s="621"/>
      <c r="CU45" s="621"/>
      <c r="CV45" s="621"/>
      <c r="CW45" s="621"/>
      <c r="CX45" s="621"/>
      <c r="CY45" s="622"/>
      <c r="CZ45" s="611">
        <v>1.8</v>
      </c>
      <c r="DA45" s="623"/>
      <c r="DB45" s="623"/>
      <c r="DC45" s="624"/>
      <c r="DD45" s="614">
        <v>32257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959966</v>
      </c>
      <c r="CS46" s="609"/>
      <c r="CT46" s="609"/>
      <c r="CU46" s="609"/>
      <c r="CV46" s="609"/>
      <c r="CW46" s="609"/>
      <c r="CX46" s="609"/>
      <c r="CY46" s="610"/>
      <c r="CZ46" s="611">
        <v>9.3000000000000007</v>
      </c>
      <c r="DA46" s="612"/>
      <c r="DB46" s="612"/>
      <c r="DC46" s="613"/>
      <c r="DD46" s="614">
        <v>345461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10360663</v>
      </c>
      <c r="CS49" s="593"/>
      <c r="CT49" s="593"/>
      <c r="CU49" s="593"/>
      <c r="CV49" s="593"/>
      <c r="CW49" s="593"/>
      <c r="CX49" s="593"/>
      <c r="CY49" s="594"/>
      <c r="CZ49" s="595">
        <v>100</v>
      </c>
      <c r="DA49" s="596"/>
      <c r="DB49" s="596"/>
      <c r="DC49" s="597"/>
      <c r="DD49" s="598">
        <v>7660965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Yudcsau2RmbwNP5kXjM9ZgtYhILkQy276eU3XdpSQDb187BOfHiE24/JOqa+MsoRjLugllVEvuehYeSg3dLoQ==" saltValue="PYw4JMDUlBIyk3JWKZO1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11175</v>
      </c>
      <c r="R7" s="1090"/>
      <c r="S7" s="1090"/>
      <c r="T7" s="1090"/>
      <c r="U7" s="1090"/>
      <c r="V7" s="1090">
        <v>10386</v>
      </c>
      <c r="W7" s="1090"/>
      <c r="X7" s="1090"/>
      <c r="Y7" s="1090"/>
      <c r="Z7" s="1090"/>
      <c r="AA7" s="1090">
        <v>789</v>
      </c>
      <c r="AB7" s="1090"/>
      <c r="AC7" s="1090"/>
      <c r="AD7" s="1090"/>
      <c r="AE7" s="1091"/>
      <c r="AF7" s="1092">
        <v>711</v>
      </c>
      <c r="AG7" s="1093"/>
      <c r="AH7" s="1093"/>
      <c r="AI7" s="1093"/>
      <c r="AJ7" s="1094"/>
      <c r="AK7" s="1095" t="s">
        <v>567</v>
      </c>
      <c r="AL7" s="1096"/>
      <c r="AM7" s="1096"/>
      <c r="AN7" s="1096"/>
      <c r="AO7" s="1096"/>
      <c r="AP7" s="1096">
        <v>6139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566</v>
      </c>
      <c r="BT7" s="1087"/>
      <c r="BU7" s="1087"/>
      <c r="BV7" s="1087"/>
      <c r="BW7" s="1087"/>
      <c r="BX7" s="1087"/>
      <c r="BY7" s="1087"/>
      <c r="BZ7" s="1087"/>
      <c r="CA7" s="1087"/>
      <c r="CB7" s="1087"/>
      <c r="CC7" s="1087"/>
      <c r="CD7" s="1087"/>
      <c r="CE7" s="1087"/>
      <c r="CF7" s="1087"/>
      <c r="CG7" s="1099"/>
      <c r="CH7" s="1083">
        <v>0</v>
      </c>
      <c r="CI7" s="1084"/>
      <c r="CJ7" s="1084"/>
      <c r="CK7" s="1084"/>
      <c r="CL7" s="1085"/>
      <c r="CM7" s="1083">
        <v>18</v>
      </c>
      <c r="CN7" s="1084"/>
      <c r="CO7" s="1084"/>
      <c r="CP7" s="1084"/>
      <c r="CQ7" s="1085"/>
      <c r="CR7" s="1083">
        <v>2</v>
      </c>
      <c r="CS7" s="1084"/>
      <c r="CT7" s="1084"/>
      <c r="CU7" s="1084"/>
      <c r="CV7" s="1085"/>
      <c r="CW7" s="1083" t="s">
        <v>567</v>
      </c>
      <c r="CX7" s="1084"/>
      <c r="CY7" s="1084"/>
      <c r="CZ7" s="1084"/>
      <c r="DA7" s="1085"/>
      <c r="DB7" s="1083" t="s">
        <v>567</v>
      </c>
      <c r="DC7" s="1084"/>
      <c r="DD7" s="1084"/>
      <c r="DE7" s="1084"/>
      <c r="DF7" s="1085"/>
      <c r="DG7" s="1083" t="s">
        <v>567</v>
      </c>
      <c r="DH7" s="1084"/>
      <c r="DI7" s="1084"/>
      <c r="DJ7" s="1084"/>
      <c r="DK7" s="1085"/>
      <c r="DL7" s="1083" t="s">
        <v>567</v>
      </c>
      <c r="DM7" s="1084"/>
      <c r="DN7" s="1084"/>
      <c r="DO7" s="1084"/>
      <c r="DP7" s="1085"/>
      <c r="DQ7" s="1083" t="s">
        <v>567</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71</v>
      </c>
      <c r="R8" s="1026"/>
      <c r="S8" s="1026"/>
      <c r="T8" s="1026"/>
      <c r="U8" s="1026"/>
      <c r="V8" s="1026">
        <v>64</v>
      </c>
      <c r="W8" s="1026"/>
      <c r="X8" s="1026"/>
      <c r="Y8" s="1026"/>
      <c r="Z8" s="1026"/>
      <c r="AA8" s="1026">
        <v>7</v>
      </c>
      <c r="AB8" s="1026"/>
      <c r="AC8" s="1026"/>
      <c r="AD8" s="1026"/>
      <c r="AE8" s="1027"/>
      <c r="AF8" s="1022">
        <v>7</v>
      </c>
      <c r="AG8" s="1023"/>
      <c r="AH8" s="1023"/>
      <c r="AI8" s="1023"/>
      <c r="AJ8" s="1024"/>
      <c r="AK8" s="1067" t="s">
        <v>567</v>
      </c>
      <c r="AL8" s="1068"/>
      <c r="AM8" s="1068"/>
      <c r="AN8" s="1068"/>
      <c r="AO8" s="1068"/>
      <c r="AP8" s="1068" t="s">
        <v>567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11157</v>
      </c>
      <c r="R23" s="1048"/>
      <c r="S23" s="1048"/>
      <c r="T23" s="1048"/>
      <c r="U23" s="1048"/>
      <c r="V23" s="1048">
        <v>10361</v>
      </c>
      <c r="W23" s="1048"/>
      <c r="X23" s="1048"/>
      <c r="Y23" s="1048"/>
      <c r="Z23" s="1048"/>
      <c r="AA23" s="1048">
        <v>796</v>
      </c>
      <c r="AB23" s="1048"/>
      <c r="AC23" s="1048"/>
      <c r="AD23" s="1048"/>
      <c r="AE23" s="1055"/>
      <c r="AF23" s="1056">
        <v>719</v>
      </c>
      <c r="AG23" s="1048"/>
      <c r="AH23" s="1048"/>
      <c r="AI23" s="1048"/>
      <c r="AJ23" s="1057"/>
      <c r="AK23" s="1058"/>
      <c r="AL23" s="1059"/>
      <c r="AM23" s="1059"/>
      <c r="AN23" s="1059"/>
      <c r="AO23" s="1059"/>
      <c r="AP23" s="1048">
        <v>6139</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1831</v>
      </c>
      <c r="R28" s="1038"/>
      <c r="S28" s="1038"/>
      <c r="T28" s="1038"/>
      <c r="U28" s="1038"/>
      <c r="V28" s="1038">
        <v>1757</v>
      </c>
      <c r="W28" s="1038"/>
      <c r="X28" s="1038"/>
      <c r="Y28" s="1038"/>
      <c r="Z28" s="1038"/>
      <c r="AA28" s="1038">
        <v>74</v>
      </c>
      <c r="AB28" s="1038"/>
      <c r="AC28" s="1038"/>
      <c r="AD28" s="1038"/>
      <c r="AE28" s="1039"/>
      <c r="AF28" s="1040">
        <v>74</v>
      </c>
      <c r="AG28" s="1038"/>
      <c r="AH28" s="1038"/>
      <c r="AI28" s="1038"/>
      <c r="AJ28" s="1041"/>
      <c r="AK28" s="1029">
        <v>117</v>
      </c>
      <c r="AL28" s="1030"/>
      <c r="AM28" s="1030"/>
      <c r="AN28" s="1030"/>
      <c r="AO28" s="1030"/>
      <c r="AP28" s="1030" t="s">
        <v>565</v>
      </c>
      <c r="AQ28" s="1030"/>
      <c r="AR28" s="1030"/>
      <c r="AS28" s="1030"/>
      <c r="AT28" s="1030"/>
      <c r="AU28" s="1030" t="s">
        <v>565</v>
      </c>
      <c r="AV28" s="1030"/>
      <c r="AW28" s="1030"/>
      <c r="AX28" s="1030"/>
      <c r="AY28" s="1030"/>
      <c r="AZ28" s="1031" t="s">
        <v>565</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304</v>
      </c>
      <c r="R29" s="1026"/>
      <c r="S29" s="1026"/>
      <c r="T29" s="1026"/>
      <c r="U29" s="1026"/>
      <c r="V29" s="1026">
        <v>303</v>
      </c>
      <c r="W29" s="1026"/>
      <c r="X29" s="1026"/>
      <c r="Y29" s="1026"/>
      <c r="Z29" s="1026"/>
      <c r="AA29" s="1026">
        <v>0</v>
      </c>
      <c r="AB29" s="1026"/>
      <c r="AC29" s="1026"/>
      <c r="AD29" s="1026"/>
      <c r="AE29" s="1027"/>
      <c r="AF29" s="1022">
        <v>0</v>
      </c>
      <c r="AG29" s="1023"/>
      <c r="AH29" s="1023"/>
      <c r="AI29" s="1023"/>
      <c r="AJ29" s="1024"/>
      <c r="AK29" s="967">
        <v>71</v>
      </c>
      <c r="AL29" s="958"/>
      <c r="AM29" s="958"/>
      <c r="AN29" s="958"/>
      <c r="AO29" s="958"/>
      <c r="AP29" s="958" t="s">
        <v>565</v>
      </c>
      <c r="AQ29" s="958"/>
      <c r="AR29" s="958"/>
      <c r="AS29" s="958"/>
      <c r="AT29" s="958"/>
      <c r="AU29" s="958" t="s">
        <v>565</v>
      </c>
      <c r="AV29" s="958"/>
      <c r="AW29" s="958"/>
      <c r="AX29" s="958"/>
      <c r="AY29" s="958"/>
      <c r="AZ29" s="1028" t="s">
        <v>565</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1989</v>
      </c>
      <c r="R30" s="1026"/>
      <c r="S30" s="1026"/>
      <c r="T30" s="1026"/>
      <c r="U30" s="1026"/>
      <c r="V30" s="1026">
        <v>1838</v>
      </c>
      <c r="W30" s="1026"/>
      <c r="X30" s="1026"/>
      <c r="Y30" s="1026"/>
      <c r="Z30" s="1026"/>
      <c r="AA30" s="1026">
        <v>151</v>
      </c>
      <c r="AB30" s="1026"/>
      <c r="AC30" s="1026"/>
      <c r="AD30" s="1026"/>
      <c r="AE30" s="1027"/>
      <c r="AF30" s="1022">
        <v>151</v>
      </c>
      <c r="AG30" s="1023"/>
      <c r="AH30" s="1023"/>
      <c r="AI30" s="1023"/>
      <c r="AJ30" s="1024"/>
      <c r="AK30" s="967">
        <v>259</v>
      </c>
      <c r="AL30" s="958"/>
      <c r="AM30" s="958"/>
      <c r="AN30" s="958"/>
      <c r="AO30" s="958"/>
      <c r="AP30" s="958" t="s">
        <v>565</v>
      </c>
      <c r="AQ30" s="958"/>
      <c r="AR30" s="958"/>
      <c r="AS30" s="958"/>
      <c r="AT30" s="958"/>
      <c r="AU30" s="958" t="s">
        <v>565</v>
      </c>
      <c r="AV30" s="958"/>
      <c r="AW30" s="958"/>
      <c r="AX30" s="958"/>
      <c r="AY30" s="958"/>
      <c r="AZ30" s="1028" t="s">
        <v>565</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604</v>
      </c>
      <c r="R31" s="1026"/>
      <c r="S31" s="1026"/>
      <c r="T31" s="1026"/>
      <c r="U31" s="1026"/>
      <c r="V31" s="1026">
        <v>587</v>
      </c>
      <c r="W31" s="1026"/>
      <c r="X31" s="1026"/>
      <c r="Y31" s="1026"/>
      <c r="Z31" s="1026"/>
      <c r="AA31" s="1026">
        <v>17</v>
      </c>
      <c r="AB31" s="1026"/>
      <c r="AC31" s="1026"/>
      <c r="AD31" s="1026"/>
      <c r="AE31" s="1027"/>
      <c r="AF31" s="1022">
        <v>17</v>
      </c>
      <c r="AG31" s="1023"/>
      <c r="AH31" s="1023"/>
      <c r="AI31" s="1023"/>
      <c r="AJ31" s="1024"/>
      <c r="AK31" s="967">
        <v>141</v>
      </c>
      <c r="AL31" s="958"/>
      <c r="AM31" s="958"/>
      <c r="AN31" s="958"/>
      <c r="AO31" s="958"/>
      <c r="AP31" s="958">
        <v>189</v>
      </c>
      <c r="AQ31" s="958"/>
      <c r="AR31" s="958"/>
      <c r="AS31" s="958"/>
      <c r="AT31" s="958"/>
      <c r="AU31" s="958" t="s">
        <v>565</v>
      </c>
      <c r="AV31" s="958"/>
      <c r="AW31" s="958"/>
      <c r="AX31" s="958"/>
      <c r="AY31" s="958"/>
      <c r="AZ31" s="1028" t="s">
        <v>565</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86</v>
      </c>
      <c r="R32" s="1026"/>
      <c r="S32" s="1026"/>
      <c r="T32" s="1026"/>
      <c r="U32" s="1026"/>
      <c r="V32" s="1026">
        <v>90</v>
      </c>
      <c r="W32" s="1026"/>
      <c r="X32" s="1026"/>
      <c r="Y32" s="1026"/>
      <c r="Z32" s="1026"/>
      <c r="AA32" s="1026">
        <v>-4</v>
      </c>
      <c r="AB32" s="1026"/>
      <c r="AC32" s="1026"/>
      <c r="AD32" s="1026"/>
      <c r="AE32" s="1027"/>
      <c r="AF32" s="1022">
        <v>126</v>
      </c>
      <c r="AG32" s="1023"/>
      <c r="AH32" s="1023"/>
      <c r="AI32" s="1023"/>
      <c r="AJ32" s="1024"/>
      <c r="AK32" s="967">
        <v>9</v>
      </c>
      <c r="AL32" s="958"/>
      <c r="AM32" s="958"/>
      <c r="AN32" s="958"/>
      <c r="AO32" s="958"/>
      <c r="AP32" s="958" t="s">
        <v>565</v>
      </c>
      <c r="AQ32" s="958"/>
      <c r="AR32" s="958"/>
      <c r="AS32" s="958"/>
      <c r="AT32" s="958"/>
      <c r="AU32" s="958" t="s">
        <v>565</v>
      </c>
      <c r="AV32" s="958"/>
      <c r="AW32" s="958"/>
      <c r="AX32" s="958"/>
      <c r="AY32" s="958"/>
      <c r="AZ32" s="1028" t="s">
        <v>565</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236</v>
      </c>
      <c r="R33" s="1026"/>
      <c r="S33" s="1026"/>
      <c r="T33" s="1026"/>
      <c r="U33" s="1026"/>
      <c r="V33" s="1026">
        <v>206</v>
      </c>
      <c r="W33" s="1026"/>
      <c r="X33" s="1026"/>
      <c r="Y33" s="1026"/>
      <c r="Z33" s="1026"/>
      <c r="AA33" s="1026">
        <v>30</v>
      </c>
      <c r="AB33" s="1026"/>
      <c r="AC33" s="1026"/>
      <c r="AD33" s="1026"/>
      <c r="AE33" s="1027"/>
      <c r="AF33" s="1022">
        <v>402</v>
      </c>
      <c r="AG33" s="1023"/>
      <c r="AH33" s="1023"/>
      <c r="AI33" s="1023"/>
      <c r="AJ33" s="1024"/>
      <c r="AK33" s="967">
        <v>5</v>
      </c>
      <c r="AL33" s="958"/>
      <c r="AM33" s="958"/>
      <c r="AN33" s="958"/>
      <c r="AO33" s="958"/>
      <c r="AP33" s="958">
        <v>137</v>
      </c>
      <c r="AQ33" s="958"/>
      <c r="AR33" s="958"/>
      <c r="AS33" s="958"/>
      <c r="AT33" s="958"/>
      <c r="AU33" s="958">
        <v>3</v>
      </c>
      <c r="AV33" s="958"/>
      <c r="AW33" s="958"/>
      <c r="AX33" s="958"/>
      <c r="AY33" s="958"/>
      <c r="AZ33" s="1028" t="s">
        <v>565</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167</v>
      </c>
      <c r="R34" s="1026"/>
      <c r="S34" s="1026"/>
      <c r="T34" s="1026"/>
      <c r="U34" s="1026"/>
      <c r="V34" s="1026">
        <v>168</v>
      </c>
      <c r="W34" s="1026"/>
      <c r="X34" s="1026"/>
      <c r="Y34" s="1026"/>
      <c r="Z34" s="1026"/>
      <c r="AA34" s="1026">
        <v>-1</v>
      </c>
      <c r="AB34" s="1026"/>
      <c r="AC34" s="1026"/>
      <c r="AD34" s="1026"/>
      <c r="AE34" s="1027"/>
      <c r="AF34" s="1022">
        <v>237</v>
      </c>
      <c r="AG34" s="1023"/>
      <c r="AH34" s="1023"/>
      <c r="AI34" s="1023"/>
      <c r="AJ34" s="1024"/>
      <c r="AK34" s="967">
        <v>62</v>
      </c>
      <c r="AL34" s="958"/>
      <c r="AM34" s="958"/>
      <c r="AN34" s="958"/>
      <c r="AO34" s="958"/>
      <c r="AP34" s="958">
        <v>200</v>
      </c>
      <c r="AQ34" s="958"/>
      <c r="AR34" s="958"/>
      <c r="AS34" s="958"/>
      <c r="AT34" s="958"/>
      <c r="AU34" s="958">
        <v>100</v>
      </c>
      <c r="AV34" s="958"/>
      <c r="AW34" s="958"/>
      <c r="AX34" s="958"/>
      <c r="AY34" s="958"/>
      <c r="AZ34" s="1028" t="s">
        <v>565</v>
      </c>
      <c r="BA34" s="1028"/>
      <c r="BB34" s="1028"/>
      <c r="BC34" s="1028"/>
      <c r="BD34" s="1028"/>
      <c r="BE34" s="959" t="s">
        <v>394</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397</v>
      </c>
      <c r="C35" s="1018"/>
      <c r="D35" s="1018"/>
      <c r="E35" s="1018"/>
      <c r="F35" s="1018"/>
      <c r="G35" s="1018"/>
      <c r="H35" s="1018"/>
      <c r="I35" s="1018"/>
      <c r="J35" s="1018"/>
      <c r="K35" s="1018"/>
      <c r="L35" s="1018"/>
      <c r="M35" s="1018"/>
      <c r="N35" s="1018"/>
      <c r="O35" s="1018"/>
      <c r="P35" s="1019"/>
      <c r="Q35" s="1025">
        <v>582</v>
      </c>
      <c r="R35" s="1026"/>
      <c r="S35" s="1026"/>
      <c r="T35" s="1026"/>
      <c r="U35" s="1026"/>
      <c r="V35" s="1026">
        <v>448</v>
      </c>
      <c r="W35" s="1026"/>
      <c r="X35" s="1026"/>
      <c r="Y35" s="1026"/>
      <c r="Z35" s="1026"/>
      <c r="AA35" s="1026">
        <v>134</v>
      </c>
      <c r="AB35" s="1026"/>
      <c r="AC35" s="1026"/>
      <c r="AD35" s="1026"/>
      <c r="AE35" s="1027"/>
      <c r="AF35" s="1022">
        <v>132</v>
      </c>
      <c r="AG35" s="1023"/>
      <c r="AH35" s="1023"/>
      <c r="AI35" s="1023"/>
      <c r="AJ35" s="1024"/>
      <c r="AK35" s="967">
        <v>346</v>
      </c>
      <c r="AL35" s="958"/>
      <c r="AM35" s="958"/>
      <c r="AN35" s="958"/>
      <c r="AO35" s="958"/>
      <c r="AP35" s="958">
        <v>3052</v>
      </c>
      <c r="AQ35" s="958"/>
      <c r="AR35" s="958"/>
      <c r="AS35" s="958"/>
      <c r="AT35" s="958"/>
      <c r="AU35" s="958">
        <v>2322</v>
      </c>
      <c r="AV35" s="958"/>
      <c r="AW35" s="958"/>
      <c r="AX35" s="958"/>
      <c r="AY35" s="958"/>
      <c r="AZ35" s="1028" t="s">
        <v>565</v>
      </c>
      <c r="BA35" s="1028"/>
      <c r="BB35" s="1028"/>
      <c r="BC35" s="1028"/>
      <c r="BD35" s="1028"/>
      <c r="BE35" s="959" t="s">
        <v>394</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398</v>
      </c>
      <c r="C36" s="1018"/>
      <c r="D36" s="1018"/>
      <c r="E36" s="1018"/>
      <c r="F36" s="1018"/>
      <c r="G36" s="1018"/>
      <c r="H36" s="1018"/>
      <c r="I36" s="1018"/>
      <c r="J36" s="1018"/>
      <c r="K36" s="1018"/>
      <c r="L36" s="1018"/>
      <c r="M36" s="1018"/>
      <c r="N36" s="1018"/>
      <c r="O36" s="1018"/>
      <c r="P36" s="1019"/>
      <c r="Q36" s="1025">
        <v>302</v>
      </c>
      <c r="R36" s="1026"/>
      <c r="S36" s="1026"/>
      <c r="T36" s="1026"/>
      <c r="U36" s="1026"/>
      <c r="V36" s="1026">
        <v>182</v>
      </c>
      <c r="W36" s="1026"/>
      <c r="X36" s="1026"/>
      <c r="Y36" s="1026"/>
      <c r="Z36" s="1026"/>
      <c r="AA36" s="1026">
        <v>120</v>
      </c>
      <c r="AB36" s="1026"/>
      <c r="AC36" s="1026"/>
      <c r="AD36" s="1026"/>
      <c r="AE36" s="1027"/>
      <c r="AF36" s="1022">
        <v>68</v>
      </c>
      <c r="AG36" s="1023"/>
      <c r="AH36" s="1023"/>
      <c r="AI36" s="1023"/>
      <c r="AJ36" s="1024"/>
      <c r="AK36" s="967">
        <v>246</v>
      </c>
      <c r="AL36" s="958"/>
      <c r="AM36" s="958"/>
      <c r="AN36" s="958"/>
      <c r="AO36" s="958"/>
      <c r="AP36" s="958">
        <v>1239</v>
      </c>
      <c r="AQ36" s="958"/>
      <c r="AR36" s="958"/>
      <c r="AS36" s="958"/>
      <c r="AT36" s="958"/>
      <c r="AU36" s="958">
        <v>874</v>
      </c>
      <c r="AV36" s="958"/>
      <c r="AW36" s="958"/>
      <c r="AX36" s="958"/>
      <c r="AY36" s="958"/>
      <c r="AZ36" s="1028" t="s">
        <v>565</v>
      </c>
      <c r="BA36" s="1028"/>
      <c r="BB36" s="1028"/>
      <c r="BC36" s="1028"/>
      <c r="BD36" s="1028"/>
      <c r="BE36" s="959" t="s">
        <v>394</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t="s">
        <v>399</v>
      </c>
      <c r="C37" s="1018"/>
      <c r="D37" s="1018"/>
      <c r="E37" s="1018"/>
      <c r="F37" s="1018"/>
      <c r="G37" s="1018"/>
      <c r="H37" s="1018"/>
      <c r="I37" s="1018"/>
      <c r="J37" s="1018"/>
      <c r="K37" s="1018"/>
      <c r="L37" s="1018"/>
      <c r="M37" s="1018"/>
      <c r="N37" s="1018"/>
      <c r="O37" s="1018"/>
      <c r="P37" s="1019"/>
      <c r="Q37" s="1025">
        <v>458</v>
      </c>
      <c r="R37" s="1026"/>
      <c r="S37" s="1026"/>
      <c r="T37" s="1026"/>
      <c r="U37" s="1026"/>
      <c r="V37" s="1026">
        <v>395</v>
      </c>
      <c r="W37" s="1026"/>
      <c r="X37" s="1026"/>
      <c r="Y37" s="1026"/>
      <c r="Z37" s="1026"/>
      <c r="AA37" s="1026">
        <v>63</v>
      </c>
      <c r="AB37" s="1026"/>
      <c r="AC37" s="1026"/>
      <c r="AD37" s="1026"/>
      <c r="AE37" s="1027"/>
      <c r="AF37" s="1022">
        <v>63</v>
      </c>
      <c r="AG37" s="1023"/>
      <c r="AH37" s="1023"/>
      <c r="AI37" s="1023"/>
      <c r="AJ37" s="1024"/>
      <c r="AK37" s="967" t="s">
        <v>565</v>
      </c>
      <c r="AL37" s="958"/>
      <c r="AM37" s="958"/>
      <c r="AN37" s="958"/>
      <c r="AO37" s="958"/>
      <c r="AP37" s="958" t="s">
        <v>565</v>
      </c>
      <c r="AQ37" s="958"/>
      <c r="AR37" s="958"/>
      <c r="AS37" s="958"/>
      <c r="AT37" s="958"/>
      <c r="AU37" s="958" t="s">
        <v>565</v>
      </c>
      <c r="AV37" s="958"/>
      <c r="AW37" s="958"/>
      <c r="AX37" s="958"/>
      <c r="AY37" s="958"/>
      <c r="AZ37" s="1028" t="s">
        <v>565</v>
      </c>
      <c r="BA37" s="1028"/>
      <c r="BB37" s="1028"/>
      <c r="BC37" s="1028"/>
      <c r="BD37" s="1028"/>
      <c r="BE37" s="959" t="s">
        <v>400</v>
      </c>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402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1271</v>
      </c>
      <c r="AG63" s="946"/>
      <c r="AH63" s="946"/>
      <c r="AI63" s="946"/>
      <c r="AJ63" s="1009"/>
      <c r="AK63" s="1010"/>
      <c r="AL63" s="950"/>
      <c r="AM63" s="950"/>
      <c r="AN63" s="950"/>
      <c r="AO63" s="950"/>
      <c r="AP63" s="946">
        <v>4815</v>
      </c>
      <c r="AQ63" s="946"/>
      <c r="AR63" s="946"/>
      <c r="AS63" s="946"/>
      <c r="AT63" s="946"/>
      <c r="AU63" s="946">
        <v>3299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404</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554</v>
      </c>
      <c r="C68" s="973"/>
      <c r="D68" s="973"/>
      <c r="E68" s="973"/>
      <c r="F68" s="973"/>
      <c r="G68" s="973"/>
      <c r="H68" s="973"/>
      <c r="I68" s="973"/>
      <c r="J68" s="973"/>
      <c r="K68" s="973"/>
      <c r="L68" s="973"/>
      <c r="M68" s="973"/>
      <c r="N68" s="973"/>
      <c r="O68" s="973"/>
      <c r="P68" s="974"/>
      <c r="Q68" s="975">
        <v>4</v>
      </c>
      <c r="R68" s="969"/>
      <c r="S68" s="969"/>
      <c r="T68" s="969"/>
      <c r="U68" s="969"/>
      <c r="V68" s="969">
        <v>4</v>
      </c>
      <c r="W68" s="969"/>
      <c r="X68" s="969"/>
      <c r="Y68" s="969"/>
      <c r="Z68" s="969"/>
      <c r="AA68" s="969">
        <v>0</v>
      </c>
      <c r="AB68" s="969"/>
      <c r="AC68" s="969"/>
      <c r="AD68" s="969"/>
      <c r="AE68" s="969"/>
      <c r="AF68" s="969">
        <v>0</v>
      </c>
      <c r="AG68" s="969"/>
      <c r="AH68" s="969"/>
      <c r="AI68" s="969"/>
      <c r="AJ68" s="969"/>
      <c r="AK68" s="969" t="s">
        <v>565</v>
      </c>
      <c r="AL68" s="969"/>
      <c r="AM68" s="969"/>
      <c r="AN68" s="969"/>
      <c r="AO68" s="969"/>
      <c r="AP68" s="969" t="s">
        <v>565</v>
      </c>
      <c r="AQ68" s="969"/>
      <c r="AR68" s="969"/>
      <c r="AS68" s="969"/>
      <c r="AT68" s="969"/>
      <c r="AU68" s="969" t="s">
        <v>565</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555</v>
      </c>
      <c r="C69" s="962"/>
      <c r="D69" s="962"/>
      <c r="E69" s="962"/>
      <c r="F69" s="962"/>
      <c r="G69" s="962"/>
      <c r="H69" s="962"/>
      <c r="I69" s="962"/>
      <c r="J69" s="962"/>
      <c r="K69" s="962"/>
      <c r="L69" s="962"/>
      <c r="M69" s="962"/>
      <c r="N69" s="962"/>
      <c r="O69" s="962"/>
      <c r="P69" s="963"/>
      <c r="Q69" s="964">
        <v>103</v>
      </c>
      <c r="R69" s="958"/>
      <c r="S69" s="958"/>
      <c r="T69" s="958"/>
      <c r="U69" s="958"/>
      <c r="V69" s="958">
        <v>91</v>
      </c>
      <c r="W69" s="958"/>
      <c r="X69" s="958"/>
      <c r="Y69" s="958"/>
      <c r="Z69" s="958"/>
      <c r="AA69" s="958">
        <v>11</v>
      </c>
      <c r="AB69" s="958"/>
      <c r="AC69" s="958"/>
      <c r="AD69" s="958"/>
      <c r="AE69" s="958"/>
      <c r="AF69" s="958">
        <v>11</v>
      </c>
      <c r="AG69" s="958"/>
      <c r="AH69" s="958"/>
      <c r="AI69" s="958"/>
      <c r="AJ69" s="958"/>
      <c r="AK69" s="958" t="s">
        <v>565</v>
      </c>
      <c r="AL69" s="958"/>
      <c r="AM69" s="958"/>
      <c r="AN69" s="958"/>
      <c r="AO69" s="958"/>
      <c r="AP69" s="958" t="s">
        <v>565</v>
      </c>
      <c r="AQ69" s="958"/>
      <c r="AR69" s="958"/>
      <c r="AS69" s="958"/>
      <c r="AT69" s="958"/>
      <c r="AU69" s="958" t="s">
        <v>565</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556</v>
      </c>
      <c r="C70" s="962"/>
      <c r="D70" s="962"/>
      <c r="E70" s="962"/>
      <c r="F70" s="962"/>
      <c r="G70" s="962"/>
      <c r="H70" s="962"/>
      <c r="I70" s="962"/>
      <c r="J70" s="962"/>
      <c r="K70" s="962"/>
      <c r="L70" s="962"/>
      <c r="M70" s="962"/>
      <c r="N70" s="962"/>
      <c r="O70" s="962"/>
      <c r="P70" s="963"/>
      <c r="Q70" s="964">
        <v>276838</v>
      </c>
      <c r="R70" s="958"/>
      <c r="S70" s="958"/>
      <c r="T70" s="958"/>
      <c r="U70" s="958"/>
      <c r="V70" s="958">
        <v>269931</v>
      </c>
      <c r="W70" s="958"/>
      <c r="X70" s="958"/>
      <c r="Y70" s="958"/>
      <c r="Z70" s="958"/>
      <c r="AA70" s="958">
        <v>6907</v>
      </c>
      <c r="AB70" s="958"/>
      <c r="AC70" s="958"/>
      <c r="AD70" s="958"/>
      <c r="AE70" s="958"/>
      <c r="AF70" s="958">
        <v>6907</v>
      </c>
      <c r="AG70" s="958"/>
      <c r="AH70" s="958"/>
      <c r="AI70" s="958"/>
      <c r="AJ70" s="958"/>
      <c r="AK70" s="958">
        <v>2277</v>
      </c>
      <c r="AL70" s="958"/>
      <c r="AM70" s="958"/>
      <c r="AN70" s="958"/>
      <c r="AO70" s="958"/>
      <c r="AP70" s="958" t="s">
        <v>565</v>
      </c>
      <c r="AQ70" s="958"/>
      <c r="AR70" s="958"/>
      <c r="AS70" s="958"/>
      <c r="AT70" s="958"/>
      <c r="AU70" s="958" t="s">
        <v>565</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557</v>
      </c>
      <c r="C71" s="962"/>
      <c r="D71" s="962"/>
      <c r="E71" s="962"/>
      <c r="F71" s="962"/>
      <c r="G71" s="962"/>
      <c r="H71" s="962"/>
      <c r="I71" s="962"/>
      <c r="J71" s="962"/>
      <c r="K71" s="962"/>
      <c r="L71" s="962"/>
      <c r="M71" s="962"/>
      <c r="N71" s="962"/>
      <c r="O71" s="962"/>
      <c r="P71" s="963"/>
      <c r="Q71" s="964">
        <v>227</v>
      </c>
      <c r="R71" s="958"/>
      <c r="S71" s="958"/>
      <c r="T71" s="958"/>
      <c r="U71" s="958"/>
      <c r="V71" s="958">
        <v>199</v>
      </c>
      <c r="W71" s="958"/>
      <c r="X71" s="958"/>
      <c r="Y71" s="958"/>
      <c r="Z71" s="958"/>
      <c r="AA71" s="958">
        <v>28</v>
      </c>
      <c r="AB71" s="958"/>
      <c r="AC71" s="958"/>
      <c r="AD71" s="958"/>
      <c r="AE71" s="958"/>
      <c r="AF71" s="958">
        <v>28</v>
      </c>
      <c r="AG71" s="958"/>
      <c r="AH71" s="958"/>
      <c r="AI71" s="958"/>
      <c r="AJ71" s="958"/>
      <c r="AK71" s="958">
        <v>75</v>
      </c>
      <c r="AL71" s="958"/>
      <c r="AM71" s="958"/>
      <c r="AN71" s="958"/>
      <c r="AO71" s="958"/>
      <c r="AP71" s="958" t="s">
        <v>565</v>
      </c>
      <c r="AQ71" s="958"/>
      <c r="AR71" s="958"/>
      <c r="AS71" s="958"/>
      <c r="AT71" s="958"/>
      <c r="AU71" s="958" t="s">
        <v>565</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558</v>
      </c>
      <c r="C72" s="962"/>
      <c r="D72" s="962"/>
      <c r="E72" s="962"/>
      <c r="F72" s="962"/>
      <c r="G72" s="962"/>
      <c r="H72" s="962"/>
      <c r="I72" s="962"/>
      <c r="J72" s="962"/>
      <c r="K72" s="962"/>
      <c r="L72" s="962"/>
      <c r="M72" s="962"/>
      <c r="N72" s="962"/>
      <c r="O72" s="962"/>
      <c r="P72" s="963"/>
      <c r="Q72" s="964">
        <v>4539</v>
      </c>
      <c r="R72" s="958"/>
      <c r="S72" s="958"/>
      <c r="T72" s="958"/>
      <c r="U72" s="958"/>
      <c r="V72" s="958">
        <v>4239</v>
      </c>
      <c r="W72" s="958"/>
      <c r="X72" s="958"/>
      <c r="Y72" s="958"/>
      <c r="Z72" s="958"/>
      <c r="AA72" s="958">
        <v>300</v>
      </c>
      <c r="AB72" s="958"/>
      <c r="AC72" s="958"/>
      <c r="AD72" s="958"/>
      <c r="AE72" s="958"/>
      <c r="AF72" s="958">
        <v>300</v>
      </c>
      <c r="AG72" s="958"/>
      <c r="AH72" s="958"/>
      <c r="AI72" s="958"/>
      <c r="AJ72" s="958"/>
      <c r="AK72" s="958" t="s">
        <v>565</v>
      </c>
      <c r="AL72" s="958"/>
      <c r="AM72" s="958"/>
      <c r="AN72" s="958"/>
      <c r="AO72" s="958"/>
      <c r="AP72" s="958" t="s">
        <v>565</v>
      </c>
      <c r="AQ72" s="958"/>
      <c r="AR72" s="958"/>
      <c r="AS72" s="958"/>
      <c r="AT72" s="958"/>
      <c r="AU72" s="958" t="s">
        <v>565</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559</v>
      </c>
      <c r="C73" s="962"/>
      <c r="D73" s="962"/>
      <c r="E73" s="962"/>
      <c r="F73" s="962"/>
      <c r="G73" s="962"/>
      <c r="H73" s="962"/>
      <c r="I73" s="962"/>
      <c r="J73" s="962"/>
      <c r="K73" s="962"/>
      <c r="L73" s="962"/>
      <c r="M73" s="962"/>
      <c r="N73" s="962"/>
      <c r="O73" s="962"/>
      <c r="P73" s="963"/>
      <c r="Q73" s="964">
        <v>202</v>
      </c>
      <c r="R73" s="958"/>
      <c r="S73" s="958"/>
      <c r="T73" s="958"/>
      <c r="U73" s="958"/>
      <c r="V73" s="958">
        <v>145</v>
      </c>
      <c r="W73" s="958"/>
      <c r="X73" s="958"/>
      <c r="Y73" s="958"/>
      <c r="Z73" s="958"/>
      <c r="AA73" s="958">
        <v>56</v>
      </c>
      <c r="AB73" s="958"/>
      <c r="AC73" s="958"/>
      <c r="AD73" s="958"/>
      <c r="AE73" s="958"/>
      <c r="AF73" s="958">
        <v>56</v>
      </c>
      <c r="AG73" s="958"/>
      <c r="AH73" s="958"/>
      <c r="AI73" s="958"/>
      <c r="AJ73" s="958"/>
      <c r="AK73" s="958" t="s">
        <v>565</v>
      </c>
      <c r="AL73" s="958"/>
      <c r="AM73" s="958"/>
      <c r="AN73" s="958"/>
      <c r="AO73" s="958"/>
      <c r="AP73" s="958" t="s">
        <v>565</v>
      </c>
      <c r="AQ73" s="958"/>
      <c r="AR73" s="958"/>
      <c r="AS73" s="958"/>
      <c r="AT73" s="958"/>
      <c r="AU73" s="958" t="s">
        <v>565</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560</v>
      </c>
      <c r="C74" s="962"/>
      <c r="D74" s="962"/>
      <c r="E74" s="962"/>
      <c r="F74" s="962"/>
      <c r="G74" s="962"/>
      <c r="H74" s="962"/>
      <c r="I74" s="962"/>
      <c r="J74" s="962"/>
      <c r="K74" s="962"/>
      <c r="L74" s="962"/>
      <c r="M74" s="962"/>
      <c r="N74" s="962"/>
      <c r="O74" s="962"/>
      <c r="P74" s="963"/>
      <c r="Q74" s="964">
        <v>2462</v>
      </c>
      <c r="R74" s="958"/>
      <c r="S74" s="958"/>
      <c r="T74" s="958"/>
      <c r="U74" s="958"/>
      <c r="V74" s="958">
        <v>2076</v>
      </c>
      <c r="W74" s="958"/>
      <c r="X74" s="958"/>
      <c r="Y74" s="958"/>
      <c r="Z74" s="958"/>
      <c r="AA74" s="958">
        <v>387</v>
      </c>
      <c r="AB74" s="958"/>
      <c r="AC74" s="958"/>
      <c r="AD74" s="958"/>
      <c r="AE74" s="958"/>
      <c r="AF74" s="958">
        <v>49</v>
      </c>
      <c r="AG74" s="958"/>
      <c r="AH74" s="958"/>
      <c r="AI74" s="958"/>
      <c r="AJ74" s="958"/>
      <c r="AK74" s="958">
        <v>113</v>
      </c>
      <c r="AL74" s="958"/>
      <c r="AM74" s="958"/>
      <c r="AN74" s="958"/>
      <c r="AO74" s="958"/>
      <c r="AP74" s="958">
        <v>1322</v>
      </c>
      <c r="AQ74" s="958"/>
      <c r="AR74" s="958"/>
      <c r="AS74" s="958"/>
      <c r="AT74" s="958"/>
      <c r="AU74" s="958">
        <v>251</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561</v>
      </c>
      <c r="C75" s="962"/>
      <c r="D75" s="962"/>
      <c r="E75" s="962"/>
      <c r="F75" s="962"/>
      <c r="G75" s="962"/>
      <c r="H75" s="962"/>
      <c r="I75" s="962"/>
      <c r="J75" s="962"/>
      <c r="K75" s="962"/>
      <c r="L75" s="962"/>
      <c r="M75" s="962"/>
      <c r="N75" s="962"/>
      <c r="O75" s="962"/>
      <c r="P75" s="963"/>
      <c r="Q75" s="965">
        <v>65</v>
      </c>
      <c r="R75" s="966"/>
      <c r="S75" s="966"/>
      <c r="T75" s="966"/>
      <c r="U75" s="967"/>
      <c r="V75" s="968">
        <v>64</v>
      </c>
      <c r="W75" s="966"/>
      <c r="X75" s="966"/>
      <c r="Y75" s="966"/>
      <c r="Z75" s="967"/>
      <c r="AA75" s="968">
        <v>1</v>
      </c>
      <c r="AB75" s="966"/>
      <c r="AC75" s="966"/>
      <c r="AD75" s="966"/>
      <c r="AE75" s="967"/>
      <c r="AF75" s="968">
        <v>511</v>
      </c>
      <c r="AG75" s="966"/>
      <c r="AH75" s="966"/>
      <c r="AI75" s="966"/>
      <c r="AJ75" s="967"/>
      <c r="AK75" s="968">
        <v>64</v>
      </c>
      <c r="AL75" s="966"/>
      <c r="AM75" s="966"/>
      <c r="AN75" s="966"/>
      <c r="AO75" s="967"/>
      <c r="AP75" s="968" t="s">
        <v>565</v>
      </c>
      <c r="AQ75" s="966"/>
      <c r="AR75" s="966"/>
      <c r="AS75" s="966"/>
      <c r="AT75" s="967"/>
      <c r="AU75" s="968" t="s">
        <v>565</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t="s">
        <v>562</v>
      </c>
      <c r="C76" s="962"/>
      <c r="D76" s="962"/>
      <c r="E76" s="962"/>
      <c r="F76" s="962"/>
      <c r="G76" s="962"/>
      <c r="H76" s="962"/>
      <c r="I76" s="962"/>
      <c r="J76" s="962"/>
      <c r="K76" s="962"/>
      <c r="L76" s="962"/>
      <c r="M76" s="962"/>
      <c r="N76" s="962"/>
      <c r="O76" s="962"/>
      <c r="P76" s="963"/>
      <c r="Q76" s="965">
        <v>731</v>
      </c>
      <c r="R76" s="966"/>
      <c r="S76" s="966"/>
      <c r="T76" s="966"/>
      <c r="U76" s="967"/>
      <c r="V76" s="968">
        <v>700</v>
      </c>
      <c r="W76" s="966"/>
      <c r="X76" s="966"/>
      <c r="Y76" s="966"/>
      <c r="Z76" s="967"/>
      <c r="AA76" s="968">
        <v>31</v>
      </c>
      <c r="AB76" s="966"/>
      <c r="AC76" s="966"/>
      <c r="AD76" s="966"/>
      <c r="AE76" s="967"/>
      <c r="AF76" s="968">
        <v>31</v>
      </c>
      <c r="AG76" s="966"/>
      <c r="AH76" s="966"/>
      <c r="AI76" s="966"/>
      <c r="AJ76" s="967"/>
      <c r="AK76" s="968">
        <v>40</v>
      </c>
      <c r="AL76" s="966"/>
      <c r="AM76" s="966"/>
      <c r="AN76" s="966"/>
      <c r="AO76" s="967"/>
      <c r="AP76" s="968" t="s">
        <v>565</v>
      </c>
      <c r="AQ76" s="966"/>
      <c r="AR76" s="966"/>
      <c r="AS76" s="966"/>
      <c r="AT76" s="967"/>
      <c r="AU76" s="968" t="s">
        <v>565</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t="s">
        <v>563</v>
      </c>
      <c r="C77" s="962"/>
      <c r="D77" s="962"/>
      <c r="E77" s="962"/>
      <c r="F77" s="962"/>
      <c r="G77" s="962"/>
      <c r="H77" s="962"/>
      <c r="I77" s="962"/>
      <c r="J77" s="962"/>
      <c r="K77" s="962"/>
      <c r="L77" s="962"/>
      <c r="M77" s="962"/>
      <c r="N77" s="962"/>
      <c r="O77" s="962"/>
      <c r="P77" s="963"/>
      <c r="Q77" s="965">
        <v>529</v>
      </c>
      <c r="R77" s="966"/>
      <c r="S77" s="966"/>
      <c r="T77" s="966"/>
      <c r="U77" s="967"/>
      <c r="V77" s="968">
        <v>481</v>
      </c>
      <c r="W77" s="966"/>
      <c r="X77" s="966"/>
      <c r="Y77" s="966"/>
      <c r="Z77" s="967"/>
      <c r="AA77" s="968">
        <v>48</v>
      </c>
      <c r="AB77" s="966"/>
      <c r="AC77" s="966"/>
      <c r="AD77" s="966"/>
      <c r="AE77" s="967"/>
      <c r="AF77" s="968">
        <v>36</v>
      </c>
      <c r="AG77" s="966"/>
      <c r="AH77" s="966"/>
      <c r="AI77" s="966"/>
      <c r="AJ77" s="967"/>
      <c r="AK77" s="968" t="s">
        <v>565</v>
      </c>
      <c r="AL77" s="966"/>
      <c r="AM77" s="966"/>
      <c r="AN77" s="966"/>
      <c r="AO77" s="967"/>
      <c r="AP77" s="968">
        <v>31</v>
      </c>
      <c r="AQ77" s="966"/>
      <c r="AR77" s="966"/>
      <c r="AS77" s="966"/>
      <c r="AT77" s="967"/>
      <c r="AU77" s="968" t="s">
        <v>565</v>
      </c>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t="s">
        <v>564</v>
      </c>
      <c r="C78" s="962"/>
      <c r="D78" s="962"/>
      <c r="E78" s="962"/>
      <c r="F78" s="962"/>
      <c r="G78" s="962"/>
      <c r="H78" s="962"/>
      <c r="I78" s="962"/>
      <c r="J78" s="962"/>
      <c r="K78" s="962"/>
      <c r="L78" s="962"/>
      <c r="M78" s="962"/>
      <c r="N78" s="962"/>
      <c r="O78" s="962"/>
      <c r="P78" s="963"/>
      <c r="Q78" s="964">
        <v>365</v>
      </c>
      <c r="R78" s="958"/>
      <c r="S78" s="958"/>
      <c r="T78" s="958"/>
      <c r="U78" s="958"/>
      <c r="V78" s="958">
        <v>347</v>
      </c>
      <c r="W78" s="958"/>
      <c r="X78" s="958"/>
      <c r="Y78" s="958"/>
      <c r="Z78" s="958"/>
      <c r="AA78" s="958">
        <v>18</v>
      </c>
      <c r="AB78" s="958"/>
      <c r="AC78" s="958"/>
      <c r="AD78" s="958"/>
      <c r="AE78" s="958"/>
      <c r="AF78" s="958">
        <v>43</v>
      </c>
      <c r="AG78" s="958"/>
      <c r="AH78" s="958"/>
      <c r="AI78" s="958"/>
      <c r="AJ78" s="958"/>
      <c r="AK78" s="958">
        <v>244</v>
      </c>
      <c r="AL78" s="958"/>
      <c r="AM78" s="958"/>
      <c r="AN78" s="958"/>
      <c r="AO78" s="958"/>
      <c r="AP78" s="958">
        <v>1624</v>
      </c>
      <c r="AQ78" s="958"/>
      <c r="AR78" s="958"/>
      <c r="AS78" s="958"/>
      <c r="AT78" s="958"/>
      <c r="AU78" s="958">
        <v>140</v>
      </c>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7973</v>
      </c>
      <c r="AG88" s="946"/>
      <c r="AH88" s="946"/>
      <c r="AI88" s="946"/>
      <c r="AJ88" s="946"/>
      <c r="AK88" s="950"/>
      <c r="AL88" s="950"/>
      <c r="AM88" s="950"/>
      <c r="AN88" s="950"/>
      <c r="AO88" s="950"/>
      <c r="AP88" s="946">
        <v>2978</v>
      </c>
      <c r="AQ88" s="946"/>
      <c r="AR88" s="946"/>
      <c r="AS88" s="946"/>
      <c r="AT88" s="946"/>
      <c r="AU88" s="946">
        <v>390</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415</v>
      </c>
      <c r="AB109" s="883"/>
      <c r="AC109" s="883"/>
      <c r="AD109" s="883"/>
      <c r="AE109" s="884"/>
      <c r="AF109" s="885" t="s">
        <v>416</v>
      </c>
      <c r="AG109" s="883"/>
      <c r="AH109" s="883"/>
      <c r="AI109" s="883"/>
      <c r="AJ109" s="884"/>
      <c r="AK109" s="885" t="s">
        <v>294</v>
      </c>
      <c r="AL109" s="883"/>
      <c r="AM109" s="883"/>
      <c r="AN109" s="883"/>
      <c r="AO109" s="884"/>
      <c r="AP109" s="885" t="s">
        <v>417</v>
      </c>
      <c r="AQ109" s="883"/>
      <c r="AR109" s="883"/>
      <c r="AS109" s="883"/>
      <c r="AT109" s="916"/>
      <c r="AU109" s="882" t="s">
        <v>414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415</v>
      </c>
      <c r="BR109" s="883"/>
      <c r="BS109" s="883"/>
      <c r="BT109" s="883"/>
      <c r="BU109" s="884"/>
      <c r="BV109" s="885" t="s">
        <v>416</v>
      </c>
      <c r="BW109" s="883"/>
      <c r="BX109" s="883"/>
      <c r="BY109" s="883"/>
      <c r="BZ109" s="884"/>
      <c r="CA109" s="885" t="s">
        <v>294</v>
      </c>
      <c r="CB109" s="883"/>
      <c r="CC109" s="883"/>
      <c r="CD109" s="883"/>
      <c r="CE109" s="884"/>
      <c r="CF109" s="923" t="s">
        <v>417</v>
      </c>
      <c r="CG109" s="923"/>
      <c r="CH109" s="923"/>
      <c r="CI109" s="923"/>
      <c r="CJ109" s="923"/>
      <c r="CK109" s="885" t="s">
        <v>418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415</v>
      </c>
      <c r="DH109" s="883"/>
      <c r="DI109" s="883"/>
      <c r="DJ109" s="883"/>
      <c r="DK109" s="884"/>
      <c r="DL109" s="885" t="s">
        <v>416</v>
      </c>
      <c r="DM109" s="883"/>
      <c r="DN109" s="883"/>
      <c r="DO109" s="883"/>
      <c r="DP109" s="884"/>
      <c r="DQ109" s="885" t="s">
        <v>294</v>
      </c>
      <c r="DR109" s="883"/>
      <c r="DS109" s="883"/>
      <c r="DT109" s="883"/>
      <c r="DU109" s="884"/>
      <c r="DV109" s="885" t="s">
        <v>417</v>
      </c>
      <c r="DW109" s="883"/>
      <c r="DX109" s="883"/>
      <c r="DY109" s="883"/>
      <c r="DZ109" s="916"/>
    </row>
    <row r="110" spans="1:131" s="212" customFormat="1" ht="26.25" customHeight="1" x14ac:dyDescent="0.2">
      <c r="A110" s="794" t="s">
        <v>419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1178634</v>
      </c>
      <c r="AB110" s="876"/>
      <c r="AC110" s="876"/>
      <c r="AD110" s="876"/>
      <c r="AE110" s="877"/>
      <c r="AF110" s="878">
        <v>1061572</v>
      </c>
      <c r="AG110" s="876"/>
      <c r="AH110" s="876"/>
      <c r="AI110" s="876"/>
      <c r="AJ110" s="877"/>
      <c r="AK110" s="878">
        <v>1067826</v>
      </c>
      <c r="AL110" s="876"/>
      <c r="AM110" s="876"/>
      <c r="AN110" s="876"/>
      <c r="AO110" s="877"/>
      <c r="AP110" s="879">
        <v>18.5</v>
      </c>
      <c r="AQ110" s="880"/>
      <c r="AR110" s="880"/>
      <c r="AS110" s="880"/>
      <c r="AT110" s="881"/>
      <c r="AU110" s="917" t="s">
        <v>69</v>
      </c>
      <c r="AV110" s="918"/>
      <c r="AW110" s="918"/>
      <c r="AX110" s="918"/>
      <c r="AY110" s="918"/>
      <c r="AZ110" s="847" t="s">
        <v>420</v>
      </c>
      <c r="BA110" s="795"/>
      <c r="BB110" s="795"/>
      <c r="BC110" s="795"/>
      <c r="BD110" s="795"/>
      <c r="BE110" s="795"/>
      <c r="BF110" s="795"/>
      <c r="BG110" s="795"/>
      <c r="BH110" s="795"/>
      <c r="BI110" s="795"/>
      <c r="BJ110" s="795"/>
      <c r="BK110" s="795"/>
      <c r="BL110" s="795"/>
      <c r="BM110" s="795"/>
      <c r="BN110" s="795"/>
      <c r="BO110" s="795"/>
      <c r="BP110" s="796"/>
      <c r="BQ110" s="848">
        <v>6915117</v>
      </c>
      <c r="BR110" s="829"/>
      <c r="BS110" s="829"/>
      <c r="BT110" s="829"/>
      <c r="BU110" s="829"/>
      <c r="BV110" s="829">
        <v>6515208</v>
      </c>
      <c r="BW110" s="829"/>
      <c r="BX110" s="829"/>
      <c r="BY110" s="829"/>
      <c r="BZ110" s="829"/>
      <c r="CA110" s="829">
        <v>6139239</v>
      </c>
      <c r="CB110" s="829"/>
      <c r="CC110" s="829"/>
      <c r="CD110" s="829"/>
      <c r="CE110" s="829"/>
      <c r="CF110" s="853">
        <v>106.6</v>
      </c>
      <c r="CG110" s="854"/>
      <c r="CH110" s="854"/>
      <c r="CI110" s="854"/>
      <c r="CJ110" s="854"/>
      <c r="CK110" s="913" t="s">
        <v>421</v>
      </c>
      <c r="CL110" s="806"/>
      <c r="CM110" s="847" t="s">
        <v>422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424</v>
      </c>
      <c r="BA111" s="739"/>
      <c r="BB111" s="739"/>
      <c r="BC111" s="739"/>
      <c r="BD111" s="739"/>
      <c r="BE111" s="739"/>
      <c r="BF111" s="739"/>
      <c r="BG111" s="739"/>
      <c r="BH111" s="739"/>
      <c r="BI111" s="739"/>
      <c r="BJ111" s="739"/>
      <c r="BK111" s="739"/>
      <c r="BL111" s="739"/>
      <c r="BM111" s="739"/>
      <c r="BN111" s="739"/>
      <c r="BO111" s="739"/>
      <c r="BP111" s="740"/>
      <c r="BQ111" s="803">
        <v>785</v>
      </c>
      <c r="BR111" s="804"/>
      <c r="BS111" s="804"/>
      <c r="BT111" s="804"/>
      <c r="BU111" s="804"/>
      <c r="BV111" s="804">
        <v>523</v>
      </c>
      <c r="BW111" s="804"/>
      <c r="BX111" s="804"/>
      <c r="BY111" s="804"/>
      <c r="BZ111" s="804"/>
      <c r="CA111" s="804">
        <v>262</v>
      </c>
      <c r="CB111" s="804"/>
      <c r="CC111" s="804"/>
      <c r="CD111" s="804"/>
      <c r="CE111" s="804"/>
      <c r="CF111" s="862">
        <v>0</v>
      </c>
      <c r="CG111" s="863"/>
      <c r="CH111" s="863"/>
      <c r="CI111" s="863"/>
      <c r="CJ111" s="863"/>
      <c r="CK111" s="914"/>
      <c r="CL111" s="808"/>
      <c r="CM111" s="802" t="s">
        <v>425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426</v>
      </c>
      <c r="B112" s="900"/>
      <c r="C112" s="739" t="s">
        <v>427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428</v>
      </c>
      <c r="BA112" s="739"/>
      <c r="BB112" s="739"/>
      <c r="BC112" s="739"/>
      <c r="BD112" s="739"/>
      <c r="BE112" s="739"/>
      <c r="BF112" s="739"/>
      <c r="BG112" s="739"/>
      <c r="BH112" s="739"/>
      <c r="BI112" s="739"/>
      <c r="BJ112" s="739"/>
      <c r="BK112" s="739"/>
      <c r="BL112" s="739"/>
      <c r="BM112" s="739"/>
      <c r="BN112" s="739"/>
      <c r="BO112" s="739"/>
      <c r="BP112" s="740"/>
      <c r="BQ112" s="803">
        <v>4317029</v>
      </c>
      <c r="BR112" s="804"/>
      <c r="BS112" s="804"/>
      <c r="BT112" s="804"/>
      <c r="BU112" s="804"/>
      <c r="BV112" s="804">
        <v>3637555</v>
      </c>
      <c r="BW112" s="804"/>
      <c r="BX112" s="804"/>
      <c r="BY112" s="804"/>
      <c r="BZ112" s="804"/>
      <c r="CA112" s="804">
        <v>3298892</v>
      </c>
      <c r="CB112" s="804"/>
      <c r="CC112" s="804"/>
      <c r="CD112" s="804"/>
      <c r="CE112" s="804"/>
      <c r="CF112" s="862">
        <v>57.3</v>
      </c>
      <c r="CG112" s="863"/>
      <c r="CH112" s="863"/>
      <c r="CI112" s="863"/>
      <c r="CJ112" s="863"/>
      <c r="CK112" s="914"/>
      <c r="CL112" s="808"/>
      <c r="CM112" s="802" t="s">
        <v>429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430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494590</v>
      </c>
      <c r="AB113" s="906"/>
      <c r="AC113" s="906"/>
      <c r="AD113" s="906"/>
      <c r="AE113" s="907"/>
      <c r="AF113" s="908">
        <v>491582</v>
      </c>
      <c r="AG113" s="906"/>
      <c r="AH113" s="906"/>
      <c r="AI113" s="906"/>
      <c r="AJ113" s="907"/>
      <c r="AK113" s="908">
        <v>346272</v>
      </c>
      <c r="AL113" s="906"/>
      <c r="AM113" s="906"/>
      <c r="AN113" s="906"/>
      <c r="AO113" s="907"/>
      <c r="AP113" s="909">
        <v>6</v>
      </c>
      <c r="AQ113" s="910"/>
      <c r="AR113" s="910"/>
      <c r="AS113" s="910"/>
      <c r="AT113" s="911"/>
      <c r="AU113" s="919"/>
      <c r="AV113" s="920"/>
      <c r="AW113" s="920"/>
      <c r="AX113" s="920"/>
      <c r="AY113" s="920"/>
      <c r="AZ113" s="802" t="s">
        <v>431</v>
      </c>
      <c r="BA113" s="739"/>
      <c r="BB113" s="739"/>
      <c r="BC113" s="739"/>
      <c r="BD113" s="739"/>
      <c r="BE113" s="739"/>
      <c r="BF113" s="739"/>
      <c r="BG113" s="739"/>
      <c r="BH113" s="739"/>
      <c r="BI113" s="739"/>
      <c r="BJ113" s="739"/>
      <c r="BK113" s="739"/>
      <c r="BL113" s="739"/>
      <c r="BM113" s="739"/>
      <c r="BN113" s="739"/>
      <c r="BO113" s="739"/>
      <c r="BP113" s="740"/>
      <c r="BQ113" s="803">
        <v>356124</v>
      </c>
      <c r="BR113" s="804"/>
      <c r="BS113" s="804"/>
      <c r="BT113" s="804"/>
      <c r="BU113" s="804"/>
      <c r="BV113" s="804">
        <v>304277</v>
      </c>
      <c r="BW113" s="804"/>
      <c r="BX113" s="804"/>
      <c r="BY113" s="804"/>
      <c r="BZ113" s="804"/>
      <c r="CA113" s="804">
        <v>390477</v>
      </c>
      <c r="CB113" s="804"/>
      <c r="CC113" s="804"/>
      <c r="CD113" s="804"/>
      <c r="CE113" s="804"/>
      <c r="CF113" s="862">
        <v>6.8</v>
      </c>
      <c r="CG113" s="863"/>
      <c r="CH113" s="863"/>
      <c r="CI113" s="863"/>
      <c r="CJ113" s="863"/>
      <c r="CK113" s="914"/>
      <c r="CL113" s="808"/>
      <c r="CM113" s="802" t="s">
        <v>432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105045</v>
      </c>
      <c r="AB114" s="767"/>
      <c r="AC114" s="767"/>
      <c r="AD114" s="767"/>
      <c r="AE114" s="768"/>
      <c r="AF114" s="769">
        <v>56230</v>
      </c>
      <c r="AG114" s="767"/>
      <c r="AH114" s="767"/>
      <c r="AI114" s="767"/>
      <c r="AJ114" s="768"/>
      <c r="AK114" s="769">
        <v>54644</v>
      </c>
      <c r="AL114" s="767"/>
      <c r="AM114" s="767"/>
      <c r="AN114" s="767"/>
      <c r="AO114" s="768"/>
      <c r="AP114" s="811">
        <v>0.9</v>
      </c>
      <c r="AQ114" s="812"/>
      <c r="AR114" s="812"/>
      <c r="AS114" s="812"/>
      <c r="AT114" s="813"/>
      <c r="AU114" s="919"/>
      <c r="AV114" s="920"/>
      <c r="AW114" s="920"/>
      <c r="AX114" s="920"/>
      <c r="AY114" s="920"/>
      <c r="AZ114" s="802" t="s">
        <v>434</v>
      </c>
      <c r="BA114" s="739"/>
      <c r="BB114" s="739"/>
      <c r="BC114" s="739"/>
      <c r="BD114" s="739"/>
      <c r="BE114" s="739"/>
      <c r="BF114" s="739"/>
      <c r="BG114" s="739"/>
      <c r="BH114" s="739"/>
      <c r="BI114" s="739"/>
      <c r="BJ114" s="739"/>
      <c r="BK114" s="739"/>
      <c r="BL114" s="739"/>
      <c r="BM114" s="739"/>
      <c r="BN114" s="739"/>
      <c r="BO114" s="739"/>
      <c r="BP114" s="740"/>
      <c r="BQ114" s="803">
        <v>2449714</v>
      </c>
      <c r="BR114" s="804"/>
      <c r="BS114" s="804"/>
      <c r="BT114" s="804"/>
      <c r="BU114" s="804"/>
      <c r="BV114" s="804">
        <v>2460257</v>
      </c>
      <c r="BW114" s="804"/>
      <c r="BX114" s="804"/>
      <c r="BY114" s="804"/>
      <c r="BZ114" s="804"/>
      <c r="CA114" s="804">
        <v>2349420</v>
      </c>
      <c r="CB114" s="804"/>
      <c r="CC114" s="804"/>
      <c r="CD114" s="804"/>
      <c r="CE114" s="804"/>
      <c r="CF114" s="862">
        <v>40.799999999999997</v>
      </c>
      <c r="CG114" s="863"/>
      <c r="CH114" s="863"/>
      <c r="CI114" s="863"/>
      <c r="CJ114" s="863"/>
      <c r="CK114" s="914"/>
      <c r="CL114" s="808"/>
      <c r="CM114" s="802" t="s">
        <v>435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272</v>
      </c>
      <c r="AB115" s="906"/>
      <c r="AC115" s="906"/>
      <c r="AD115" s="906"/>
      <c r="AE115" s="907"/>
      <c r="AF115" s="908">
        <v>269</v>
      </c>
      <c r="AG115" s="906"/>
      <c r="AH115" s="906"/>
      <c r="AI115" s="906"/>
      <c r="AJ115" s="907"/>
      <c r="AK115" s="908">
        <v>266</v>
      </c>
      <c r="AL115" s="906"/>
      <c r="AM115" s="906"/>
      <c r="AN115" s="906"/>
      <c r="AO115" s="907"/>
      <c r="AP115" s="909">
        <v>0</v>
      </c>
      <c r="AQ115" s="910"/>
      <c r="AR115" s="910"/>
      <c r="AS115" s="910"/>
      <c r="AT115" s="911"/>
      <c r="AU115" s="919"/>
      <c r="AV115" s="920"/>
      <c r="AW115" s="920"/>
      <c r="AX115" s="920"/>
      <c r="AY115" s="920"/>
      <c r="AZ115" s="802" t="s">
        <v>437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v>934</v>
      </c>
      <c r="BW115" s="804"/>
      <c r="BX115" s="804"/>
      <c r="BY115" s="804"/>
      <c r="BZ115" s="804"/>
      <c r="CA115" s="804" t="s">
        <v>122</v>
      </c>
      <c r="CB115" s="804"/>
      <c r="CC115" s="804"/>
      <c r="CD115" s="804"/>
      <c r="CE115" s="804"/>
      <c r="CF115" s="862" t="s">
        <v>122</v>
      </c>
      <c r="CG115" s="863"/>
      <c r="CH115" s="863"/>
      <c r="CI115" s="863"/>
      <c r="CJ115" s="863"/>
      <c r="CK115" s="914"/>
      <c r="CL115" s="808"/>
      <c r="CM115" s="802" t="s">
        <v>438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785</v>
      </c>
      <c r="DH116" s="767"/>
      <c r="DI116" s="767"/>
      <c r="DJ116" s="767"/>
      <c r="DK116" s="768"/>
      <c r="DL116" s="769">
        <v>523</v>
      </c>
      <c r="DM116" s="767"/>
      <c r="DN116" s="767"/>
      <c r="DO116" s="767"/>
      <c r="DP116" s="768"/>
      <c r="DQ116" s="769">
        <v>262</v>
      </c>
      <c r="DR116" s="767"/>
      <c r="DS116" s="767"/>
      <c r="DT116" s="767"/>
      <c r="DU116" s="768"/>
      <c r="DV116" s="811">
        <v>0</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442</v>
      </c>
      <c r="Z117" s="884"/>
      <c r="AA117" s="889">
        <v>1778541</v>
      </c>
      <c r="AB117" s="890"/>
      <c r="AC117" s="890"/>
      <c r="AD117" s="890"/>
      <c r="AE117" s="891"/>
      <c r="AF117" s="892">
        <v>1609653</v>
      </c>
      <c r="AG117" s="890"/>
      <c r="AH117" s="890"/>
      <c r="AI117" s="890"/>
      <c r="AJ117" s="891"/>
      <c r="AK117" s="892">
        <v>1469008</v>
      </c>
      <c r="AL117" s="890"/>
      <c r="AM117" s="890"/>
      <c r="AN117" s="890"/>
      <c r="AO117" s="891"/>
      <c r="AP117" s="893"/>
      <c r="AQ117" s="894"/>
      <c r="AR117" s="894"/>
      <c r="AS117" s="894"/>
      <c r="AT117" s="895"/>
      <c r="AU117" s="919"/>
      <c r="AV117" s="920"/>
      <c r="AW117" s="920"/>
      <c r="AX117" s="920"/>
      <c r="AY117" s="920"/>
      <c r="AZ117" s="850" t="s">
        <v>443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415</v>
      </c>
      <c r="AB118" s="883"/>
      <c r="AC118" s="883"/>
      <c r="AD118" s="883"/>
      <c r="AE118" s="884"/>
      <c r="AF118" s="885" t="s">
        <v>416</v>
      </c>
      <c r="AG118" s="883"/>
      <c r="AH118" s="883"/>
      <c r="AI118" s="883"/>
      <c r="AJ118" s="884"/>
      <c r="AK118" s="885" t="s">
        <v>294</v>
      </c>
      <c r="AL118" s="883"/>
      <c r="AM118" s="883"/>
      <c r="AN118" s="883"/>
      <c r="AO118" s="884"/>
      <c r="AP118" s="886" t="s">
        <v>417</v>
      </c>
      <c r="AQ118" s="887"/>
      <c r="AR118" s="887"/>
      <c r="AS118" s="887"/>
      <c r="AT118" s="888"/>
      <c r="AU118" s="919"/>
      <c r="AV118" s="920"/>
      <c r="AW118" s="920"/>
      <c r="AX118" s="920"/>
      <c r="AY118" s="920"/>
      <c r="AZ118" s="825" t="s">
        <v>445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421</v>
      </c>
      <c r="B119" s="806"/>
      <c r="C119" s="847" t="s">
        <v>422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447</v>
      </c>
      <c r="BP119" s="865"/>
      <c r="BQ119" s="866">
        <v>14038769</v>
      </c>
      <c r="BR119" s="832"/>
      <c r="BS119" s="832"/>
      <c r="BT119" s="832"/>
      <c r="BU119" s="832"/>
      <c r="BV119" s="832">
        <v>12918754</v>
      </c>
      <c r="BW119" s="832"/>
      <c r="BX119" s="832"/>
      <c r="BY119" s="832"/>
      <c r="BZ119" s="832"/>
      <c r="CA119" s="832">
        <v>12178290</v>
      </c>
      <c r="CB119" s="832"/>
      <c r="CC119" s="832"/>
      <c r="CD119" s="832"/>
      <c r="CE119" s="832"/>
      <c r="CF119" s="735"/>
      <c r="CG119" s="736"/>
      <c r="CH119" s="736"/>
      <c r="CI119" s="736"/>
      <c r="CJ119" s="821"/>
      <c r="CK119" s="915"/>
      <c r="CL119" s="810"/>
      <c r="CM119" s="825" t="s">
        <v>448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449</v>
      </c>
      <c r="AV120" s="868"/>
      <c r="AW120" s="868"/>
      <c r="AX120" s="868"/>
      <c r="AY120" s="869"/>
      <c r="AZ120" s="847" t="s">
        <v>450</v>
      </c>
      <c r="BA120" s="795"/>
      <c r="BB120" s="795"/>
      <c r="BC120" s="795"/>
      <c r="BD120" s="795"/>
      <c r="BE120" s="795"/>
      <c r="BF120" s="795"/>
      <c r="BG120" s="795"/>
      <c r="BH120" s="795"/>
      <c r="BI120" s="795"/>
      <c r="BJ120" s="795"/>
      <c r="BK120" s="795"/>
      <c r="BL120" s="795"/>
      <c r="BM120" s="795"/>
      <c r="BN120" s="795"/>
      <c r="BO120" s="795"/>
      <c r="BP120" s="796"/>
      <c r="BQ120" s="848">
        <v>11136397</v>
      </c>
      <c r="BR120" s="829"/>
      <c r="BS120" s="829"/>
      <c r="BT120" s="829"/>
      <c r="BU120" s="829"/>
      <c r="BV120" s="829">
        <v>10738215</v>
      </c>
      <c r="BW120" s="829"/>
      <c r="BX120" s="829"/>
      <c r="BY120" s="829"/>
      <c r="BZ120" s="829"/>
      <c r="CA120" s="829">
        <v>10595354</v>
      </c>
      <c r="CB120" s="829"/>
      <c r="CC120" s="829"/>
      <c r="CD120" s="829"/>
      <c r="CE120" s="829"/>
      <c r="CF120" s="853">
        <v>183.9</v>
      </c>
      <c r="CG120" s="854"/>
      <c r="CH120" s="854"/>
      <c r="CI120" s="854"/>
      <c r="CJ120" s="854"/>
      <c r="CK120" s="855" t="s">
        <v>451</v>
      </c>
      <c r="CL120" s="839"/>
      <c r="CM120" s="839"/>
      <c r="CN120" s="839"/>
      <c r="CO120" s="840"/>
      <c r="CP120" s="859" t="s">
        <v>397</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v>2357656</v>
      </c>
      <c r="DM120" s="829"/>
      <c r="DN120" s="829"/>
      <c r="DO120" s="829"/>
      <c r="DP120" s="829"/>
      <c r="DQ120" s="829">
        <v>2321851</v>
      </c>
      <c r="DR120" s="829"/>
      <c r="DS120" s="829"/>
      <c r="DT120" s="829"/>
      <c r="DU120" s="829"/>
      <c r="DV120" s="830">
        <v>40.299999999999997</v>
      </c>
      <c r="DW120" s="830"/>
      <c r="DX120" s="830"/>
      <c r="DY120" s="830"/>
      <c r="DZ120" s="831"/>
    </row>
    <row r="121" spans="1:130" s="212" customFormat="1" ht="26.25" customHeight="1" x14ac:dyDescent="0.2">
      <c r="A121" s="807"/>
      <c r="B121" s="808"/>
      <c r="C121" s="850" t="s">
        <v>452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453</v>
      </c>
      <c r="BA121" s="739"/>
      <c r="BB121" s="739"/>
      <c r="BC121" s="739"/>
      <c r="BD121" s="739"/>
      <c r="BE121" s="739"/>
      <c r="BF121" s="739"/>
      <c r="BG121" s="739"/>
      <c r="BH121" s="739"/>
      <c r="BI121" s="739"/>
      <c r="BJ121" s="739"/>
      <c r="BK121" s="739"/>
      <c r="BL121" s="739"/>
      <c r="BM121" s="739"/>
      <c r="BN121" s="739"/>
      <c r="BO121" s="739"/>
      <c r="BP121" s="740"/>
      <c r="BQ121" s="803">
        <v>259891</v>
      </c>
      <c r="BR121" s="804"/>
      <c r="BS121" s="804"/>
      <c r="BT121" s="804"/>
      <c r="BU121" s="804"/>
      <c r="BV121" s="804">
        <v>248976</v>
      </c>
      <c r="BW121" s="804"/>
      <c r="BX121" s="804"/>
      <c r="BY121" s="804"/>
      <c r="BZ121" s="804"/>
      <c r="CA121" s="804">
        <v>204675</v>
      </c>
      <c r="CB121" s="804"/>
      <c r="CC121" s="804"/>
      <c r="CD121" s="804"/>
      <c r="CE121" s="804"/>
      <c r="CF121" s="862">
        <v>3.6</v>
      </c>
      <c r="CG121" s="863"/>
      <c r="CH121" s="863"/>
      <c r="CI121" s="863"/>
      <c r="CJ121" s="863"/>
      <c r="CK121" s="856"/>
      <c r="CL121" s="842"/>
      <c r="CM121" s="842"/>
      <c r="CN121" s="842"/>
      <c r="CO121" s="843"/>
      <c r="CP121" s="822" t="s">
        <v>398</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v>1184541</v>
      </c>
      <c r="DM121" s="804"/>
      <c r="DN121" s="804"/>
      <c r="DO121" s="804"/>
      <c r="DP121" s="804"/>
      <c r="DQ121" s="804">
        <v>873836</v>
      </c>
      <c r="DR121" s="804"/>
      <c r="DS121" s="804"/>
      <c r="DT121" s="804"/>
      <c r="DU121" s="804"/>
      <c r="DV121" s="781">
        <v>15.2</v>
      </c>
      <c r="DW121" s="781"/>
      <c r="DX121" s="781"/>
      <c r="DY121" s="781"/>
      <c r="DZ121" s="782"/>
    </row>
    <row r="122" spans="1:130" s="212" customFormat="1" ht="26.25" customHeight="1" x14ac:dyDescent="0.2">
      <c r="A122" s="807"/>
      <c r="B122" s="808"/>
      <c r="C122" s="802" t="s">
        <v>435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454</v>
      </c>
      <c r="BA122" s="826"/>
      <c r="BB122" s="826"/>
      <c r="BC122" s="826"/>
      <c r="BD122" s="826"/>
      <c r="BE122" s="826"/>
      <c r="BF122" s="826"/>
      <c r="BG122" s="826"/>
      <c r="BH122" s="826"/>
      <c r="BI122" s="826"/>
      <c r="BJ122" s="826"/>
      <c r="BK122" s="826"/>
      <c r="BL122" s="826"/>
      <c r="BM122" s="826"/>
      <c r="BN122" s="826"/>
      <c r="BO122" s="826"/>
      <c r="BP122" s="827"/>
      <c r="BQ122" s="866">
        <v>8825668</v>
      </c>
      <c r="BR122" s="832"/>
      <c r="BS122" s="832"/>
      <c r="BT122" s="832"/>
      <c r="BU122" s="832"/>
      <c r="BV122" s="832">
        <v>9124228</v>
      </c>
      <c r="BW122" s="832"/>
      <c r="BX122" s="832"/>
      <c r="BY122" s="832"/>
      <c r="BZ122" s="832"/>
      <c r="CA122" s="832">
        <v>8668430</v>
      </c>
      <c r="CB122" s="832"/>
      <c r="CC122" s="832"/>
      <c r="CD122" s="832"/>
      <c r="CE122" s="832"/>
      <c r="CF122" s="833">
        <v>150.5</v>
      </c>
      <c r="CG122" s="834"/>
      <c r="CH122" s="834"/>
      <c r="CI122" s="834"/>
      <c r="CJ122" s="834"/>
      <c r="CK122" s="856"/>
      <c r="CL122" s="842"/>
      <c r="CM122" s="842"/>
      <c r="CN122" s="842"/>
      <c r="CO122" s="843"/>
      <c r="CP122" s="822" t="s">
        <v>396</v>
      </c>
      <c r="CQ122" s="823"/>
      <c r="CR122" s="823"/>
      <c r="CS122" s="823"/>
      <c r="CT122" s="823"/>
      <c r="CU122" s="823"/>
      <c r="CV122" s="823"/>
      <c r="CW122" s="823"/>
      <c r="CX122" s="823"/>
      <c r="CY122" s="823"/>
      <c r="CZ122" s="823"/>
      <c r="DA122" s="823"/>
      <c r="DB122" s="823"/>
      <c r="DC122" s="823"/>
      <c r="DD122" s="823"/>
      <c r="DE122" s="823"/>
      <c r="DF122" s="824"/>
      <c r="DG122" s="803">
        <v>75113</v>
      </c>
      <c r="DH122" s="804"/>
      <c r="DI122" s="804"/>
      <c r="DJ122" s="804"/>
      <c r="DK122" s="804"/>
      <c r="DL122" s="804">
        <v>53661</v>
      </c>
      <c r="DM122" s="804"/>
      <c r="DN122" s="804"/>
      <c r="DO122" s="804"/>
      <c r="DP122" s="804"/>
      <c r="DQ122" s="804">
        <v>99773</v>
      </c>
      <c r="DR122" s="804"/>
      <c r="DS122" s="804"/>
      <c r="DT122" s="804"/>
      <c r="DU122" s="804"/>
      <c r="DV122" s="781">
        <v>1.7</v>
      </c>
      <c r="DW122" s="781"/>
      <c r="DX122" s="781"/>
      <c r="DY122" s="781"/>
      <c r="DZ122" s="782"/>
    </row>
    <row r="123" spans="1:130" s="212" customFormat="1" ht="26.25" customHeight="1" x14ac:dyDescent="0.2">
      <c r="A123" s="807"/>
      <c r="B123" s="808"/>
      <c r="C123" s="802" t="s">
        <v>441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272</v>
      </c>
      <c r="AB123" s="767"/>
      <c r="AC123" s="767"/>
      <c r="AD123" s="767"/>
      <c r="AE123" s="768"/>
      <c r="AF123" s="769">
        <v>269</v>
      </c>
      <c r="AG123" s="767"/>
      <c r="AH123" s="767"/>
      <c r="AI123" s="767"/>
      <c r="AJ123" s="768"/>
      <c r="AK123" s="769">
        <v>266</v>
      </c>
      <c r="AL123" s="767"/>
      <c r="AM123" s="767"/>
      <c r="AN123" s="767"/>
      <c r="AO123" s="768"/>
      <c r="AP123" s="811">
        <v>0</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455</v>
      </c>
      <c r="BP123" s="865"/>
      <c r="BQ123" s="819">
        <v>20221956</v>
      </c>
      <c r="BR123" s="820"/>
      <c r="BS123" s="820"/>
      <c r="BT123" s="820"/>
      <c r="BU123" s="820"/>
      <c r="BV123" s="820">
        <v>20111419</v>
      </c>
      <c r="BW123" s="820"/>
      <c r="BX123" s="820"/>
      <c r="BY123" s="820"/>
      <c r="BZ123" s="820"/>
      <c r="CA123" s="820">
        <v>19468459</v>
      </c>
      <c r="CB123" s="820"/>
      <c r="CC123" s="820"/>
      <c r="CD123" s="820"/>
      <c r="CE123" s="820"/>
      <c r="CF123" s="735"/>
      <c r="CG123" s="736"/>
      <c r="CH123" s="736"/>
      <c r="CI123" s="736"/>
      <c r="CJ123" s="821"/>
      <c r="CK123" s="856"/>
      <c r="CL123" s="842"/>
      <c r="CM123" s="842"/>
      <c r="CN123" s="842"/>
      <c r="CO123" s="843"/>
      <c r="CP123" s="822" t="s">
        <v>395</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v>5625</v>
      </c>
      <c r="DM123" s="767"/>
      <c r="DN123" s="767"/>
      <c r="DO123" s="767"/>
      <c r="DP123" s="768"/>
      <c r="DQ123" s="769">
        <v>3432</v>
      </c>
      <c r="DR123" s="767"/>
      <c r="DS123" s="767"/>
      <c r="DT123" s="767"/>
      <c r="DU123" s="768"/>
      <c r="DV123" s="811">
        <v>0.1</v>
      </c>
      <c r="DW123" s="812"/>
      <c r="DX123" s="812"/>
      <c r="DY123" s="812"/>
      <c r="DZ123" s="813"/>
    </row>
    <row r="124" spans="1:130" s="212" customFormat="1" ht="26.25" customHeight="1" thickBot="1" x14ac:dyDescent="0.25">
      <c r="A124" s="807"/>
      <c r="B124" s="808"/>
      <c r="C124" s="802" t="s">
        <v>444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457</v>
      </c>
      <c r="CQ124" s="823"/>
      <c r="CR124" s="823"/>
      <c r="CS124" s="823"/>
      <c r="CT124" s="823"/>
      <c r="CU124" s="823"/>
      <c r="CV124" s="823"/>
      <c r="CW124" s="823"/>
      <c r="CX124" s="823"/>
      <c r="CY124" s="823"/>
      <c r="CZ124" s="823"/>
      <c r="DA124" s="823"/>
      <c r="DB124" s="823"/>
      <c r="DC124" s="823"/>
      <c r="DD124" s="823"/>
      <c r="DE124" s="823"/>
      <c r="DF124" s="824"/>
      <c r="DG124" s="750">
        <v>4241916</v>
      </c>
      <c r="DH124" s="751"/>
      <c r="DI124" s="751"/>
      <c r="DJ124" s="751"/>
      <c r="DK124" s="752"/>
      <c r="DL124" s="753">
        <v>36072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458</v>
      </c>
      <c r="CL125" s="839"/>
      <c r="CM125" s="839"/>
      <c r="CN125" s="839"/>
      <c r="CO125" s="840"/>
      <c r="CP125" s="847" t="s">
        <v>459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462</v>
      </c>
      <c r="AY127" s="799"/>
      <c r="AZ127" s="799"/>
      <c r="BA127" s="799"/>
      <c r="BB127" s="799"/>
      <c r="BC127" s="799"/>
      <c r="BD127" s="799"/>
      <c r="BE127" s="800"/>
      <c r="BF127" s="798" t="s">
        <v>463</v>
      </c>
      <c r="BG127" s="799"/>
      <c r="BH127" s="799"/>
      <c r="BI127" s="799"/>
      <c r="BJ127" s="799"/>
      <c r="BK127" s="799"/>
      <c r="BL127" s="800"/>
      <c r="BM127" s="798" t="s">
        <v>464</v>
      </c>
      <c r="BN127" s="799"/>
      <c r="BO127" s="799"/>
      <c r="BP127" s="799"/>
      <c r="BQ127" s="799"/>
      <c r="BR127" s="799"/>
      <c r="BS127" s="800"/>
      <c r="BT127" s="798" t="s">
        <v>465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468</v>
      </c>
      <c r="X128" s="785"/>
      <c r="Y128" s="785"/>
      <c r="Z128" s="786"/>
      <c r="AA128" s="787">
        <v>27774</v>
      </c>
      <c r="AB128" s="788"/>
      <c r="AC128" s="788"/>
      <c r="AD128" s="788"/>
      <c r="AE128" s="789"/>
      <c r="AF128" s="790">
        <v>25106</v>
      </c>
      <c r="AG128" s="788"/>
      <c r="AH128" s="788"/>
      <c r="AI128" s="788"/>
      <c r="AJ128" s="789"/>
      <c r="AK128" s="790">
        <v>30737</v>
      </c>
      <c r="AL128" s="788"/>
      <c r="AM128" s="788"/>
      <c r="AN128" s="788"/>
      <c r="AO128" s="789"/>
      <c r="AP128" s="791"/>
      <c r="AQ128" s="792"/>
      <c r="AR128" s="792"/>
      <c r="AS128" s="792"/>
      <c r="AT128" s="793"/>
      <c r="AU128" s="214"/>
      <c r="AV128" s="214"/>
      <c r="AW128" s="214"/>
      <c r="AX128" s="794" t="s">
        <v>469</v>
      </c>
      <c r="AY128" s="795"/>
      <c r="AZ128" s="795"/>
      <c r="BA128" s="795"/>
      <c r="BB128" s="795"/>
      <c r="BC128" s="795"/>
      <c r="BD128" s="795"/>
      <c r="BE128" s="796"/>
      <c r="BF128" s="773" t="s">
        <v>122</v>
      </c>
      <c r="BG128" s="774"/>
      <c r="BH128" s="774"/>
      <c r="BI128" s="774"/>
      <c r="BJ128" s="774"/>
      <c r="BK128" s="774"/>
      <c r="BL128" s="797"/>
      <c r="BM128" s="773">
        <v>14.12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v>934</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471</v>
      </c>
      <c r="X129" s="764"/>
      <c r="Y129" s="764"/>
      <c r="Z129" s="765"/>
      <c r="AA129" s="766">
        <v>6675102</v>
      </c>
      <c r="AB129" s="767"/>
      <c r="AC129" s="767"/>
      <c r="AD129" s="767"/>
      <c r="AE129" s="768"/>
      <c r="AF129" s="769">
        <v>6642596</v>
      </c>
      <c r="AG129" s="767"/>
      <c r="AH129" s="767"/>
      <c r="AI129" s="767"/>
      <c r="AJ129" s="768"/>
      <c r="AK129" s="769">
        <v>6794996</v>
      </c>
      <c r="AL129" s="767"/>
      <c r="AM129" s="767"/>
      <c r="AN129" s="767"/>
      <c r="AO129" s="768"/>
      <c r="AP129" s="770"/>
      <c r="AQ129" s="771"/>
      <c r="AR129" s="771"/>
      <c r="AS129" s="771"/>
      <c r="AT129" s="772"/>
      <c r="AU129" s="215"/>
      <c r="AV129" s="215"/>
      <c r="AW129" s="215"/>
      <c r="AX129" s="738" t="s">
        <v>472</v>
      </c>
      <c r="AY129" s="739"/>
      <c r="AZ129" s="739"/>
      <c r="BA129" s="739"/>
      <c r="BB129" s="739"/>
      <c r="BC129" s="739"/>
      <c r="BD129" s="739"/>
      <c r="BE129" s="740"/>
      <c r="BF129" s="757" t="s">
        <v>122</v>
      </c>
      <c r="BG129" s="758"/>
      <c r="BH129" s="758"/>
      <c r="BI129" s="758"/>
      <c r="BJ129" s="758"/>
      <c r="BK129" s="758"/>
      <c r="BL129" s="759"/>
      <c r="BM129" s="757">
        <v>19.12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474</v>
      </c>
      <c r="X130" s="764"/>
      <c r="Y130" s="764"/>
      <c r="Z130" s="765"/>
      <c r="AA130" s="766">
        <v>1065764</v>
      </c>
      <c r="AB130" s="767"/>
      <c r="AC130" s="767"/>
      <c r="AD130" s="767"/>
      <c r="AE130" s="768"/>
      <c r="AF130" s="769">
        <v>1028446</v>
      </c>
      <c r="AG130" s="767"/>
      <c r="AH130" s="767"/>
      <c r="AI130" s="767"/>
      <c r="AJ130" s="768"/>
      <c r="AK130" s="769">
        <v>1034556</v>
      </c>
      <c r="AL130" s="767"/>
      <c r="AM130" s="767"/>
      <c r="AN130" s="767"/>
      <c r="AO130" s="768"/>
      <c r="AP130" s="770"/>
      <c r="AQ130" s="771"/>
      <c r="AR130" s="771"/>
      <c r="AS130" s="771"/>
      <c r="AT130" s="772"/>
      <c r="AU130" s="215"/>
      <c r="AV130" s="215"/>
      <c r="AW130" s="215"/>
      <c r="AX130" s="738" t="s">
        <v>475</v>
      </c>
      <c r="AY130" s="739"/>
      <c r="AZ130" s="739"/>
      <c r="BA130" s="739"/>
      <c r="BB130" s="739"/>
      <c r="BC130" s="739"/>
      <c r="BD130" s="739"/>
      <c r="BE130" s="740"/>
      <c r="BF130" s="741">
        <v>9.6999999999999993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476</v>
      </c>
      <c r="X131" s="748"/>
      <c r="Y131" s="748"/>
      <c r="Z131" s="749"/>
      <c r="AA131" s="750">
        <v>5609338</v>
      </c>
      <c r="AB131" s="751"/>
      <c r="AC131" s="751"/>
      <c r="AD131" s="751"/>
      <c r="AE131" s="752"/>
      <c r="AF131" s="753">
        <v>5614150</v>
      </c>
      <c r="AG131" s="751"/>
      <c r="AH131" s="751"/>
      <c r="AI131" s="751"/>
      <c r="AJ131" s="752"/>
      <c r="AK131" s="753">
        <v>5760440</v>
      </c>
      <c r="AL131" s="751"/>
      <c r="AM131" s="751"/>
      <c r="AN131" s="751"/>
      <c r="AO131" s="752"/>
      <c r="AP131" s="754"/>
      <c r="AQ131" s="755"/>
      <c r="AR131" s="755"/>
      <c r="AS131" s="755"/>
      <c r="AT131" s="756"/>
      <c r="AU131" s="215"/>
      <c r="AV131" s="215"/>
      <c r="AW131" s="215"/>
      <c r="AX131" s="716" t="s">
        <v>477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479</v>
      </c>
      <c r="W132" s="729"/>
      <c r="X132" s="729"/>
      <c r="Y132" s="729"/>
      <c r="Z132" s="730"/>
      <c r="AA132" s="731">
        <v>12.211833199999999</v>
      </c>
      <c r="AB132" s="732"/>
      <c r="AC132" s="732"/>
      <c r="AD132" s="732"/>
      <c r="AE132" s="733"/>
      <c r="AF132" s="734">
        <v>9.9053377719999993</v>
      </c>
      <c r="AG132" s="732"/>
      <c r="AH132" s="732"/>
      <c r="AI132" s="732"/>
      <c r="AJ132" s="733"/>
      <c r="AK132" s="734">
        <v>7.0084056080000003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480</v>
      </c>
      <c r="W133" s="708"/>
      <c r="X133" s="708"/>
      <c r="Y133" s="708"/>
      <c r="Z133" s="709"/>
      <c r="AA133" s="710">
        <v>11.2</v>
      </c>
      <c r="AB133" s="711"/>
      <c r="AC133" s="711"/>
      <c r="AD133" s="711"/>
      <c r="AE133" s="712"/>
      <c r="AF133" s="710">
        <v>10.9</v>
      </c>
      <c r="AG133" s="711"/>
      <c r="AH133" s="711"/>
      <c r="AI133" s="711"/>
      <c r="AJ133" s="712"/>
      <c r="AK133" s="710">
        <v>9.6999999999999993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MCkBOSkIqzQ9aKadREpTpwcETHj3lVhghsLPfwXB2ni3MsYCA902UYD5fFauPPWXbPidNPf3wjnuLcVL2uSjw==" saltValue="4+zwbFCMpWgy1ZiiZJr9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UpmqvzXNNHFYSjA8CddRAzjKCdrx4TMv7wmbDbMbyUHSMTp/lSuFw4r8JpKYOXhG9pcTKctY7EpoNZLQkUWQ==" saltValue="IoaTsPGCjHXbbjM9spCHA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LElVZVuKjxtzSe+2YvlCmRiGDiEhNoXRkxeBkowPt2apk+U/kDIGfg1+mpFvdiiMIxpNmnv5K5NEECzjjH+Jw==" saltValue="g25aNI7kSsJ/1qfCV+CYV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05" t="s">
        <v>484</v>
      </c>
      <c r="AP7" s="253"/>
      <c r="AQ7" s="254" t="s">
        <v>485</v>
      </c>
      <c r="AR7" s="255"/>
    </row>
    <row r="8" spans="1:46" ht="13" x14ac:dyDescent="0.2">
      <c r="A8" s="247"/>
      <c r="AK8" s="256"/>
      <c r="AL8" s="257"/>
      <c r="AM8" s="257"/>
      <c r="AN8" s="258"/>
      <c r="AO8" s="1106"/>
      <c r="AP8" s="259" t="s">
        <v>486</v>
      </c>
      <c r="AQ8" s="260" t="s">
        <v>487</v>
      </c>
      <c r="AR8" s="261" t="s">
        <v>488</v>
      </c>
    </row>
    <row r="9" spans="1:46" ht="13" x14ac:dyDescent="0.2">
      <c r="A9" s="247"/>
      <c r="AK9" s="1117" t="s">
        <v>489</v>
      </c>
      <c r="AL9" s="1118"/>
      <c r="AM9" s="1118"/>
      <c r="AN9" s="1119"/>
      <c r="AO9" s="262">
        <v>2138580</v>
      </c>
      <c r="AP9" s="262">
        <v>149280</v>
      </c>
      <c r="AQ9" s="263">
        <v>102505</v>
      </c>
      <c r="AR9" s="264">
        <v>45.6</v>
      </c>
    </row>
    <row r="10" spans="1:46" ht="13.5" customHeight="1" x14ac:dyDescent="0.2">
      <c r="A10" s="247"/>
      <c r="AK10" s="1117" t="s">
        <v>490</v>
      </c>
      <c r="AL10" s="1118"/>
      <c r="AM10" s="1118"/>
      <c r="AN10" s="1119"/>
      <c r="AO10" s="265">
        <v>307104</v>
      </c>
      <c r="AP10" s="265">
        <v>21437</v>
      </c>
      <c r="AQ10" s="266">
        <v>13118</v>
      </c>
      <c r="AR10" s="267">
        <v>63.4</v>
      </c>
    </row>
    <row r="11" spans="1:46" ht="13.5" customHeight="1" x14ac:dyDescent="0.2">
      <c r="A11" s="247"/>
      <c r="AK11" s="1117" t="s">
        <v>491</v>
      </c>
      <c r="AL11" s="1118"/>
      <c r="AM11" s="1118"/>
      <c r="AN11" s="1119"/>
      <c r="AO11" s="265">
        <v>2087</v>
      </c>
      <c r="AP11" s="265">
        <v>146</v>
      </c>
      <c r="AQ11" s="266">
        <v>532</v>
      </c>
      <c r="AR11" s="267">
        <v>-72.599999999999994</v>
      </c>
    </row>
    <row r="12" spans="1:46" ht="13.5" customHeight="1" x14ac:dyDescent="0.2">
      <c r="A12" s="247"/>
      <c r="AK12" s="1117" t="s">
        <v>492</v>
      </c>
      <c r="AL12" s="1118"/>
      <c r="AM12" s="1118"/>
      <c r="AN12" s="1119"/>
      <c r="AO12" s="265" t="s">
        <v>493</v>
      </c>
      <c r="AP12" s="265" t="s">
        <v>493</v>
      </c>
      <c r="AQ12" s="266">
        <v>70</v>
      </c>
      <c r="AR12" s="267" t="s">
        <v>493</v>
      </c>
    </row>
    <row r="13" spans="1:46" ht="13.5" customHeight="1" x14ac:dyDescent="0.2">
      <c r="A13" s="247"/>
      <c r="AK13" s="1117" t="s">
        <v>494</v>
      </c>
      <c r="AL13" s="1118"/>
      <c r="AM13" s="1118"/>
      <c r="AN13" s="1119"/>
      <c r="AO13" s="265">
        <v>68542</v>
      </c>
      <c r="AP13" s="265">
        <v>4784</v>
      </c>
      <c r="AQ13" s="266">
        <v>4255</v>
      </c>
      <c r="AR13" s="267">
        <v>12.4</v>
      </c>
    </row>
    <row r="14" spans="1:46" ht="13.5" customHeight="1" x14ac:dyDescent="0.2">
      <c r="A14" s="247"/>
      <c r="AK14" s="1117" t="s">
        <v>495</v>
      </c>
      <c r="AL14" s="1118"/>
      <c r="AM14" s="1118"/>
      <c r="AN14" s="1119"/>
      <c r="AO14" s="265">
        <v>54106</v>
      </c>
      <c r="AP14" s="265">
        <v>3777</v>
      </c>
      <c r="AQ14" s="266">
        <v>1813</v>
      </c>
      <c r="AR14" s="267">
        <v>108.3</v>
      </c>
    </row>
    <row r="15" spans="1:46" ht="13.5" customHeight="1" x14ac:dyDescent="0.2">
      <c r="A15" s="247"/>
      <c r="AK15" s="1120" t="s">
        <v>496</v>
      </c>
      <c r="AL15" s="1121"/>
      <c r="AM15" s="1121"/>
      <c r="AN15" s="1122"/>
      <c r="AO15" s="265">
        <v>-138630</v>
      </c>
      <c r="AP15" s="265">
        <v>-9677</v>
      </c>
      <c r="AQ15" s="266">
        <v>-6003</v>
      </c>
      <c r="AR15" s="267">
        <v>61.2</v>
      </c>
    </row>
    <row r="16" spans="1:46" ht="13" x14ac:dyDescent="0.2">
      <c r="A16" s="247"/>
      <c r="AK16" s="1120" t="s">
        <v>177</v>
      </c>
      <c r="AL16" s="1121"/>
      <c r="AM16" s="1121"/>
      <c r="AN16" s="1122"/>
      <c r="AO16" s="265">
        <v>2431789</v>
      </c>
      <c r="AP16" s="265">
        <v>169747</v>
      </c>
      <c r="AQ16" s="266">
        <v>116291</v>
      </c>
      <c r="AR16" s="267">
        <v>46</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23" t="s">
        <v>501</v>
      </c>
      <c r="AL21" s="1124"/>
      <c r="AM21" s="1124"/>
      <c r="AN21" s="1125"/>
      <c r="AO21" s="277">
        <v>12.7</v>
      </c>
      <c r="AP21" s="278">
        <v>9.5500000000000007</v>
      </c>
      <c r="AQ21" s="279">
        <v>3.15</v>
      </c>
      <c r="AS21" s="280"/>
      <c r="AT21" s="276"/>
    </row>
    <row r="22" spans="1:46" s="248" customFormat="1" ht="13" x14ac:dyDescent="0.2">
      <c r="A22" s="276"/>
      <c r="AK22" s="1123" t="s">
        <v>502</v>
      </c>
      <c r="AL22" s="1124"/>
      <c r="AM22" s="1124"/>
      <c r="AN22" s="1125"/>
      <c r="AO22" s="281">
        <v>96.4</v>
      </c>
      <c r="AP22" s="282">
        <v>96.7</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05" t="s">
        <v>484</v>
      </c>
      <c r="AP30" s="253"/>
      <c r="AQ30" s="254" t="s">
        <v>485</v>
      </c>
      <c r="AR30" s="255"/>
    </row>
    <row r="31" spans="1:46" ht="13" x14ac:dyDescent="0.2">
      <c r="A31" s="247"/>
      <c r="AK31" s="256"/>
      <c r="AL31" s="257"/>
      <c r="AM31" s="257"/>
      <c r="AN31" s="258"/>
      <c r="AO31" s="1106"/>
      <c r="AP31" s="259" t="s">
        <v>486</v>
      </c>
      <c r="AQ31" s="260" t="s">
        <v>487</v>
      </c>
      <c r="AR31" s="261" t="s">
        <v>488</v>
      </c>
    </row>
    <row r="32" spans="1:46" ht="27" customHeight="1" x14ac:dyDescent="0.2">
      <c r="A32" s="247"/>
      <c r="AK32" s="1107" t="s">
        <v>506</v>
      </c>
      <c r="AL32" s="1108"/>
      <c r="AM32" s="1108"/>
      <c r="AN32" s="1109"/>
      <c r="AO32" s="291">
        <v>1067826</v>
      </c>
      <c r="AP32" s="291">
        <v>74538</v>
      </c>
      <c r="AQ32" s="292">
        <v>49899</v>
      </c>
      <c r="AR32" s="293">
        <v>49.4</v>
      </c>
    </row>
    <row r="33" spans="1:46" ht="13.5" customHeight="1" x14ac:dyDescent="0.2">
      <c r="A33" s="247"/>
      <c r="AK33" s="1107" t="s">
        <v>507</v>
      </c>
      <c r="AL33" s="1108"/>
      <c r="AM33" s="1108"/>
      <c r="AN33" s="1109"/>
      <c r="AO33" s="291" t="s">
        <v>493</v>
      </c>
      <c r="AP33" s="291" t="s">
        <v>493</v>
      </c>
      <c r="AQ33" s="292" t="s">
        <v>493</v>
      </c>
      <c r="AR33" s="293" t="s">
        <v>493</v>
      </c>
    </row>
    <row r="34" spans="1:46" ht="27" customHeight="1" x14ac:dyDescent="0.2">
      <c r="A34" s="247"/>
      <c r="AK34" s="1107" t="s">
        <v>508</v>
      </c>
      <c r="AL34" s="1108"/>
      <c r="AM34" s="1108"/>
      <c r="AN34" s="1109"/>
      <c r="AO34" s="291" t="s">
        <v>493</v>
      </c>
      <c r="AP34" s="291" t="s">
        <v>493</v>
      </c>
      <c r="AQ34" s="292">
        <v>2</v>
      </c>
      <c r="AR34" s="293" t="s">
        <v>493</v>
      </c>
    </row>
    <row r="35" spans="1:46" ht="27" customHeight="1" x14ac:dyDescent="0.2">
      <c r="A35" s="247"/>
      <c r="AK35" s="1107" t="s">
        <v>509</v>
      </c>
      <c r="AL35" s="1108"/>
      <c r="AM35" s="1108"/>
      <c r="AN35" s="1109"/>
      <c r="AO35" s="291">
        <v>346272</v>
      </c>
      <c r="AP35" s="291">
        <v>24171</v>
      </c>
      <c r="AQ35" s="292">
        <v>13394</v>
      </c>
      <c r="AR35" s="293">
        <v>80.5</v>
      </c>
    </row>
    <row r="36" spans="1:46" ht="27" customHeight="1" x14ac:dyDescent="0.2">
      <c r="A36" s="247"/>
      <c r="AK36" s="1107" t="s">
        <v>510</v>
      </c>
      <c r="AL36" s="1108"/>
      <c r="AM36" s="1108"/>
      <c r="AN36" s="1109"/>
      <c r="AO36" s="291">
        <v>54644</v>
      </c>
      <c r="AP36" s="291">
        <v>3814</v>
      </c>
      <c r="AQ36" s="292">
        <v>2489</v>
      </c>
      <c r="AR36" s="293">
        <v>53.2</v>
      </c>
    </row>
    <row r="37" spans="1:46" ht="13.5" customHeight="1" x14ac:dyDescent="0.2">
      <c r="A37" s="247"/>
      <c r="AK37" s="1107" t="s">
        <v>511</v>
      </c>
      <c r="AL37" s="1108"/>
      <c r="AM37" s="1108"/>
      <c r="AN37" s="1109"/>
      <c r="AO37" s="291">
        <v>266</v>
      </c>
      <c r="AP37" s="291">
        <v>19</v>
      </c>
      <c r="AQ37" s="292">
        <v>625</v>
      </c>
      <c r="AR37" s="293">
        <v>-97</v>
      </c>
    </row>
    <row r="38" spans="1:46" ht="27" customHeight="1" x14ac:dyDescent="0.2">
      <c r="A38" s="247"/>
      <c r="AK38" s="1110" t="s">
        <v>512</v>
      </c>
      <c r="AL38" s="1111"/>
      <c r="AM38" s="1111"/>
      <c r="AN38" s="1112"/>
      <c r="AO38" s="294" t="s">
        <v>493</v>
      </c>
      <c r="AP38" s="294" t="s">
        <v>493</v>
      </c>
      <c r="AQ38" s="295">
        <v>5</v>
      </c>
      <c r="AR38" s="283" t="s">
        <v>493</v>
      </c>
      <c r="AS38" s="290"/>
    </row>
    <row r="39" spans="1:46" ht="13" x14ac:dyDescent="0.2">
      <c r="A39" s="247"/>
      <c r="AK39" s="1110" t="s">
        <v>513</v>
      </c>
      <c r="AL39" s="1111"/>
      <c r="AM39" s="1111"/>
      <c r="AN39" s="1112"/>
      <c r="AO39" s="291">
        <v>-30737</v>
      </c>
      <c r="AP39" s="291">
        <v>-2146</v>
      </c>
      <c r="AQ39" s="292">
        <v>-2982</v>
      </c>
      <c r="AR39" s="293">
        <v>-28</v>
      </c>
      <c r="AS39" s="290"/>
    </row>
    <row r="40" spans="1:46" ht="27" customHeight="1" x14ac:dyDescent="0.2">
      <c r="A40" s="247"/>
      <c r="AK40" s="1107" t="s">
        <v>514</v>
      </c>
      <c r="AL40" s="1108"/>
      <c r="AM40" s="1108"/>
      <c r="AN40" s="1109"/>
      <c r="AO40" s="291">
        <v>-1034556</v>
      </c>
      <c r="AP40" s="291">
        <v>-72215</v>
      </c>
      <c r="AQ40" s="292">
        <v>-43756</v>
      </c>
      <c r="AR40" s="293">
        <v>65</v>
      </c>
      <c r="AS40" s="290"/>
    </row>
    <row r="41" spans="1:46" ht="13" x14ac:dyDescent="0.2">
      <c r="A41" s="247"/>
      <c r="AK41" s="1113" t="s">
        <v>287</v>
      </c>
      <c r="AL41" s="1114"/>
      <c r="AM41" s="1114"/>
      <c r="AN41" s="1115"/>
      <c r="AO41" s="291">
        <v>403715</v>
      </c>
      <c r="AP41" s="291">
        <v>28181</v>
      </c>
      <c r="AQ41" s="292">
        <v>19675</v>
      </c>
      <c r="AR41" s="293">
        <v>43.2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00" t="s">
        <v>484</v>
      </c>
      <c r="AN49" s="1102" t="s">
        <v>517</v>
      </c>
      <c r="AO49" s="1103"/>
      <c r="AP49" s="1103"/>
      <c r="AQ49" s="1103"/>
      <c r="AR49" s="1104"/>
    </row>
    <row r="50" spans="1:44" ht="13" x14ac:dyDescent="0.2">
      <c r="A50" s="247"/>
      <c r="AK50" s="305"/>
      <c r="AL50" s="306"/>
      <c r="AM50" s="1101"/>
      <c r="AN50" s="307" t="s">
        <v>518</v>
      </c>
      <c r="AO50" s="308" t="s">
        <v>519</v>
      </c>
      <c r="AP50" s="309" t="s">
        <v>520</v>
      </c>
      <c r="AQ50" s="310" t="s">
        <v>521</v>
      </c>
      <c r="AR50" s="311" t="s">
        <v>522</v>
      </c>
    </row>
    <row r="51" spans="1:44" ht="13" x14ac:dyDescent="0.2">
      <c r="A51" s="247"/>
      <c r="AK51" s="303" t="s">
        <v>523</v>
      </c>
      <c r="AL51" s="304"/>
      <c r="AM51" s="312">
        <v>1388040</v>
      </c>
      <c r="AN51" s="313">
        <v>89246</v>
      </c>
      <c r="AO51" s="314">
        <v>-19.399999999999999</v>
      </c>
      <c r="AP51" s="315">
        <v>96248</v>
      </c>
      <c r="AQ51" s="316">
        <v>10</v>
      </c>
      <c r="AR51" s="317">
        <v>-29.4</v>
      </c>
    </row>
    <row r="52" spans="1:44" ht="13" x14ac:dyDescent="0.2">
      <c r="A52" s="247"/>
      <c r="AK52" s="318"/>
      <c r="AL52" s="319" t="s">
        <v>524</v>
      </c>
      <c r="AM52" s="320">
        <v>1174152</v>
      </c>
      <c r="AN52" s="321">
        <v>75494</v>
      </c>
      <c r="AO52" s="322">
        <v>-19.5</v>
      </c>
      <c r="AP52" s="323">
        <v>55768</v>
      </c>
      <c r="AQ52" s="324">
        <v>17.5</v>
      </c>
      <c r="AR52" s="325">
        <v>-37</v>
      </c>
    </row>
    <row r="53" spans="1:44" ht="13" x14ac:dyDescent="0.2">
      <c r="A53" s="247"/>
      <c r="AK53" s="303" t="s">
        <v>525</v>
      </c>
      <c r="AL53" s="304"/>
      <c r="AM53" s="312">
        <v>797682</v>
      </c>
      <c r="AN53" s="313">
        <v>52403</v>
      </c>
      <c r="AO53" s="314">
        <v>-41.3</v>
      </c>
      <c r="AP53" s="315">
        <v>76413</v>
      </c>
      <c r="AQ53" s="316">
        <v>-20.6</v>
      </c>
      <c r="AR53" s="317">
        <v>-20.7</v>
      </c>
    </row>
    <row r="54" spans="1:44" ht="13" x14ac:dyDescent="0.2">
      <c r="A54" s="247"/>
      <c r="AK54" s="318"/>
      <c r="AL54" s="319" t="s">
        <v>524</v>
      </c>
      <c r="AM54" s="320">
        <v>685697</v>
      </c>
      <c r="AN54" s="321">
        <v>45046</v>
      </c>
      <c r="AO54" s="322">
        <v>-40.299999999999997</v>
      </c>
      <c r="AP54" s="323">
        <v>39658</v>
      </c>
      <c r="AQ54" s="324">
        <v>-28.9</v>
      </c>
      <c r="AR54" s="325">
        <v>-11.4</v>
      </c>
    </row>
    <row r="55" spans="1:44" ht="13" x14ac:dyDescent="0.2">
      <c r="A55" s="247"/>
      <c r="AK55" s="303" t="s">
        <v>526</v>
      </c>
      <c r="AL55" s="304"/>
      <c r="AM55" s="312">
        <v>1062004</v>
      </c>
      <c r="AN55" s="313">
        <v>71094</v>
      </c>
      <c r="AO55" s="314">
        <v>35.700000000000003</v>
      </c>
      <c r="AP55" s="315">
        <v>66481</v>
      </c>
      <c r="AQ55" s="316">
        <v>-13</v>
      </c>
      <c r="AR55" s="317">
        <v>48.7</v>
      </c>
    </row>
    <row r="56" spans="1:44" ht="13" x14ac:dyDescent="0.2">
      <c r="A56" s="247"/>
      <c r="AK56" s="318"/>
      <c r="AL56" s="319" t="s">
        <v>524</v>
      </c>
      <c r="AM56" s="320">
        <v>841560</v>
      </c>
      <c r="AN56" s="321">
        <v>56337</v>
      </c>
      <c r="AO56" s="322">
        <v>25.1</v>
      </c>
      <c r="AP56" s="323">
        <v>36120</v>
      </c>
      <c r="AQ56" s="324">
        <v>-8.9</v>
      </c>
      <c r="AR56" s="325">
        <v>34</v>
      </c>
    </row>
    <row r="57" spans="1:44" ht="13" x14ac:dyDescent="0.2">
      <c r="A57" s="247"/>
      <c r="AK57" s="303" t="s">
        <v>527</v>
      </c>
      <c r="AL57" s="304"/>
      <c r="AM57" s="312">
        <v>1150043</v>
      </c>
      <c r="AN57" s="313">
        <v>78900</v>
      </c>
      <c r="AO57" s="314">
        <v>11</v>
      </c>
      <c r="AP57" s="315">
        <v>67825</v>
      </c>
      <c r="AQ57" s="316">
        <v>2</v>
      </c>
      <c r="AR57" s="317">
        <v>9</v>
      </c>
    </row>
    <row r="58" spans="1:44" ht="13" x14ac:dyDescent="0.2">
      <c r="A58" s="247"/>
      <c r="AK58" s="318"/>
      <c r="AL58" s="319" t="s">
        <v>524</v>
      </c>
      <c r="AM58" s="320">
        <v>710044</v>
      </c>
      <c r="AN58" s="321">
        <v>48713</v>
      </c>
      <c r="AO58" s="322">
        <v>-13.5</v>
      </c>
      <c r="AP58" s="323">
        <v>39417</v>
      </c>
      <c r="AQ58" s="324">
        <v>9.1</v>
      </c>
      <c r="AR58" s="325">
        <v>-22.6</v>
      </c>
    </row>
    <row r="59" spans="1:44" ht="13" x14ac:dyDescent="0.2">
      <c r="A59" s="247"/>
      <c r="AK59" s="303" t="s">
        <v>528</v>
      </c>
      <c r="AL59" s="304"/>
      <c r="AM59" s="312">
        <v>1153210</v>
      </c>
      <c r="AN59" s="313">
        <v>80498</v>
      </c>
      <c r="AO59" s="314">
        <v>2</v>
      </c>
      <c r="AP59" s="315">
        <v>81158</v>
      </c>
      <c r="AQ59" s="316">
        <v>19.7</v>
      </c>
      <c r="AR59" s="317">
        <v>-17.7</v>
      </c>
    </row>
    <row r="60" spans="1:44" ht="13" x14ac:dyDescent="0.2">
      <c r="A60" s="247"/>
      <c r="AK60" s="318"/>
      <c r="AL60" s="319" t="s">
        <v>524</v>
      </c>
      <c r="AM60" s="320">
        <v>959966</v>
      </c>
      <c r="AN60" s="321">
        <v>67009</v>
      </c>
      <c r="AO60" s="322">
        <v>37.6</v>
      </c>
      <c r="AP60" s="323">
        <v>45320</v>
      </c>
      <c r="AQ60" s="324">
        <v>15</v>
      </c>
      <c r="AR60" s="325">
        <v>22.6</v>
      </c>
    </row>
    <row r="61" spans="1:44" ht="13" x14ac:dyDescent="0.2">
      <c r="A61" s="247"/>
      <c r="AK61" s="303" t="s">
        <v>529</v>
      </c>
      <c r="AL61" s="326"/>
      <c r="AM61" s="312">
        <v>1110196</v>
      </c>
      <c r="AN61" s="313">
        <v>74428</v>
      </c>
      <c r="AO61" s="314">
        <v>-2.4</v>
      </c>
      <c r="AP61" s="315">
        <v>77625</v>
      </c>
      <c r="AQ61" s="327">
        <v>-0.4</v>
      </c>
      <c r="AR61" s="317">
        <v>-2</v>
      </c>
    </row>
    <row r="62" spans="1:44" ht="13" x14ac:dyDescent="0.2">
      <c r="A62" s="247"/>
      <c r="AK62" s="318"/>
      <c r="AL62" s="319" t="s">
        <v>524</v>
      </c>
      <c r="AM62" s="320">
        <v>874284</v>
      </c>
      <c r="AN62" s="321">
        <v>58520</v>
      </c>
      <c r="AO62" s="322">
        <v>-2.1</v>
      </c>
      <c r="AP62" s="323">
        <v>43257</v>
      </c>
      <c r="AQ62" s="324">
        <v>0.8</v>
      </c>
      <c r="AR62" s="325">
        <v>-2.9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g+AYtMt5ubKVMjIQl+6jZGE0mqK9IZhvExkANLhzOrZu79jqmlPqktHXlaAwBgAeLBnMdn9kH9Xbqi3otIMTQ==" saltValue="5bcmDtUKdrPf2nS4CXD5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5rYVauE/1R2msHp0sT4wkLJ8vDGBVlOT8RqGdvvbO1VGOOW9+LYG3G1KJA8SR3421XUi/SHq2Dch3b7PRtTgGw==" saltValue="XL+AAqiN8l7hks1o7vej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9IJnXzBBRaibO1DgI+aS6XwbmgqqgBt23yxEKJMk7phshm1jFpwl0QN3EHOY+Ys/jlZCOoVFLZi29868CuVnaw==" saltValue="CDahjOxW2sy1lhcDvb7SN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26" t="s">
        <v>3</v>
      </c>
      <c r="D47" s="1126"/>
      <c r="E47" s="1127"/>
      <c r="F47" s="11">
        <v>118.76</v>
      </c>
      <c r="G47" s="12">
        <v>121.21</v>
      </c>
      <c r="H47" s="12">
        <v>127.05</v>
      </c>
      <c r="I47" s="12">
        <v>121.53</v>
      </c>
      <c r="J47" s="13">
        <v>116.79</v>
      </c>
    </row>
    <row r="48" spans="2:10" ht="57.75" customHeight="1" x14ac:dyDescent="0.2">
      <c r="B48" s="14"/>
      <c r="C48" s="1128" t="s">
        <v>4</v>
      </c>
      <c r="D48" s="1128"/>
      <c r="E48" s="1129"/>
      <c r="F48" s="15">
        <v>11.92</v>
      </c>
      <c r="G48" s="16">
        <v>10.95</v>
      </c>
      <c r="H48" s="16">
        <v>8.11</v>
      </c>
      <c r="I48" s="16">
        <v>10.029999999999999</v>
      </c>
      <c r="J48" s="17">
        <v>10.58</v>
      </c>
    </row>
    <row r="49" spans="2:10" ht="57.75" customHeight="1" thickBot="1" x14ac:dyDescent="0.25">
      <c r="B49" s="18"/>
      <c r="C49" s="1130" t="s">
        <v>5</v>
      </c>
      <c r="D49" s="1130"/>
      <c r="E49" s="1131"/>
      <c r="F49" s="19">
        <v>1.93</v>
      </c>
      <c r="G49" s="20">
        <v>4.18</v>
      </c>
      <c r="H49" s="20" t="s">
        <v>536</v>
      </c>
      <c r="I49" s="20" t="s">
        <v>537</v>
      </c>
      <c r="J49" s="21" t="s">
        <v>538</v>
      </c>
    </row>
    <row r="50" spans="2:10" ht="13" x14ac:dyDescent="0.2"/>
  </sheetData>
  <sheetProtection algorithmName="SHA-512" hashValue="KHbhUUIPetDz7bhMoKVe6FuAIcBiC6WtyhaF5aWPqhxmUx9RUfr0cdBtgYFUq/A8S3D0yXIckbtnq7/bKDeMBA==" saltValue="VWZvYIP22CFqtlATGZea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36" t="s">
        <v>539</v>
      </c>
      <c r="D34" s="1136"/>
      <c r="E34" s="1137"/>
      <c r="F34" s="32">
        <v>11.78</v>
      </c>
      <c r="G34" s="33">
        <v>10.72</v>
      </c>
      <c r="H34" s="33">
        <v>7.87</v>
      </c>
      <c r="I34" s="33">
        <v>9.9</v>
      </c>
      <c r="J34" s="34">
        <v>10.47</v>
      </c>
      <c r="K34" s="22"/>
      <c r="L34" s="22"/>
      <c r="M34" s="22"/>
      <c r="N34" s="22"/>
      <c r="O34" s="22"/>
      <c r="P34" s="22"/>
    </row>
    <row r="35" spans="1:16" ht="39" customHeight="1" x14ac:dyDescent="0.2">
      <c r="A35" s="22"/>
      <c r="B35" s="35"/>
      <c r="C35" s="1132" t="s">
        <v>540</v>
      </c>
      <c r="D35" s="1132"/>
      <c r="E35" s="1133"/>
      <c r="F35" s="36">
        <v>5.55</v>
      </c>
      <c r="G35" s="37">
        <v>5.53</v>
      </c>
      <c r="H35" s="37">
        <v>5.76</v>
      </c>
      <c r="I35" s="37">
        <v>5.92</v>
      </c>
      <c r="J35" s="38">
        <v>5.92</v>
      </c>
      <c r="K35" s="22"/>
      <c r="L35" s="22"/>
      <c r="M35" s="22"/>
      <c r="N35" s="22"/>
      <c r="O35" s="22"/>
      <c r="P35" s="22"/>
    </row>
    <row r="36" spans="1:16" ht="39" customHeight="1" x14ac:dyDescent="0.2">
      <c r="A36" s="22"/>
      <c r="B36" s="35"/>
      <c r="C36" s="1132" t="s">
        <v>541</v>
      </c>
      <c r="D36" s="1132"/>
      <c r="E36" s="1133"/>
      <c r="F36" s="36">
        <v>4.22</v>
      </c>
      <c r="G36" s="37">
        <v>3.64</v>
      </c>
      <c r="H36" s="37">
        <v>3.48</v>
      </c>
      <c r="I36" s="37">
        <v>3.47</v>
      </c>
      <c r="J36" s="38">
        <v>3.48</v>
      </c>
      <c r="K36" s="22"/>
      <c r="L36" s="22"/>
      <c r="M36" s="22"/>
      <c r="N36" s="22"/>
      <c r="O36" s="22"/>
      <c r="P36" s="22"/>
    </row>
    <row r="37" spans="1:16" ht="39" customHeight="1" x14ac:dyDescent="0.2">
      <c r="A37" s="22"/>
      <c r="B37" s="35"/>
      <c r="C37" s="1132" t="s">
        <v>542</v>
      </c>
      <c r="D37" s="1132"/>
      <c r="E37" s="1133"/>
      <c r="F37" s="36">
        <v>1.93</v>
      </c>
      <c r="G37" s="37">
        <v>2.58</v>
      </c>
      <c r="H37" s="37">
        <v>2.15</v>
      </c>
      <c r="I37" s="37">
        <v>2.42</v>
      </c>
      <c r="J37" s="38">
        <v>2.2200000000000002</v>
      </c>
      <c r="K37" s="22"/>
      <c r="L37" s="22"/>
      <c r="M37" s="22"/>
      <c r="N37" s="22"/>
      <c r="O37" s="22"/>
      <c r="P37" s="22"/>
    </row>
    <row r="38" spans="1:16" ht="39" customHeight="1" x14ac:dyDescent="0.2">
      <c r="A38" s="22"/>
      <c r="B38" s="35"/>
      <c r="C38" s="1132" t="s">
        <v>543</v>
      </c>
      <c r="D38" s="1132"/>
      <c r="E38" s="1133"/>
      <c r="F38" s="36" t="s">
        <v>493</v>
      </c>
      <c r="G38" s="37" t="s">
        <v>493</v>
      </c>
      <c r="H38" s="37" t="s">
        <v>493</v>
      </c>
      <c r="I38" s="37" t="s">
        <v>493</v>
      </c>
      <c r="J38" s="38">
        <v>1.94</v>
      </c>
      <c r="K38" s="22"/>
      <c r="L38" s="22"/>
      <c r="M38" s="22"/>
      <c r="N38" s="22"/>
      <c r="O38" s="22"/>
      <c r="P38" s="22"/>
    </row>
    <row r="39" spans="1:16" ht="39" customHeight="1" x14ac:dyDescent="0.2">
      <c r="A39" s="22"/>
      <c r="B39" s="35"/>
      <c r="C39" s="1132" t="s">
        <v>544</v>
      </c>
      <c r="D39" s="1132"/>
      <c r="E39" s="1133"/>
      <c r="F39" s="36">
        <v>1.7</v>
      </c>
      <c r="G39" s="37">
        <v>1.64</v>
      </c>
      <c r="H39" s="37">
        <v>1.71</v>
      </c>
      <c r="I39" s="37">
        <v>1.88</v>
      </c>
      <c r="J39" s="38">
        <v>1.85</v>
      </c>
      <c r="K39" s="22"/>
      <c r="L39" s="22"/>
      <c r="M39" s="22"/>
      <c r="N39" s="22"/>
      <c r="O39" s="22"/>
      <c r="P39" s="22"/>
    </row>
    <row r="40" spans="1:16" ht="39" customHeight="1" x14ac:dyDescent="0.2">
      <c r="A40" s="22"/>
      <c r="B40" s="35"/>
      <c r="C40" s="1132" t="s">
        <v>545</v>
      </c>
      <c r="D40" s="1132"/>
      <c r="E40" s="1133"/>
      <c r="F40" s="36">
        <v>0.88</v>
      </c>
      <c r="G40" s="37">
        <v>1.18</v>
      </c>
      <c r="H40" s="37">
        <v>1.67</v>
      </c>
      <c r="I40" s="37">
        <v>1.38</v>
      </c>
      <c r="J40" s="38">
        <v>1.0900000000000001</v>
      </c>
      <c r="K40" s="22"/>
      <c r="L40" s="22"/>
      <c r="M40" s="22"/>
      <c r="N40" s="22"/>
      <c r="O40" s="22"/>
      <c r="P40" s="22"/>
    </row>
    <row r="41" spans="1:16" ht="39" customHeight="1" x14ac:dyDescent="0.2">
      <c r="A41" s="22"/>
      <c r="B41" s="35"/>
      <c r="C41" s="1132" t="s">
        <v>546</v>
      </c>
      <c r="D41" s="1132"/>
      <c r="E41" s="1133"/>
      <c r="F41" s="36" t="s">
        <v>493</v>
      </c>
      <c r="G41" s="37" t="s">
        <v>493</v>
      </c>
      <c r="H41" s="37" t="s">
        <v>493</v>
      </c>
      <c r="I41" s="37" t="s">
        <v>493</v>
      </c>
      <c r="J41" s="38">
        <v>0.99</v>
      </c>
      <c r="K41" s="22"/>
      <c r="L41" s="22"/>
      <c r="M41" s="22"/>
      <c r="N41" s="22"/>
      <c r="O41" s="22"/>
      <c r="P41" s="22"/>
    </row>
    <row r="42" spans="1:16" ht="39" customHeight="1" x14ac:dyDescent="0.2">
      <c r="A42" s="22"/>
      <c r="B42" s="39"/>
      <c r="C42" s="1132" t="s">
        <v>547</v>
      </c>
      <c r="D42" s="1132"/>
      <c r="E42" s="1133"/>
      <c r="F42" s="36" t="s">
        <v>493</v>
      </c>
      <c r="G42" s="37" t="s">
        <v>493</v>
      </c>
      <c r="H42" s="37" t="s">
        <v>493</v>
      </c>
      <c r="I42" s="37" t="s">
        <v>493</v>
      </c>
      <c r="J42" s="38" t="s">
        <v>493</v>
      </c>
      <c r="K42" s="22"/>
      <c r="L42" s="22"/>
      <c r="M42" s="22"/>
      <c r="N42" s="22"/>
      <c r="O42" s="22"/>
      <c r="P42" s="22"/>
    </row>
    <row r="43" spans="1:16" ht="39" customHeight="1" thickBot="1" x14ac:dyDescent="0.25">
      <c r="A43" s="22"/>
      <c r="B43" s="40"/>
      <c r="C43" s="1134" t="s">
        <v>548</v>
      </c>
      <c r="D43" s="1134"/>
      <c r="E43" s="1135"/>
      <c r="F43" s="41">
        <v>2.44</v>
      </c>
      <c r="G43" s="42">
        <v>2.21</v>
      </c>
      <c r="H43" s="42">
        <v>1.56</v>
      </c>
      <c r="I43" s="42">
        <v>3.44</v>
      </c>
      <c r="J43" s="43">
        <v>1.28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qzIr7DvBxD1uBCI3HDboDzVECB4FAKUk0H4F0OUVGhzhDqcZJKGtLfBjP+TiDMY24BvgOMJrl7ec+RfX3Yj1Q==" saltValue="wx3zRAaIU+8HUL5OmM45N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1060</v>
      </c>
      <c r="L45" s="58">
        <v>1156</v>
      </c>
      <c r="M45" s="58">
        <v>1179</v>
      </c>
      <c r="N45" s="58">
        <v>1062</v>
      </c>
      <c r="O45" s="59">
        <v>1068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493</v>
      </c>
      <c r="L46" s="62" t="s">
        <v>493</v>
      </c>
      <c r="M46" s="62" t="s">
        <v>493</v>
      </c>
      <c r="N46" s="62" t="s">
        <v>493</v>
      </c>
      <c r="O46" s="63" t="s">
        <v>493</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493</v>
      </c>
      <c r="L47" s="62" t="s">
        <v>493</v>
      </c>
      <c r="M47" s="62" t="s">
        <v>493</v>
      </c>
      <c r="N47" s="62" t="s">
        <v>493</v>
      </c>
      <c r="O47" s="63" t="s">
        <v>493</v>
      </c>
      <c r="P47" s="46"/>
      <c r="Q47" s="46"/>
      <c r="R47" s="46"/>
      <c r="S47" s="46"/>
      <c r="T47" s="46"/>
      <c r="U47" s="46"/>
    </row>
    <row r="48" spans="1:21" ht="30.75" customHeight="1" x14ac:dyDescent="0.2">
      <c r="A48" s="46"/>
      <c r="B48" s="1163"/>
      <c r="C48" s="1164"/>
      <c r="D48" s="60"/>
      <c r="E48" s="1140" t="s">
        <v>13</v>
      </c>
      <c r="F48" s="1140"/>
      <c r="G48" s="1140"/>
      <c r="H48" s="1140"/>
      <c r="I48" s="1140"/>
      <c r="J48" s="1141"/>
      <c r="K48" s="61">
        <v>470</v>
      </c>
      <c r="L48" s="62">
        <v>483</v>
      </c>
      <c r="M48" s="62">
        <v>495</v>
      </c>
      <c r="N48" s="62">
        <v>492</v>
      </c>
      <c r="O48" s="63">
        <v>346</v>
      </c>
      <c r="P48" s="46"/>
      <c r="Q48" s="46"/>
      <c r="R48" s="46"/>
      <c r="S48" s="46"/>
      <c r="T48" s="46"/>
      <c r="U48" s="46"/>
    </row>
    <row r="49" spans="1:21" ht="30.75" customHeight="1" x14ac:dyDescent="0.2">
      <c r="A49" s="46"/>
      <c r="B49" s="1163"/>
      <c r="C49" s="1164"/>
      <c r="D49" s="60"/>
      <c r="E49" s="1140" t="s">
        <v>14</v>
      </c>
      <c r="F49" s="1140"/>
      <c r="G49" s="1140"/>
      <c r="H49" s="1140"/>
      <c r="I49" s="1140"/>
      <c r="J49" s="1141"/>
      <c r="K49" s="61">
        <v>100</v>
      </c>
      <c r="L49" s="62">
        <v>110</v>
      </c>
      <c r="M49" s="62">
        <v>105</v>
      </c>
      <c r="N49" s="62">
        <v>56</v>
      </c>
      <c r="O49" s="63">
        <v>55</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493</v>
      </c>
      <c r="L51" s="62" t="s">
        <v>493</v>
      </c>
      <c r="M51" s="62" t="s">
        <v>493</v>
      </c>
      <c r="N51" s="62" t="s">
        <v>493</v>
      </c>
      <c r="O51" s="63" t="s">
        <v>493</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1044</v>
      </c>
      <c r="L52" s="62">
        <v>1123</v>
      </c>
      <c r="M52" s="62">
        <v>1094</v>
      </c>
      <c r="N52" s="62">
        <v>1054</v>
      </c>
      <c r="O52" s="63">
        <v>1066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586</v>
      </c>
      <c r="L53" s="67">
        <v>626</v>
      </c>
      <c r="M53" s="67">
        <v>685</v>
      </c>
      <c r="N53" s="67">
        <v>556</v>
      </c>
      <c r="O53" s="68">
        <v>403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aOKyNXmowLgyIeO/ZuvN0gOEjAtFHxVOAPJSiO1xopasRcg5IS9sEo+hbdC4/a8msynn2ZldU0pNyfc7wiyrg==" saltValue="91GmrF1w22JdaiUVrDGNb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81" t="s">
        <v>30</v>
      </c>
      <c r="C41" s="1182"/>
      <c r="D41" s="103"/>
      <c r="E41" s="1183" t="s">
        <v>31</v>
      </c>
      <c r="F41" s="1183"/>
      <c r="G41" s="1183"/>
      <c r="H41" s="1184"/>
      <c r="I41" s="330">
        <v>7783</v>
      </c>
      <c r="J41" s="331">
        <v>7401</v>
      </c>
      <c r="K41" s="331">
        <v>6915</v>
      </c>
      <c r="L41" s="331">
        <v>6515</v>
      </c>
      <c r="M41" s="332">
        <v>6139</v>
      </c>
    </row>
    <row r="42" spans="2:13" ht="27.75" customHeight="1" x14ac:dyDescent="0.2">
      <c r="B42" s="1171"/>
      <c r="C42" s="1172"/>
      <c r="D42" s="104"/>
      <c r="E42" s="1175" t="s">
        <v>32</v>
      </c>
      <c r="F42" s="1175"/>
      <c r="G42" s="1175"/>
      <c r="H42" s="1176"/>
      <c r="I42" s="333">
        <v>1</v>
      </c>
      <c r="J42" s="334">
        <v>1</v>
      </c>
      <c r="K42" s="334">
        <v>1</v>
      </c>
      <c r="L42" s="334">
        <v>1</v>
      </c>
      <c r="M42" s="335">
        <v>0</v>
      </c>
    </row>
    <row r="43" spans="2:13" ht="27.75" customHeight="1" x14ac:dyDescent="0.2">
      <c r="B43" s="1171"/>
      <c r="C43" s="1172"/>
      <c r="D43" s="104"/>
      <c r="E43" s="1175" t="s">
        <v>33</v>
      </c>
      <c r="F43" s="1175"/>
      <c r="G43" s="1175"/>
      <c r="H43" s="1176"/>
      <c r="I43" s="333">
        <v>5225</v>
      </c>
      <c r="J43" s="334">
        <v>4893</v>
      </c>
      <c r="K43" s="334">
        <v>4317</v>
      </c>
      <c r="L43" s="334">
        <v>3638</v>
      </c>
      <c r="M43" s="335">
        <v>3299</v>
      </c>
    </row>
    <row r="44" spans="2:13" ht="27.75" customHeight="1" x14ac:dyDescent="0.2">
      <c r="B44" s="1171"/>
      <c r="C44" s="1172"/>
      <c r="D44" s="104"/>
      <c r="E44" s="1175" t="s">
        <v>34</v>
      </c>
      <c r="F44" s="1175"/>
      <c r="G44" s="1175"/>
      <c r="H44" s="1176"/>
      <c r="I44" s="333">
        <v>562</v>
      </c>
      <c r="J44" s="334">
        <v>470</v>
      </c>
      <c r="K44" s="334">
        <v>356</v>
      </c>
      <c r="L44" s="334">
        <v>304</v>
      </c>
      <c r="M44" s="335">
        <v>390</v>
      </c>
    </row>
    <row r="45" spans="2:13" ht="27.75" customHeight="1" x14ac:dyDescent="0.2">
      <c r="B45" s="1171"/>
      <c r="C45" s="1172"/>
      <c r="D45" s="104"/>
      <c r="E45" s="1175" t="s">
        <v>35</v>
      </c>
      <c r="F45" s="1175"/>
      <c r="G45" s="1175"/>
      <c r="H45" s="1176"/>
      <c r="I45" s="333">
        <v>2502</v>
      </c>
      <c r="J45" s="334">
        <v>2552</v>
      </c>
      <c r="K45" s="334">
        <v>2450</v>
      </c>
      <c r="L45" s="334">
        <v>2460</v>
      </c>
      <c r="M45" s="335">
        <v>2349</v>
      </c>
    </row>
    <row r="46" spans="2:13" ht="27.75" customHeight="1" x14ac:dyDescent="0.2">
      <c r="B46" s="1171"/>
      <c r="C46" s="1172"/>
      <c r="D46" s="105"/>
      <c r="E46" s="1175" t="s">
        <v>36</v>
      </c>
      <c r="F46" s="1175"/>
      <c r="G46" s="1175"/>
      <c r="H46" s="1176"/>
      <c r="I46" s="333" t="s">
        <v>493</v>
      </c>
      <c r="J46" s="334" t="s">
        <v>493</v>
      </c>
      <c r="K46" s="334" t="s">
        <v>493</v>
      </c>
      <c r="L46" s="334">
        <v>1</v>
      </c>
      <c r="M46" s="335" t="s">
        <v>493</v>
      </c>
    </row>
    <row r="47" spans="2:13" ht="27.75" customHeight="1" x14ac:dyDescent="0.2">
      <c r="B47" s="1171"/>
      <c r="C47" s="1172"/>
      <c r="D47" s="106"/>
      <c r="E47" s="1185" t="s">
        <v>37</v>
      </c>
      <c r="F47" s="1186"/>
      <c r="G47" s="1186"/>
      <c r="H47" s="1187"/>
      <c r="I47" s="333" t="s">
        <v>493</v>
      </c>
      <c r="J47" s="334" t="s">
        <v>493</v>
      </c>
      <c r="K47" s="334" t="s">
        <v>493</v>
      </c>
      <c r="L47" s="334" t="s">
        <v>493</v>
      </c>
      <c r="M47" s="335" t="s">
        <v>493</v>
      </c>
    </row>
    <row r="48" spans="2:13" ht="27.75" customHeight="1" x14ac:dyDescent="0.2">
      <c r="B48" s="1171"/>
      <c r="C48" s="1172"/>
      <c r="D48" s="104"/>
      <c r="E48" s="1175" t="s">
        <v>38</v>
      </c>
      <c r="F48" s="1175"/>
      <c r="G48" s="1175"/>
      <c r="H48" s="1176"/>
      <c r="I48" s="333" t="s">
        <v>493</v>
      </c>
      <c r="J48" s="334" t="s">
        <v>493</v>
      </c>
      <c r="K48" s="334" t="s">
        <v>493</v>
      </c>
      <c r="L48" s="334" t="s">
        <v>493</v>
      </c>
      <c r="M48" s="335" t="s">
        <v>493</v>
      </c>
    </row>
    <row r="49" spans="2:13" ht="27.75" customHeight="1" x14ac:dyDescent="0.2">
      <c r="B49" s="1173"/>
      <c r="C49" s="1174"/>
      <c r="D49" s="104"/>
      <c r="E49" s="1175" t="s">
        <v>39</v>
      </c>
      <c r="F49" s="1175"/>
      <c r="G49" s="1175"/>
      <c r="H49" s="1176"/>
      <c r="I49" s="333" t="s">
        <v>493</v>
      </c>
      <c r="J49" s="334" t="s">
        <v>493</v>
      </c>
      <c r="K49" s="334" t="s">
        <v>493</v>
      </c>
      <c r="L49" s="334" t="s">
        <v>493</v>
      </c>
      <c r="M49" s="335" t="s">
        <v>493</v>
      </c>
    </row>
    <row r="50" spans="2:13" ht="27.75" customHeight="1" x14ac:dyDescent="0.2">
      <c r="B50" s="1169" t="s">
        <v>40</v>
      </c>
      <c r="C50" s="1170"/>
      <c r="D50" s="107"/>
      <c r="E50" s="1175" t="s">
        <v>41</v>
      </c>
      <c r="F50" s="1175"/>
      <c r="G50" s="1175"/>
      <c r="H50" s="1176"/>
      <c r="I50" s="333">
        <v>10361</v>
      </c>
      <c r="J50" s="334">
        <v>11067</v>
      </c>
      <c r="K50" s="334">
        <v>11136</v>
      </c>
      <c r="L50" s="334">
        <v>10738</v>
      </c>
      <c r="M50" s="335">
        <v>10595</v>
      </c>
    </row>
    <row r="51" spans="2:13" ht="27.75" customHeight="1" x14ac:dyDescent="0.2">
      <c r="B51" s="1171"/>
      <c r="C51" s="1172"/>
      <c r="D51" s="104"/>
      <c r="E51" s="1175" t="s">
        <v>42</v>
      </c>
      <c r="F51" s="1175"/>
      <c r="G51" s="1175"/>
      <c r="H51" s="1176"/>
      <c r="I51" s="333">
        <v>326</v>
      </c>
      <c r="J51" s="334">
        <v>293</v>
      </c>
      <c r="K51" s="334">
        <v>260</v>
      </c>
      <c r="L51" s="334">
        <v>249</v>
      </c>
      <c r="M51" s="335">
        <v>205</v>
      </c>
    </row>
    <row r="52" spans="2:13" ht="27.75" customHeight="1" x14ac:dyDescent="0.2">
      <c r="B52" s="1173"/>
      <c r="C52" s="1174"/>
      <c r="D52" s="104"/>
      <c r="E52" s="1175" t="s">
        <v>43</v>
      </c>
      <c r="F52" s="1175"/>
      <c r="G52" s="1175"/>
      <c r="H52" s="1176"/>
      <c r="I52" s="333">
        <v>10418</v>
      </c>
      <c r="J52" s="334">
        <v>9697</v>
      </c>
      <c r="K52" s="334">
        <v>8826</v>
      </c>
      <c r="L52" s="334">
        <v>9124</v>
      </c>
      <c r="M52" s="335">
        <v>8668</v>
      </c>
    </row>
    <row r="53" spans="2:13" ht="27.75" customHeight="1" thickBot="1" x14ac:dyDescent="0.25">
      <c r="B53" s="1177" t="s">
        <v>19</v>
      </c>
      <c r="C53" s="1178"/>
      <c r="D53" s="108"/>
      <c r="E53" s="1179" t="s">
        <v>44</v>
      </c>
      <c r="F53" s="1179"/>
      <c r="G53" s="1179"/>
      <c r="H53" s="1180"/>
      <c r="I53" s="336">
        <v>-5031</v>
      </c>
      <c r="J53" s="337">
        <v>-5741</v>
      </c>
      <c r="K53" s="337">
        <v>-6183</v>
      </c>
      <c r="L53" s="337">
        <v>-7193</v>
      </c>
      <c r="M53" s="338">
        <v>-7290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N9PpRYxEoQ2+rkDeJB372U+Bkm4712PH6E890uyzahT10n37WL4RZVMKdl3Kf4twO5BSlQvHAc+Peug9kPnC2g==" saltValue="DHyQrTT62X8WTvzylBmg8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196" t="s">
        <v>46</v>
      </c>
      <c r="D55" s="1196"/>
      <c r="E55" s="1197"/>
      <c r="F55" s="339">
        <v>8480</v>
      </c>
      <c r="G55" s="339">
        <v>8073</v>
      </c>
      <c r="H55" s="340">
        <v>7936</v>
      </c>
    </row>
    <row r="56" spans="2:8" ht="52.5" customHeight="1" x14ac:dyDescent="0.2">
      <c r="B56" s="120"/>
      <c r="C56" s="1198" t="s">
        <v>47</v>
      </c>
      <c r="D56" s="1198"/>
      <c r="E56" s="1199"/>
      <c r="F56" s="341">
        <v>528</v>
      </c>
      <c r="G56" s="341">
        <v>519</v>
      </c>
      <c r="H56" s="342">
        <v>519</v>
      </c>
    </row>
    <row r="57" spans="2:8" ht="53.25" customHeight="1" x14ac:dyDescent="0.2">
      <c r="B57" s="120"/>
      <c r="C57" s="1200" t="s">
        <v>48</v>
      </c>
      <c r="D57" s="1200"/>
      <c r="E57" s="1201"/>
      <c r="F57" s="343">
        <v>1357</v>
      </c>
      <c r="G57" s="343">
        <v>1354</v>
      </c>
      <c r="H57" s="344">
        <v>1326</v>
      </c>
    </row>
    <row r="58" spans="2:8" ht="45.75" customHeight="1" x14ac:dyDescent="0.2">
      <c r="B58" s="121"/>
      <c r="C58" s="1188" t="s">
        <v>568</v>
      </c>
      <c r="D58" s="1189"/>
      <c r="E58" s="1190"/>
      <c r="F58" s="345">
        <v>232</v>
      </c>
      <c r="G58" s="345">
        <v>235</v>
      </c>
      <c r="H58" s="346">
        <v>218</v>
      </c>
    </row>
    <row r="59" spans="2:8" ht="45.75" customHeight="1" x14ac:dyDescent="0.2">
      <c r="B59" s="121"/>
      <c r="C59" s="1188" t="s">
        <v>569</v>
      </c>
      <c r="D59" s="1189"/>
      <c r="E59" s="1190"/>
      <c r="F59" s="345">
        <v>17</v>
      </c>
      <c r="G59" s="345">
        <v>22</v>
      </c>
      <c r="H59" s="346">
        <v>27</v>
      </c>
    </row>
    <row r="60" spans="2:8" ht="45.75" customHeight="1" x14ac:dyDescent="0.2">
      <c r="B60" s="121"/>
      <c r="C60" s="1188" t="s">
        <v>571</v>
      </c>
      <c r="D60" s="1189"/>
      <c r="E60" s="1190"/>
      <c r="F60" s="345">
        <v>0</v>
      </c>
      <c r="G60" s="345">
        <v>1</v>
      </c>
      <c r="H60" s="346">
        <v>2</v>
      </c>
    </row>
    <row r="61" spans="2:8" ht="45.75" customHeight="1" x14ac:dyDescent="0.2">
      <c r="B61" s="121"/>
      <c r="C61" s="1188" t="s">
        <v>570</v>
      </c>
      <c r="D61" s="1189"/>
      <c r="E61" s="1190"/>
      <c r="F61" s="345">
        <v>472</v>
      </c>
      <c r="G61" s="345">
        <v>511</v>
      </c>
      <c r="H61" s="346">
        <v>503</v>
      </c>
    </row>
    <row r="62" spans="2:8" ht="45.75" customHeight="1" thickBot="1" x14ac:dyDescent="0.25">
      <c r="B62" s="122"/>
      <c r="C62" s="1191" t="s">
        <v>572</v>
      </c>
      <c r="D62" s="1192"/>
      <c r="E62" s="1193"/>
      <c r="F62" s="347">
        <v>407</v>
      </c>
      <c r="G62" s="347">
        <v>407</v>
      </c>
      <c r="H62" s="348">
        <v>407</v>
      </c>
    </row>
    <row r="63" spans="2:8" ht="52.5" customHeight="1" thickBot="1" x14ac:dyDescent="0.25">
      <c r="B63" s="123"/>
      <c r="C63" s="1194" t="s">
        <v>49</v>
      </c>
      <c r="D63" s="1194"/>
      <c r="E63" s="1195"/>
      <c r="F63" s="349">
        <v>10366</v>
      </c>
      <c r="G63" s="349">
        <v>9946</v>
      </c>
      <c r="H63" s="350">
        <v>9781</v>
      </c>
    </row>
    <row r="64" spans="2:8" ht="13" x14ac:dyDescent="0.2"/>
  </sheetData>
  <sheetProtection algorithmName="SHA-512" hashValue="fEoSR+Nyd+XDlpKQuRyY/xEGrUzlAFrCF/bHm5t3tpMRVzgTTzmlfHohbQsiIDwMN//3YTYGd6AfpIm2Msb0hg==" saltValue="vfuqQaS32Mu6z64HDda2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C9D5D-7AD2-4288-AD67-4BE48BEFADE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531</v>
      </c>
      <c r="BQ50" s="1226"/>
      <c r="BR50" s="1226"/>
      <c r="BS50" s="1226"/>
      <c r="BT50" s="1226"/>
      <c r="BU50" s="1226"/>
      <c r="BV50" s="1226"/>
      <c r="BW50" s="1226"/>
      <c r="BX50" s="1226" t="s">
        <v>532</v>
      </c>
      <c r="BY50" s="1226"/>
      <c r="BZ50" s="1226"/>
      <c r="CA50" s="1226"/>
      <c r="CB50" s="1226"/>
      <c r="CC50" s="1226"/>
      <c r="CD50" s="1226"/>
      <c r="CE50" s="1226"/>
      <c r="CF50" s="1226" t="s">
        <v>533</v>
      </c>
      <c r="CG50" s="1226"/>
      <c r="CH50" s="1226"/>
      <c r="CI50" s="1226"/>
      <c r="CJ50" s="1226"/>
      <c r="CK50" s="1226"/>
      <c r="CL50" s="1226"/>
      <c r="CM50" s="1226"/>
      <c r="CN50" s="1226" t="s">
        <v>534</v>
      </c>
      <c r="CO50" s="1226"/>
      <c r="CP50" s="1226"/>
      <c r="CQ50" s="1226"/>
      <c r="CR50" s="1226"/>
      <c r="CS50" s="1226"/>
      <c r="CT50" s="1226"/>
      <c r="CU50" s="1226"/>
      <c r="CV50" s="1226" t="s">
        <v>535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577</v>
      </c>
      <c r="AO51" s="1230"/>
      <c r="AP51" s="1230"/>
      <c r="AQ51" s="1230"/>
      <c r="AR51" s="1230"/>
      <c r="AS51" s="1230"/>
      <c r="AT51" s="1230"/>
      <c r="AU51" s="1230"/>
      <c r="AV51" s="1230"/>
      <c r="AW51" s="1230"/>
      <c r="AX51" s="1230"/>
      <c r="AY51" s="1230"/>
      <c r="AZ51" s="1230"/>
      <c r="BA51" s="1230"/>
      <c r="BB51" s="1230" t="s">
        <v>578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579</v>
      </c>
      <c r="BC53" s="1230"/>
      <c r="BD53" s="1230"/>
      <c r="BE53" s="1230"/>
      <c r="BF53" s="1230"/>
      <c r="BG53" s="1230"/>
      <c r="BH53" s="1230"/>
      <c r="BI53" s="1230"/>
      <c r="BJ53" s="1230"/>
      <c r="BK53" s="1230"/>
      <c r="BL53" s="1230"/>
      <c r="BM53" s="1230"/>
      <c r="BN53" s="1230"/>
      <c r="BO53" s="1230"/>
      <c r="BP53" s="1231">
        <v>60.7</v>
      </c>
      <c r="BQ53" s="1231"/>
      <c r="BR53" s="1231"/>
      <c r="BS53" s="1231"/>
      <c r="BT53" s="1231"/>
      <c r="BU53" s="1231"/>
      <c r="BV53" s="1231"/>
      <c r="BW53" s="1231"/>
      <c r="BX53" s="1231">
        <v>62.6</v>
      </c>
      <c r="BY53" s="1231"/>
      <c r="BZ53" s="1231"/>
      <c r="CA53" s="1231"/>
      <c r="CB53" s="1231"/>
      <c r="CC53" s="1231"/>
      <c r="CD53" s="1231"/>
      <c r="CE53" s="1231"/>
      <c r="CF53" s="1231">
        <v>64.3</v>
      </c>
      <c r="CG53" s="1231"/>
      <c r="CH53" s="1231"/>
      <c r="CI53" s="1231"/>
      <c r="CJ53" s="1231"/>
      <c r="CK53" s="1231"/>
      <c r="CL53" s="1231"/>
      <c r="CM53" s="1231"/>
      <c r="CN53" s="1231">
        <v>65.8</v>
      </c>
      <c r="CO53" s="1231"/>
      <c r="CP53" s="1231"/>
      <c r="CQ53" s="1231"/>
      <c r="CR53" s="1231"/>
      <c r="CS53" s="1231"/>
      <c r="CT53" s="1231"/>
      <c r="CU53" s="1231"/>
      <c r="CV53" s="1231">
        <v>67.099999999999994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580</v>
      </c>
      <c r="AO55" s="1226"/>
      <c r="AP55" s="1226"/>
      <c r="AQ55" s="1226"/>
      <c r="AR55" s="1226"/>
      <c r="AS55" s="1226"/>
      <c r="AT55" s="1226"/>
      <c r="AU55" s="1226"/>
      <c r="AV55" s="1226"/>
      <c r="AW55" s="1226"/>
      <c r="AX55" s="1226"/>
      <c r="AY55" s="1226"/>
      <c r="AZ55" s="1226"/>
      <c r="BA55" s="1226"/>
      <c r="BB55" s="1230" t="s">
        <v>578</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579</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581</v>
      </c>
    </row>
    <row r="64" spans="1:109" ht="13" x14ac:dyDescent="0.2">
      <c r="B64" s="247"/>
      <c r="G64" s="1208"/>
      <c r="I64" s="1240"/>
      <c r="J64" s="1240"/>
      <c r="K64" s="1240"/>
      <c r="L64" s="1240"/>
      <c r="M64" s="1240"/>
      <c r="N64" s="1241"/>
      <c r="AM64" s="1208"/>
      <c r="AN64" s="1208" t="s">
        <v>574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582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531</v>
      </c>
      <c r="BQ72" s="1226"/>
      <c r="BR72" s="1226"/>
      <c r="BS72" s="1226"/>
      <c r="BT72" s="1226"/>
      <c r="BU72" s="1226"/>
      <c r="BV72" s="1226"/>
      <c r="BW72" s="1226"/>
      <c r="BX72" s="1226" t="s">
        <v>532</v>
      </c>
      <c r="BY72" s="1226"/>
      <c r="BZ72" s="1226"/>
      <c r="CA72" s="1226"/>
      <c r="CB72" s="1226"/>
      <c r="CC72" s="1226"/>
      <c r="CD72" s="1226"/>
      <c r="CE72" s="1226"/>
      <c r="CF72" s="1226" t="s">
        <v>533</v>
      </c>
      <c r="CG72" s="1226"/>
      <c r="CH72" s="1226"/>
      <c r="CI72" s="1226"/>
      <c r="CJ72" s="1226"/>
      <c r="CK72" s="1226"/>
      <c r="CL72" s="1226"/>
      <c r="CM72" s="1226"/>
      <c r="CN72" s="1226" t="s">
        <v>534</v>
      </c>
      <c r="CO72" s="1226"/>
      <c r="CP72" s="1226"/>
      <c r="CQ72" s="1226"/>
      <c r="CR72" s="1226"/>
      <c r="CS72" s="1226"/>
      <c r="CT72" s="1226"/>
      <c r="CU72" s="1226"/>
      <c r="CV72" s="1226" t="s">
        <v>535</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577</v>
      </c>
      <c r="AO73" s="1230"/>
      <c r="AP73" s="1230"/>
      <c r="AQ73" s="1230"/>
      <c r="AR73" s="1230"/>
      <c r="AS73" s="1230"/>
      <c r="AT73" s="1230"/>
      <c r="AU73" s="1230"/>
      <c r="AV73" s="1230"/>
      <c r="AW73" s="1230"/>
      <c r="AX73" s="1230"/>
      <c r="AY73" s="1230"/>
      <c r="AZ73" s="1230"/>
      <c r="BA73" s="1230"/>
      <c r="BB73" s="1230" t="s">
        <v>578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583</v>
      </c>
      <c r="BC75" s="1230"/>
      <c r="BD75" s="1230"/>
      <c r="BE75" s="1230"/>
      <c r="BF75" s="1230"/>
      <c r="BG75" s="1230"/>
      <c r="BH75" s="1230"/>
      <c r="BI75" s="1230"/>
      <c r="BJ75" s="1230"/>
      <c r="BK75" s="1230"/>
      <c r="BL75" s="1230"/>
      <c r="BM75" s="1230"/>
      <c r="BN75" s="1230"/>
      <c r="BO75" s="1230"/>
      <c r="BP75" s="1231">
        <v>10</v>
      </c>
      <c r="BQ75" s="1231"/>
      <c r="BR75" s="1231"/>
      <c r="BS75" s="1231"/>
      <c r="BT75" s="1231"/>
      <c r="BU75" s="1231"/>
      <c r="BV75" s="1231"/>
      <c r="BW75" s="1231"/>
      <c r="BX75" s="1231">
        <v>10.5</v>
      </c>
      <c r="BY75" s="1231"/>
      <c r="BZ75" s="1231"/>
      <c r="CA75" s="1231"/>
      <c r="CB75" s="1231"/>
      <c r="CC75" s="1231"/>
      <c r="CD75" s="1231"/>
      <c r="CE75" s="1231"/>
      <c r="CF75" s="1231">
        <v>11.2</v>
      </c>
      <c r="CG75" s="1231"/>
      <c r="CH75" s="1231"/>
      <c r="CI75" s="1231"/>
      <c r="CJ75" s="1231"/>
      <c r="CK75" s="1231"/>
      <c r="CL75" s="1231"/>
      <c r="CM75" s="1231"/>
      <c r="CN75" s="1231">
        <v>10.9</v>
      </c>
      <c r="CO75" s="1231"/>
      <c r="CP75" s="1231"/>
      <c r="CQ75" s="1231"/>
      <c r="CR75" s="1231"/>
      <c r="CS75" s="1231"/>
      <c r="CT75" s="1231"/>
      <c r="CU75" s="1231"/>
      <c r="CV75" s="1231">
        <v>9.6999999999999993</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580</v>
      </c>
      <c r="AO77" s="1226"/>
      <c r="AP77" s="1226"/>
      <c r="AQ77" s="1226"/>
      <c r="AR77" s="1226"/>
      <c r="AS77" s="1226"/>
      <c r="AT77" s="1226"/>
      <c r="AU77" s="1226"/>
      <c r="AV77" s="1226"/>
      <c r="AW77" s="1226"/>
      <c r="AX77" s="1226"/>
      <c r="AY77" s="1226"/>
      <c r="AZ77" s="1226"/>
      <c r="BA77" s="1226"/>
      <c r="BB77" s="1230" t="s">
        <v>578</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583</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9zLUoX86utFjRlR1B84FNJVVnY62fD+ILk8O3Wa751ONepxcPJNBD0QLuQ3vcGDkjYb/oQAZ/zdrNj712Ap/1w==" saltValue="FBv0IdeUqM64n8gXprCEX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E2FFA-2967-4F3E-ABE0-4BD1275B298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eA9KwDJLkb9VGyYD+50g1NpzHLU5CnQOd3i2ImmWQ7xyhSzf6QtCrsLihVfCAJbgYO2wTSLEuWpga/WQ7k7JxA==" saltValue="bBZEzNI4dlBml+COxvGM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7909E-A7EB-40DB-837F-BD4FC2E75AB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BMQk2PMMOPvmDeEj9vvjAA2A0BQwBx2l6MqRWJWmAM0w41Rwz/sQPs+YHF/GjercUZ7kVABeD5URgTP/Vaj3/w==" saltValue="JzLrUFJ/VMdkl7ddXOLi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89246</v>
      </c>
      <c r="E3" s="142"/>
      <c r="F3" s="143">
        <v>96248</v>
      </c>
      <c r="G3" s="144"/>
      <c r="H3" s="145"/>
    </row>
    <row r="4" spans="1:8" x14ac:dyDescent="0.2">
      <c r="A4" s="146"/>
      <c r="B4" s="147"/>
      <c r="C4" s="148"/>
      <c r="D4" s="149">
        <v>75494</v>
      </c>
      <c r="E4" s="150"/>
      <c r="F4" s="151">
        <v>55768</v>
      </c>
      <c r="G4" s="152"/>
      <c r="H4" s="153"/>
    </row>
    <row r="5" spans="1:8" x14ac:dyDescent="0.2">
      <c r="A5" s="134" t="s">
        <v>525</v>
      </c>
      <c r="B5" s="139"/>
      <c r="C5" s="140"/>
      <c r="D5" s="141">
        <v>52403</v>
      </c>
      <c r="E5" s="142"/>
      <c r="F5" s="143">
        <v>76413</v>
      </c>
      <c r="G5" s="144"/>
      <c r="H5" s="145"/>
    </row>
    <row r="6" spans="1:8" x14ac:dyDescent="0.2">
      <c r="A6" s="146"/>
      <c r="B6" s="147"/>
      <c r="C6" s="148"/>
      <c r="D6" s="149">
        <v>45046</v>
      </c>
      <c r="E6" s="150"/>
      <c r="F6" s="151">
        <v>39658</v>
      </c>
      <c r="G6" s="152"/>
      <c r="H6" s="153"/>
    </row>
    <row r="7" spans="1:8" x14ac:dyDescent="0.2">
      <c r="A7" s="134" t="s">
        <v>526</v>
      </c>
      <c r="B7" s="139"/>
      <c r="C7" s="140"/>
      <c r="D7" s="141">
        <v>71094</v>
      </c>
      <c r="E7" s="142"/>
      <c r="F7" s="143">
        <v>66481</v>
      </c>
      <c r="G7" s="144"/>
      <c r="H7" s="145"/>
    </row>
    <row r="8" spans="1:8" x14ac:dyDescent="0.2">
      <c r="A8" s="146"/>
      <c r="B8" s="147"/>
      <c r="C8" s="148"/>
      <c r="D8" s="149">
        <v>56337</v>
      </c>
      <c r="E8" s="150"/>
      <c r="F8" s="151">
        <v>36120</v>
      </c>
      <c r="G8" s="152"/>
      <c r="H8" s="153"/>
    </row>
    <row r="9" spans="1:8" x14ac:dyDescent="0.2">
      <c r="A9" s="134" t="s">
        <v>527</v>
      </c>
      <c r="B9" s="139"/>
      <c r="C9" s="140"/>
      <c r="D9" s="141">
        <v>78900</v>
      </c>
      <c r="E9" s="142"/>
      <c r="F9" s="143">
        <v>67825</v>
      </c>
      <c r="G9" s="144"/>
      <c r="H9" s="145"/>
    </row>
    <row r="10" spans="1:8" x14ac:dyDescent="0.2">
      <c r="A10" s="146"/>
      <c r="B10" s="147"/>
      <c r="C10" s="148"/>
      <c r="D10" s="149">
        <v>48713</v>
      </c>
      <c r="E10" s="150"/>
      <c r="F10" s="151">
        <v>39417</v>
      </c>
      <c r="G10" s="152"/>
      <c r="H10" s="153"/>
    </row>
    <row r="11" spans="1:8" x14ac:dyDescent="0.2">
      <c r="A11" s="134" t="s">
        <v>528</v>
      </c>
      <c r="B11" s="139"/>
      <c r="C11" s="140"/>
      <c r="D11" s="141">
        <v>80498</v>
      </c>
      <c r="E11" s="142"/>
      <c r="F11" s="143">
        <v>81158</v>
      </c>
      <c r="G11" s="144"/>
      <c r="H11" s="145"/>
    </row>
    <row r="12" spans="1:8" x14ac:dyDescent="0.2">
      <c r="A12" s="146"/>
      <c r="B12" s="147"/>
      <c r="C12" s="154"/>
      <c r="D12" s="149">
        <v>67009</v>
      </c>
      <c r="E12" s="150"/>
      <c r="F12" s="151">
        <v>45320</v>
      </c>
      <c r="G12" s="152"/>
      <c r="H12" s="153"/>
    </row>
    <row r="13" spans="1:8" x14ac:dyDescent="0.2">
      <c r="A13" s="134"/>
      <c r="B13" s="139"/>
      <c r="C13" s="140"/>
      <c r="D13" s="141">
        <v>74428</v>
      </c>
      <c r="E13" s="142"/>
      <c r="F13" s="143">
        <v>77625</v>
      </c>
      <c r="G13" s="155"/>
      <c r="H13" s="145"/>
    </row>
    <row r="14" spans="1:8" x14ac:dyDescent="0.2">
      <c r="A14" s="146"/>
      <c r="B14" s="147"/>
      <c r="C14" s="148"/>
      <c r="D14" s="149">
        <v>58520</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11.92</v>
      </c>
      <c r="C19" s="156">
        <f>ROUND(VALUE(SUBSTITUTE(実質収支比率等に係る経年分析!G$48,"▲","-")),2)</f>
        <v>10.95</v>
      </c>
      <c r="D19" s="156">
        <f>ROUND(VALUE(SUBSTITUTE(実質収支比率等に係る経年分析!H$48,"▲","-")),2)</f>
        <v>8.11</v>
      </c>
      <c r="E19" s="156">
        <f>ROUND(VALUE(SUBSTITUTE(実質収支比率等に係る経年分析!I$48,"▲","-")),2)</f>
        <v>10.029999999999999</v>
      </c>
      <c r="F19" s="156">
        <f>ROUND(VALUE(SUBSTITUTE(実質収支比率等に係る経年分析!J$48,"▲","-")),2)</f>
        <v>10.58</v>
      </c>
    </row>
    <row r="20" spans="1:11" x14ac:dyDescent="0.2">
      <c r="A20" s="156" t="s">
        <v>53</v>
      </c>
      <c r="B20" s="156">
        <f>ROUND(VALUE(SUBSTITUTE(実質収支比率等に係る経年分析!F$47,"▲","-")),2)</f>
        <v>118.76</v>
      </c>
      <c r="C20" s="156">
        <f>ROUND(VALUE(SUBSTITUTE(実質収支比率等に係る経年分析!G$47,"▲","-")),2)</f>
        <v>121.21</v>
      </c>
      <c r="D20" s="156">
        <f>ROUND(VALUE(SUBSTITUTE(実質収支比率等に係る経年分析!H$47,"▲","-")),2)</f>
        <v>127.05</v>
      </c>
      <c r="E20" s="156">
        <f>ROUND(VALUE(SUBSTITUTE(実質収支比率等に係る経年分析!I$47,"▲","-")),2)</f>
        <v>121.53</v>
      </c>
      <c r="F20" s="156">
        <f>ROUND(VALUE(SUBSTITUTE(実質収支比率等に係る経年分析!J$47,"▲","-")),2)</f>
        <v>116.79</v>
      </c>
    </row>
    <row r="21" spans="1:11" x14ac:dyDescent="0.2">
      <c r="A21" s="156" t="s">
        <v>54</v>
      </c>
      <c r="B21" s="156">
        <f>IF(ISNUMBER(VALUE(SUBSTITUTE(実質収支比率等に係る経年分析!F$49,"▲","-"))),ROUND(VALUE(SUBSTITUTE(実質収支比率等に係る経年分析!F$49,"▲","-")),2),NA())</f>
        <v>1.93</v>
      </c>
      <c r="C21" s="156">
        <f>IF(ISNUMBER(VALUE(SUBSTITUTE(実質収支比率等に係る経年分析!G$49,"▲","-"))),ROUND(VALUE(SUBSTITUTE(実質収支比率等に係る経年分析!G$49,"▲","-")),2),NA())</f>
        <v>4.18</v>
      </c>
      <c r="D21" s="156">
        <f>IF(ISNUMBER(VALUE(SUBSTITUTE(実質収支比率等に係る経年分析!H$49,"▲","-"))),ROUND(VALUE(SUBSTITUTE(実質収支比率等に係る経年分析!H$49,"▲","-")),2),NA())</f>
        <v>-8.19</v>
      </c>
      <c r="E21" s="156">
        <f>IF(ISNUMBER(VALUE(SUBSTITUTE(実質収支比率等に係る経年分析!I$49,"▲","-"))),ROUND(VALUE(SUBSTITUTE(実質収支比率等に係る経年分析!I$49,"▲","-")),2),NA())</f>
        <v>-8.2100000000000009</v>
      </c>
      <c r="F21" s="156">
        <f>IF(ISNUMBER(VALUE(SUBSTITUTE(実質収支比率等に係る経年分析!J$49,"▲","-"))),ROUND(VALUE(SUBSTITUTE(実質収支比率等に係る経年分析!J$49,"▲","-")),2),NA())</f>
        <v>-6.11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2.44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1.56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3.44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1.28</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農業集落排水事業会計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0.99</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0.88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1.18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1.67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1.38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1.0900000000000001</v>
      </c>
    </row>
    <row r="31" spans="1:11" x14ac:dyDescent="0.2">
      <c r="A31" s="157" t="str">
        <f>IF(連結実質赤字比率に係る赤字・黒字の構成分析!C$39="",NA(),連結実質赤字比率に係る赤字・黒字の構成分析!C$39)</f>
        <v>自動車教習所事業会計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1.64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1.88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1.85</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2.2200000000000002</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3.48</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5.53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5.92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7.87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1044</v>
      </c>
      <c r="E42" s="158"/>
      <c r="F42" s="158"/>
      <c r="G42" s="158">
        <f>'実質公債費比率（分子）の構造'!L$52</f>
        <v>1123</v>
      </c>
      <c r="H42" s="158"/>
      <c r="I42" s="158"/>
      <c r="J42" s="158">
        <f>'実質公債費比率（分子）の構造'!M$52</f>
        <v>1094</v>
      </c>
      <c r="K42" s="158"/>
      <c r="L42" s="158"/>
      <c r="M42" s="158">
        <f>'実質公債費比率（分子）の構造'!N$52</f>
        <v>1054</v>
      </c>
      <c r="N42" s="158"/>
      <c r="O42" s="158"/>
      <c r="P42" s="158">
        <f>'実質公債費比率（分子）の構造'!O$52</f>
        <v>1066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100</v>
      </c>
      <c r="C45" s="158"/>
      <c r="D45" s="158"/>
      <c r="E45" s="158">
        <f>'実質公債費比率（分子）の構造'!L$49</f>
        <v>110</v>
      </c>
      <c r="F45" s="158"/>
      <c r="G45" s="158"/>
      <c r="H45" s="158">
        <f>'実質公債費比率（分子）の構造'!M$49</f>
        <v>105</v>
      </c>
      <c r="I45" s="158"/>
      <c r="J45" s="158"/>
      <c r="K45" s="158">
        <f>'実質公債費比率（分子）の構造'!N$49</f>
        <v>56</v>
      </c>
      <c r="L45" s="158"/>
      <c r="M45" s="158"/>
      <c r="N45" s="158">
        <f>'実質公債費比率（分子）の構造'!O$49</f>
        <v>55</v>
      </c>
      <c r="O45" s="158"/>
      <c r="P45" s="158"/>
    </row>
    <row r="46" spans="1:16" x14ac:dyDescent="0.2">
      <c r="A46" s="158" t="s">
        <v>64</v>
      </c>
      <c r="B46" s="158">
        <f>'実質公債費比率（分子）の構造'!K$48</f>
        <v>470</v>
      </c>
      <c r="C46" s="158"/>
      <c r="D46" s="158"/>
      <c r="E46" s="158">
        <f>'実質公債費比率（分子）の構造'!L$48</f>
        <v>483</v>
      </c>
      <c r="F46" s="158"/>
      <c r="G46" s="158"/>
      <c r="H46" s="158">
        <f>'実質公債費比率（分子）の構造'!M$48</f>
        <v>495</v>
      </c>
      <c r="I46" s="158"/>
      <c r="J46" s="158"/>
      <c r="K46" s="158">
        <f>'実質公債費比率（分子）の構造'!N$48</f>
        <v>492</v>
      </c>
      <c r="L46" s="158"/>
      <c r="M46" s="158"/>
      <c r="N46" s="158">
        <f>'実質公債費比率（分子）の構造'!O$48</f>
        <v>346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1060</v>
      </c>
      <c r="C49" s="158"/>
      <c r="D49" s="158"/>
      <c r="E49" s="158">
        <f>'実質公債費比率（分子）の構造'!L$45</f>
        <v>1156</v>
      </c>
      <c r="F49" s="158"/>
      <c r="G49" s="158"/>
      <c r="H49" s="158">
        <f>'実質公債費比率（分子）の構造'!M$45</f>
        <v>1179</v>
      </c>
      <c r="I49" s="158"/>
      <c r="J49" s="158"/>
      <c r="K49" s="158">
        <f>'実質公債費比率（分子）の構造'!N$45</f>
        <v>1062</v>
      </c>
      <c r="L49" s="158"/>
      <c r="M49" s="158"/>
      <c r="N49" s="158">
        <f>'実質公債費比率（分子）の構造'!O$45</f>
        <v>1068</v>
      </c>
      <c r="O49" s="158"/>
      <c r="P49" s="158"/>
    </row>
    <row r="50" spans="1:16" x14ac:dyDescent="0.2">
      <c r="A50" s="158" t="s">
        <v>67</v>
      </c>
      <c r="B50" s="158" t="e">
        <f>NA()</f>
        <v>#N/A</v>
      </c>
      <c r="C50" s="158">
        <f>IF(ISNUMBER('実質公債費比率（分子）の構造'!K$53),'実質公債費比率（分子）の構造'!K$53,NA())</f>
        <v>586</v>
      </c>
      <c r="D50" s="158" t="e">
        <f>NA()</f>
        <v>#N/A</v>
      </c>
      <c r="E50" s="158" t="e">
        <f>NA()</f>
        <v>#N/A</v>
      </c>
      <c r="F50" s="158">
        <f>IF(ISNUMBER('実質公債費比率（分子）の構造'!L$53),'実質公債費比率（分子）の構造'!L$53,NA())</f>
        <v>626</v>
      </c>
      <c r="G50" s="158" t="e">
        <f>NA()</f>
        <v>#N/A</v>
      </c>
      <c r="H50" s="158" t="e">
        <f>NA()</f>
        <v>#N/A</v>
      </c>
      <c r="I50" s="158">
        <f>IF(ISNUMBER('実質公債費比率（分子）の構造'!M$53),'実質公債費比率（分子）の構造'!M$53,NA())</f>
        <v>685</v>
      </c>
      <c r="J50" s="158" t="e">
        <f>NA()</f>
        <v>#N/A</v>
      </c>
      <c r="K50" s="158" t="e">
        <f>NA()</f>
        <v>#N/A</v>
      </c>
      <c r="L50" s="158">
        <f>IF(ISNUMBER('実質公債費比率（分子）の構造'!N$53),'実質公債費比率（分子）の構造'!N$53,NA())</f>
        <v>556</v>
      </c>
      <c r="M50" s="158" t="e">
        <f>NA()</f>
        <v>#N/A</v>
      </c>
      <c r="N50" s="158" t="e">
        <f>NA()</f>
        <v>#N/A</v>
      </c>
      <c r="O50" s="158">
        <f>IF(ISNUMBER('実質公債費比率（分子）の構造'!O$53),'実質公債費比率（分子）の構造'!O$53,NA())</f>
        <v>403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10418</v>
      </c>
      <c r="E56" s="157"/>
      <c r="F56" s="157"/>
      <c r="G56" s="157">
        <f>'将来負担比率（分子）の構造'!J$52</f>
        <v>9697</v>
      </c>
      <c r="H56" s="157"/>
      <c r="I56" s="157"/>
      <c r="J56" s="157">
        <f>'将来負担比率（分子）の構造'!K$52</f>
        <v>8826</v>
      </c>
      <c r="K56" s="157"/>
      <c r="L56" s="157"/>
      <c r="M56" s="157">
        <f>'将来負担比率（分子）の構造'!L$52</f>
        <v>9124</v>
      </c>
      <c r="N56" s="157"/>
      <c r="O56" s="157"/>
      <c r="P56" s="157">
        <f>'将来負担比率（分子）の構造'!M$52</f>
        <v>8668</v>
      </c>
    </row>
    <row r="57" spans="1:16" x14ac:dyDescent="0.2">
      <c r="A57" s="157" t="s">
        <v>42</v>
      </c>
      <c r="B57" s="157"/>
      <c r="C57" s="157"/>
      <c r="D57" s="157">
        <f>'将来負担比率（分子）の構造'!I$51</f>
        <v>326</v>
      </c>
      <c r="E57" s="157"/>
      <c r="F57" s="157"/>
      <c r="G57" s="157">
        <f>'将来負担比率（分子）の構造'!J$51</f>
        <v>293</v>
      </c>
      <c r="H57" s="157"/>
      <c r="I57" s="157"/>
      <c r="J57" s="157">
        <f>'将来負担比率（分子）の構造'!K$51</f>
        <v>260</v>
      </c>
      <c r="K57" s="157"/>
      <c r="L57" s="157"/>
      <c r="M57" s="157">
        <f>'将来負担比率（分子）の構造'!L$51</f>
        <v>249</v>
      </c>
      <c r="N57" s="157"/>
      <c r="O57" s="157"/>
      <c r="P57" s="157">
        <f>'将来負担比率（分子）の構造'!M$51</f>
        <v>205</v>
      </c>
    </row>
    <row r="58" spans="1:16" x14ac:dyDescent="0.2">
      <c r="A58" s="157" t="s">
        <v>41</v>
      </c>
      <c r="B58" s="157"/>
      <c r="C58" s="157"/>
      <c r="D58" s="157">
        <f>'将来負担比率（分子）の構造'!I$50</f>
        <v>10361</v>
      </c>
      <c r="E58" s="157"/>
      <c r="F58" s="157"/>
      <c r="G58" s="157">
        <f>'将来負担比率（分子）の構造'!J$50</f>
        <v>11067</v>
      </c>
      <c r="H58" s="157"/>
      <c r="I58" s="157"/>
      <c r="J58" s="157">
        <f>'将来負担比率（分子）の構造'!K$50</f>
        <v>11136</v>
      </c>
      <c r="K58" s="157"/>
      <c r="L58" s="157"/>
      <c r="M58" s="157">
        <f>'将来負担比率（分子）の構造'!L$50</f>
        <v>10738</v>
      </c>
      <c r="N58" s="157"/>
      <c r="O58" s="157"/>
      <c r="P58" s="157">
        <f>'将来負担比率（分子）の構造'!M$50</f>
        <v>10595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1</v>
      </c>
      <c r="L61" s="157"/>
      <c r="M61" s="157"/>
      <c r="N61" s="157" t="str">
        <f>'将来負担比率（分子）の構造'!M$46</f>
        <v>-</v>
      </c>
      <c r="O61" s="157"/>
      <c r="P61" s="157"/>
    </row>
    <row r="62" spans="1:16" x14ac:dyDescent="0.2">
      <c r="A62" s="157" t="s">
        <v>35</v>
      </c>
      <c r="B62" s="157">
        <f>'将来負担比率（分子）の構造'!I$45</f>
        <v>2502</v>
      </c>
      <c r="C62" s="157"/>
      <c r="D62" s="157"/>
      <c r="E62" s="157">
        <f>'将来負担比率（分子）の構造'!J$45</f>
        <v>2552</v>
      </c>
      <c r="F62" s="157"/>
      <c r="G62" s="157"/>
      <c r="H62" s="157">
        <f>'将来負担比率（分子）の構造'!K$45</f>
        <v>2450</v>
      </c>
      <c r="I62" s="157"/>
      <c r="J62" s="157"/>
      <c r="K62" s="157">
        <f>'将来負担比率（分子）の構造'!L$45</f>
        <v>2460</v>
      </c>
      <c r="L62" s="157"/>
      <c r="M62" s="157"/>
      <c r="N62" s="157">
        <f>'将来負担比率（分子）の構造'!M$45</f>
        <v>2349</v>
      </c>
      <c r="O62" s="157"/>
      <c r="P62" s="157"/>
    </row>
    <row r="63" spans="1:16" x14ac:dyDescent="0.2">
      <c r="A63" s="157" t="s">
        <v>34</v>
      </c>
      <c r="B63" s="157">
        <f>'将来負担比率（分子）の構造'!I$44</f>
        <v>562</v>
      </c>
      <c r="C63" s="157"/>
      <c r="D63" s="157"/>
      <c r="E63" s="157">
        <f>'将来負担比率（分子）の構造'!J$44</f>
        <v>470</v>
      </c>
      <c r="F63" s="157"/>
      <c r="G63" s="157"/>
      <c r="H63" s="157">
        <f>'将来負担比率（分子）の構造'!K$44</f>
        <v>356</v>
      </c>
      <c r="I63" s="157"/>
      <c r="J63" s="157"/>
      <c r="K63" s="157">
        <f>'将来負担比率（分子）の構造'!L$44</f>
        <v>304</v>
      </c>
      <c r="L63" s="157"/>
      <c r="M63" s="157"/>
      <c r="N63" s="157">
        <f>'将来負担比率（分子）の構造'!M$44</f>
        <v>390</v>
      </c>
      <c r="O63" s="157"/>
      <c r="P63" s="157"/>
    </row>
    <row r="64" spans="1:16" x14ac:dyDescent="0.2">
      <c r="A64" s="157" t="s">
        <v>33</v>
      </c>
      <c r="B64" s="157">
        <f>'将来負担比率（分子）の構造'!I$43</f>
        <v>5225</v>
      </c>
      <c r="C64" s="157"/>
      <c r="D64" s="157"/>
      <c r="E64" s="157">
        <f>'将来負担比率（分子）の構造'!J$43</f>
        <v>4893</v>
      </c>
      <c r="F64" s="157"/>
      <c r="G64" s="157"/>
      <c r="H64" s="157">
        <f>'将来負担比率（分子）の構造'!K$43</f>
        <v>4317</v>
      </c>
      <c r="I64" s="157"/>
      <c r="J64" s="157"/>
      <c r="K64" s="157">
        <f>'将来負担比率（分子）の構造'!L$43</f>
        <v>3638</v>
      </c>
      <c r="L64" s="157"/>
      <c r="M64" s="157"/>
      <c r="N64" s="157">
        <f>'将来負担比率（分子）の構造'!M$43</f>
        <v>3299</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0</v>
      </c>
      <c r="O65" s="157"/>
      <c r="P65" s="157"/>
    </row>
    <row r="66" spans="1:16" x14ac:dyDescent="0.2">
      <c r="A66" s="157" t="s">
        <v>31</v>
      </c>
      <c r="B66" s="157">
        <f>'将来負担比率（分子）の構造'!I$41</f>
        <v>7783</v>
      </c>
      <c r="C66" s="157"/>
      <c r="D66" s="157"/>
      <c r="E66" s="157">
        <f>'将来負担比率（分子）の構造'!J$41</f>
        <v>7401</v>
      </c>
      <c r="F66" s="157"/>
      <c r="G66" s="157"/>
      <c r="H66" s="157">
        <f>'将来負担比率（分子）の構造'!K$41</f>
        <v>6915</v>
      </c>
      <c r="I66" s="157"/>
      <c r="J66" s="157"/>
      <c r="K66" s="157">
        <f>'将来負担比率（分子）の構造'!L$41</f>
        <v>6515</v>
      </c>
      <c r="L66" s="157"/>
      <c r="M66" s="157"/>
      <c r="N66" s="157">
        <f>'将来負担比率（分子）の構造'!M$41</f>
        <v>6139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8480</v>
      </c>
      <c r="C72" s="161">
        <f>基金残高に係る経年分析!G55</f>
        <v>8073</v>
      </c>
      <c r="D72" s="161">
        <f>基金残高に係る経年分析!H55</f>
        <v>7936</v>
      </c>
    </row>
    <row r="73" spans="1:16" x14ac:dyDescent="0.2">
      <c r="A73" s="160" t="s">
        <v>74</v>
      </c>
      <c r="B73" s="161">
        <f>基金残高に係る経年分析!F56</f>
        <v>528</v>
      </c>
      <c r="C73" s="161">
        <f>基金残高に係る経年分析!G56</f>
        <v>519</v>
      </c>
      <c r="D73" s="161">
        <f>基金残高に係る経年分析!H56</f>
        <v>519</v>
      </c>
    </row>
    <row r="74" spans="1:16" x14ac:dyDescent="0.2">
      <c r="A74" s="160" t="s">
        <v>75</v>
      </c>
      <c r="B74" s="161">
        <f>基金残高に係る経年分析!F57</f>
        <v>1357</v>
      </c>
      <c r="C74" s="161">
        <f>基金残高に係る経年分析!G57</f>
        <v>1354</v>
      </c>
      <c r="D74" s="161">
        <f>基金残高に係る経年分析!H57</f>
        <v>1326</v>
      </c>
    </row>
  </sheetData>
  <sheetProtection algorithmName="SHA-512" hashValue="rR0Qu87KL06vy75xlOPMsMrjaDS+mP8Zp0JUNHQihUSvofY5NVIPs0SUpmMQrdq5CrQ/TgGk+dEiE4B/fIWb5A==" saltValue="7DIO62KdB95wj/BkXw/O3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21CCF2-1F4B-4906-AD13-F12FE36F91C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1E253D4D-C925-4567-89A7-C66F77005D0A}">
  <ds:schemaRefs>
    <ds:schemaRef ds:uri="http://schemas.microsoft.com/sharepoint/v3/contenttype/forms"/>
  </ds:schemaRefs>
</ds:datastoreItem>
</file>

<file path=customXml/itemProps3.xml><?xml version="1.0" encoding="utf-8"?>
<ds:datastoreItem xmlns:ds="http://schemas.openxmlformats.org/officeDocument/2006/customXml" ds:itemID="{CF2FAB9D-19F2-4DE9-B1FB-8BE99794C5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dcterms:created xsi:type="dcterms:W3CDTF">2026-02-23T05:20:21Z</dcterms:created>
  <dcterms:modified xsi:type="dcterms:W3CDTF">2026-09-24T07:28:19Z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