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60ACD671-DAF3-4D74-BBB0-E364CADC2F4C}" xr6:coauthVersionLast="47" xr6:coauthVersionMax="47" xr10:uidLastSave="{A4EE27C3-92B2-4E9B-8944-5582FB2485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U35" i="10"/>
  <c r="U36" i="10" s="1"/>
  <c r="AM34" i="10"/>
  <c r="AM35" i="10" s="1"/>
  <c r="CO34" i="10" l="1"/>
  <c r="CO35" i="10" s="1"/>
  <c r="CO36" i="10" s="1"/>
</calcChain>
</file>

<file path=xl/sharedStrings.xml><?xml version="1.0" encoding="utf-8"?>
<sst xmlns="http://schemas.openxmlformats.org/spreadsheetml/2006/main" count="1156" uniqueCount="573">
  <si>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</si>
  <si>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</si>
  <si>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</si>
  <si>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</si>
  <si>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</si>
  <si>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</si>
  <si>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</si>
  <si>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</si>
  <si>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</si>
  <si>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</si>
  <si>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</si>
  <si>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</si>
  <si>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</si>
  <si>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</si>
  <si>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</si>
  <si>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</si>
  <si>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</si>
  <si>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</si>
  <si>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</si>
  <si>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</si>
  <si>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</si>
  <si>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</si>
  <si>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</si>
  <si>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</si>
  <si>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</si>
  <si>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</si>
  <si>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</si>
  <si>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</si>
  <si>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</si>
  <si>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</si>
  <si>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</si>
  <si>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</si>
  <si>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</si>
  <si>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</si>
  <si>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</si>
  <si>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</si>
  <si>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</si>
  <si>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</si>
  <si>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</si>
  <si>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</si>
  <si>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</si>
  <si>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</si>
  <si>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</si>
  <si>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</si>
  <si>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</si>
  <si>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</si>
  <si>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</si>
  <si>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</si>
  <si>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</si>
  <si>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</si>
  <si>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</si>
  <si>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</si>
  <si>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</si>
  <si>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</si>
  <si>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</si>
  <si>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</si>
  <si>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</si>
  <si>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</si>
  <si>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</si>
  <si>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</si>
  <si>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</si>
  <si>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</si>
  <si>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</si>
  <si>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</si>
  <si>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</si>
  <si>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</si>
  <si>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</si>
  <si>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</si>
  <si>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</si>
  <si>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</si>
  <si>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</si>
  <si>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</si>
  <si>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</si>
  <si>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</si>
  <si>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</si>
  <si>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</si>
  <si>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</si>
  <si>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</si>
  <si>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</si>
  <si>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</si>
  <si>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</si>
  <si>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</si>
  <si>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</si>
  <si>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</si>
  <si>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</si>
  <si>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</si>
  <si>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</si>
  <si>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</si>
  <si>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</si>
  <si>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</si>
  <si>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</si>
  <si>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</si>
  <si>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</si>
  <si>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</si>
  <si>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甘楽町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</si>
  <si>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</si>
  <si>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</si>
  <si>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</si>
  <si>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</si>
  <si>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</si>
  <si>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</si>
  <si>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</si>
  <si>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</si>
  <si>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</si>
  <si>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</si>
  <si>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</si>
  <si>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</si>
  <si>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</si>
  <si>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</si>
  <si>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</si>
  <si>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</si>
  <si>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</si>
  <si>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</si>
  <si>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</si>
  <si>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</si>
  <si>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</si>
  <si>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</si>
  <si>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</si>
  <si>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</si>
  <si>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</si>
  <si>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</si>
  <si>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</si>
  <si>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</si>
  <si>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</si>
  <si>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</si>
  <si>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</si>
  <si>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</si>
  <si>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</si>
  <si>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</si>
  <si>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</si>
  <si>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</si>
  <si>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</si>
  <si>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</si>
  <si>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</si>
  <si>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</si>
  <si>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</si>
  <si>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</si>
  <si>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</si>
  <si>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</si>
  <si>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</si>
  <si>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</si>
  <si>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</si>
  <si>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</si>
  <si>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</si>
  <si>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</si>
  <si>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</si>
  <si>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</si>
  <si>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</si>
  <si>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</si>
  <si>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</si>
  <si>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</si>
  <si>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</si>
  <si>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</si>
  <si>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</si>
  <si>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</si>
  <si>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</si>
  <si>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</si>
  <si>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</si>
  <si>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</si>
  <si>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</si>
  <si>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</si>
  <si>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</si>
  <si>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</si>
  <si>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</si>
  <si>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</si>
  <si>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</si>
  <si>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</si>
  <si>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</si>
  <si>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</si>
  <si>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</si>
  <si>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</si>
  <si>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</si>
  <si>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</si>
  <si>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</si>
  <si>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</si>
  <si>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</si>
  <si>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</si>
  <si>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</si>
  <si>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</si>
  <si>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</si>
  <si>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</si>
  <si>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</si>
  <si>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</si>
  <si>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</si>
  <si>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</si>
  <si>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</si>
  <si>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</si>
  <si>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</si>
  <si>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</si>
  <si>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</si>
  <si>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</si>
  <si>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</si>
  <si>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</si>
  <si>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</si>
  <si>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</si>
  <si>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</si>
  <si>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</si>
  <si>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</si>
  <si>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</si>
  <si>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</si>
  <si>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</si>
  <si>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</si>
  <si>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</si>
  <si>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</si>
  <si>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群馬県甘楽町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</si>
  <si>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</si>
  <si>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</si>
  <si>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</si>
  <si>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</si>
  <si>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</si>
  <si>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</si>
  <si>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</si>
  <si>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</si>
  <si>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</si>
  <si>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</si>
  <si>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</si>
  <si>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</si>
  <si>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</si>
  <si>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</si>
  <si>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</si>
  <si>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</si>
  <si>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</si>
  <si>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</si>
  <si>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</si>
  <si>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</si>
  <si>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</si>
  <si>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</si>
  <si>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</si>
  <si>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</si>
  <si>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</si>
  <si>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</si>
  <si>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</si>
  <si>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</si>
  <si>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</si>
  <si>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</si>
  <si>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</si>
  <si>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</si>
  <si>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</si>
  <si>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</si>
  <si>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</si>
  <si>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</si>
  <si>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</si>
  <si>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</si>
  <si>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</si>
  <si>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</si>
  <si>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</si>
  <si>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</si>
  <si>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</si>
  <si>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</si>
  <si>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</si>
  <si>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</si>
  <si>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</si>
  <si>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</si>
  <si>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</si>
  <si>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</si>
  <si>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</si>
  <si>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</si>
  <si>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</si>
  <si>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</si>
  <si>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</si>
  <si>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</si>
  <si>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</si>
  <si>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</si>
  <si>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</si>
  <si>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</si>
  <si>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</si>
  <si>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</si>
  <si>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</si>
  <si>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</si>
  <si>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</si>
  <si>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</si>
  <si>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</si>
  <si>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</si>
  <si>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</si>
  <si>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</si>
  <si>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</si>
  <si>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</si>
  <si>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</si>
  <si>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</si>
  <si>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</si>
  <si>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</si>
  <si>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</si>
  <si>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</si>
  <si>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</si>
  <si>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</si>
  <si>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</si>
  <si>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</si>
  <si>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</si>
  <si>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</si>
  <si>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</si>
  <si>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</si>
  <si>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</si>
  <si>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</si>
  <si>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</si>
  <si>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</si>
  <si>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</si>
  <si>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</si>
  <si>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</si>
  <si>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</si>
  <si>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</si>
  <si>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</si>
  <si>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</si>
  <si>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</si>
  <si>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</si>
  <si>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</si>
  <si>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</si>
  <si>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</si>
  <si>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</si>
  <si>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</si>
  <si>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</si>
  <si>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</si>
  <si>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</si>
  <si>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</si>
  <si>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</si>
  <si>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</si>
  <si>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</si>
  <si>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</si>
  <si>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</si>
  <si>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</si>
  <si>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</si>
  <si>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</si>
  <si>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</si>
  <si>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</si>
  <si>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</si>
  <si>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</si>
  <si>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</si>
  <si>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</si>
  <si>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</si>
  <si>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</si>
  <si>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</si>
  <si>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</si>
  <si>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</si>
  <si>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</si>
  <si>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</si>
  <si>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</si>
  <si>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</si>
  <si>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</si>
  <si>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</si>
  <si>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</si>
  <si>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</si>
  <si>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</si>
  <si>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</si>
  <si>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</si>
  <si>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</si>
  <si>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</si>
  <si>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</si>
  <si>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</si>
  <si>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</si>
  <si>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</si>
  <si>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</si>
  <si>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</si>
  <si>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</si>
  <si>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</si>
  <si>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</si>
  <si>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</si>
  <si>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群馬県甘楽町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</si>
  <si>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</si>
  <si>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</si>
  <si>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</si>
  <si>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</si>
  <si>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</si>
  <si>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</si>
  <si>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</si>
  <si>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</si>
  <si>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</si>
  <si>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</si>
  <si>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</si>
  <si>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</si>
  <si>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</si>
  <si>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</si>
  <si>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</si>
  <si>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</si>
  <si>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</si>
  <si>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</si>
  <si>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</si>
  <si>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</si>
  <si>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</si>
  <si>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</si>
  <si>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</si>
  <si>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</si>
  <si>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</si>
  <si>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</si>
  <si>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</si>
  <si>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</si>
  <si>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</si>
  <si>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</si>
  <si>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</si>
  <si>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</si>
  <si>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</si>
  <si>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</si>
  <si>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</si>
  <si>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</si>
  <si>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甘楽町水道事業会計</t>
    <phoneticPr fontId="5"/>
  </si>
  <si>
    <t>法適用企業</t>
    <phoneticPr fontId="5"/>
  </si>
  <si>
    <t>甘楽町下水道事業会計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</si>
  <si>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</si>
  <si>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</si>
  <si>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</si>
  <si>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</si>
  <si>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</si>
  <si>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</si>
  <si>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</si>
  <si>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</si>
  <si>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</si>
  <si>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</si>
  <si>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</si>
  <si>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</si>
  <si>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</si>
  <si>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</si>
  <si>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</si>
  <si>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</si>
  <si>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</si>
  <si>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</si>
  <si>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</si>
  <si>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</si>
  <si>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</si>
  <si>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</si>
  <si>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</si>
  <si>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</si>
  <si>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</si>
  <si>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</si>
  <si>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</si>
  <si>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</si>
  <si>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</si>
  <si>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</si>
  <si>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</si>
  <si>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</si>
  <si>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</si>
  <si>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</si>
  <si>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</si>
  <si>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</si>
  <si>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</si>
  <si>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</si>
  <si>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</si>
  <si>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</si>
  <si>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</si>
  <si>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</si>
  <si>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</si>
  <si>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</si>
  <si>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</si>
  <si>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</si>
  <si>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</si>
  <si>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</si>
  <si>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</si>
  <si>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</si>
  <si>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</si>
  <si>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</si>
  <si>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</si>
  <si>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</si>
  <si>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</si>
  <si>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</si>
  <si>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</si>
  <si>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</si>
  <si>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</si>
  <si>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</si>
  <si>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</si>
  <si>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</si>
  <si>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</si>
  <si>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</si>
  <si>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</si>
  <si>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</si>
  <si>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</si>
  <si>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</si>
  <si>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</si>
  <si>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</si>
  <si>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</si>
  <si>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</si>
  <si>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</si>
  <si>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</si>
  <si>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</si>
  <si>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</si>
  <si>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</si>
  <si>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</si>
  <si>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</si>
  <si>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</si>
  <si>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</si>
  <si>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</si>
  <si>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</si>
  <si>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</si>
  <si>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</si>
  <si>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</si>
  <si>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</si>
  <si>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</si>
  <si>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</si>
  <si>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</si>
  <si>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</si>
  <si>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</si>
  <si>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</si>
  <si>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</si>
  <si>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</si>
  <si>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</si>
  <si>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</si>
  <si>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</si>
  <si>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</si>
  <si>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</si>
  <si>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</si>
  <si>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</si>
  <si>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</si>
  <si>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</si>
  <si>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</si>
  <si>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</si>
  <si>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</si>
  <si>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</si>
  <si>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</si>
  <si>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</si>
  <si>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</si>
  <si>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</si>
  <si>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</si>
  <si>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</si>
  <si>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</si>
  <si>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</si>
  <si>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</si>
  <si>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</si>
  <si>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</si>
  <si>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</si>
  <si>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</si>
  <si>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</si>
  <si>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</si>
  <si>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</si>
  <si>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</si>
  <si>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</si>
  <si>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</si>
  <si>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</si>
  <si>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</si>
  <si>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</si>
  <si>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</si>
  <si>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</si>
  <si>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</si>
  <si>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</si>
  <si>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</si>
  <si>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2.85</t>
  </si>
  <si>
    <t>甘楽町水道事業会計</t>
  </si>
  <si>
    <t>一般会計</t>
  </si>
  <si>
    <t>介護保険事業特別会計</t>
  </si>
  <si>
    <t>国民健康保険事業特別会計</t>
  </si>
  <si>
    <t>甘楽町下水道事業会計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</si>
  <si>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</si>
  <si>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</si>
  <si>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</si>
  <si>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</si>
  <si>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</si>
  <si>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</si>
  <si>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</si>
  <si>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</si>
  <si>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甘楽町都市農村交流協会</t>
  </si>
  <si>
    <t>甘楽町国際交流振興協会</t>
  </si>
  <si>
    <t>甘楽郡土地開発公社</t>
  </si>
  <si>
    <t>富岡地域医療企業団</t>
  </si>
  <si>
    <t>群馬県後期高齢者医療広域連合（一般会計）</t>
  </si>
  <si>
    <t>群馬県後期高齢者医療広域連合（事業会計）</t>
  </si>
  <si>
    <t>群馬県市町村会館管理組合</t>
  </si>
  <si>
    <t>群馬県市町村総合事務組合（一般会計）</t>
    <rPh sb="13" eb="17">
      <t>イッパンカイケイ</t>
    </rPh>
    <phoneticPr fontId="2"/>
  </si>
  <si>
    <t>富岡甘楽広域市町村圏振興整備組合（一般会計）</t>
    <rPh sb="17" eb="21">
      <t>イッパンカイケイ</t>
    </rPh>
    <phoneticPr fontId="2"/>
  </si>
  <si>
    <t>群馬県市町村総合事務組合
（群馬県市町村公平委員会特別会計）</t>
    <rPh sb="14" eb="17">
      <t>グンマケン</t>
    </rPh>
    <rPh sb="17" eb="20">
      <t>シチョウソン</t>
    </rPh>
    <rPh sb="20" eb="22">
      <t>コウヘイ</t>
    </rPh>
    <rPh sb="22" eb="25">
      <t>イインカイ</t>
    </rPh>
    <rPh sb="25" eb="27">
      <t>トクベツ</t>
    </rPh>
    <rPh sb="27" eb="29">
      <t>カイケイ</t>
    </rPh>
    <phoneticPr fontId="2"/>
  </si>
  <si>
    <t>富岡甘楽広域市町村圏振興整備組合
（衛生管理センター事業特別会計）</t>
    <rPh sb="18" eb="20">
      <t>エイセイ</t>
    </rPh>
    <rPh sb="20" eb="22">
      <t>カンリ</t>
    </rPh>
    <rPh sb="26" eb="28">
      <t>ジギョウ</t>
    </rPh>
    <rPh sb="28" eb="30">
      <t>トクベツ</t>
    </rPh>
    <rPh sb="30" eb="32">
      <t>カイケイ</t>
    </rPh>
    <phoneticPr fontId="2"/>
  </si>
  <si>
    <t>-</t>
    <phoneticPr fontId="2"/>
  </si>
  <si>
    <t>〇</t>
    <phoneticPr fontId="2"/>
  </si>
  <si>
    <t>公立学校建築基金</t>
    <rPh sb="0" eb="2">
      <t>コウリツ</t>
    </rPh>
    <rPh sb="2" eb="4">
      <t>ガッコウ</t>
    </rPh>
    <rPh sb="4" eb="6">
      <t>ケンチク</t>
    </rPh>
    <rPh sb="6" eb="8">
      <t>キキン</t>
    </rPh>
    <phoneticPr fontId="5"/>
  </si>
  <si>
    <t>甘楽町公共施設等整備基金</t>
    <rPh sb="0" eb="3">
      <t>ｋ</t>
    </rPh>
    <rPh sb="3" eb="5">
      <t>コウキョウ</t>
    </rPh>
    <rPh sb="5" eb="7">
      <t>シセツ</t>
    </rPh>
    <rPh sb="7" eb="8">
      <t>トウ</t>
    </rPh>
    <rPh sb="8" eb="10">
      <t>セイビ</t>
    </rPh>
    <rPh sb="10" eb="12">
      <t>キキン</t>
    </rPh>
    <phoneticPr fontId="5"/>
  </si>
  <si>
    <t>長岡今朝吉福祉基金</t>
    <rPh sb="0" eb="2">
      <t>ナガオカ</t>
    </rPh>
    <rPh sb="2" eb="5">
      <t>ケサキチ</t>
    </rPh>
    <rPh sb="5" eb="7">
      <t>フクシ</t>
    </rPh>
    <rPh sb="7" eb="9">
      <t>キキン</t>
    </rPh>
    <phoneticPr fontId="5"/>
  </si>
  <si>
    <t>甘楽町ふるさとづくり基金</t>
    <rPh sb="0" eb="3">
      <t>ｋ</t>
    </rPh>
    <rPh sb="10" eb="12">
      <t>キキン</t>
    </rPh>
    <phoneticPr fontId="5"/>
  </si>
  <si>
    <t>地域福祉基金</t>
    <rPh sb="0" eb="2">
      <t>チイキ</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</si>
  <si>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</si>
  <si>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</si>
  <si>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に類似団体の平均値を上回っているが、将来負担比率は前年より減少しているので、公共施設等総合管理計画・個別施設計画に基づき、公共施設の長寿命化、老朽化した施設の除却等を進めて、固定資産減価償却率の改善に取組んでいく。</t>
    <rPh sb="0" eb="2">
      <t>ショウライ</t>
    </rPh>
    <rPh sb="2" eb="4">
      <t>フタン</t>
    </rPh>
    <rPh sb="4" eb="6">
      <t>ヒリツ</t>
    </rPh>
    <rPh sb="7" eb="13">
      <t>ユウケイコテイシサン</t>
    </rPh>
    <rPh sb="13" eb="18">
      <t>ゲンカショウキャクリツ</t>
    </rPh>
    <rPh sb="21" eb="23">
      <t>ルイジ</t>
    </rPh>
    <rPh sb="23" eb="25">
      <t>ダンタイ</t>
    </rPh>
    <rPh sb="26" eb="29">
      <t>ヘイキンチ</t>
    </rPh>
    <rPh sb="30" eb="32">
      <t>ウワマワ</t>
    </rPh>
    <rPh sb="38" eb="40">
      <t>ショウライ</t>
    </rPh>
    <rPh sb="40" eb="42">
      <t>フタン</t>
    </rPh>
    <rPh sb="42" eb="44">
      <t>ヒリツ</t>
    </rPh>
    <rPh sb="45" eb="47">
      <t>ゼンネン</t>
    </rPh>
    <rPh sb="49" eb="51">
      <t>ゲンショウ</t>
    </rPh>
    <rPh sb="70" eb="72">
      <t>コベツ</t>
    </rPh>
    <rPh sb="72" eb="74">
      <t>シセツ</t>
    </rPh>
    <rPh sb="74" eb="76">
      <t>ケイカク</t>
    </rPh>
    <rPh sb="81" eb="83">
      <t>コウキョウ</t>
    </rPh>
    <rPh sb="107" eb="109">
      <t>コテイ</t>
    </rPh>
    <rPh sb="109" eb="111">
      <t>シサン</t>
    </rPh>
    <rPh sb="111" eb="113">
      <t>ゲンカ</t>
    </rPh>
    <rPh sb="113" eb="115">
      <t>ショウキャク</t>
    </rPh>
    <rPh sb="115" eb="116">
      <t>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</si>
  <si>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</si>
  <si>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</si>
  <si>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</si>
  <si>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</si>
  <si>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</si>
  <si>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</si>
  <si>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より高い水準にあるものの、実質公債費は若干下回っている。これは、平成26・27年度の甘楽中学校校舎、屋内運動場、給食センター建築に際し、18億1,320万円の町債を発行して以降、町債の新規発行を抑制してきた結果である。今後も適正な後年度負担を考えた町債発行と、公共施設等総合管理計画に基づく公共施設の長寿命化を進めて将来負担比率、実質公債費比率の抑制に努めていきたい。</t>
    <rPh sb="0" eb="2">
      <t>ショウライ</t>
    </rPh>
    <rPh sb="2" eb="4">
      <t>フタン</t>
    </rPh>
    <rPh sb="4" eb="6">
      <t>ヒリツ</t>
    </rPh>
    <rPh sb="7" eb="11">
      <t>ルイジダンタイ</t>
    </rPh>
    <rPh sb="13" eb="14">
      <t>タカ</t>
    </rPh>
    <rPh sb="15" eb="17">
      <t>スイジュン</t>
    </rPh>
    <rPh sb="24" eb="29">
      <t>ジッシツコウサイヒ</t>
    </rPh>
    <rPh sb="30" eb="32">
      <t>ジャッカン</t>
    </rPh>
    <rPh sb="32" eb="34">
      <t>シタマワ</t>
    </rPh>
    <rPh sb="43" eb="45">
      <t>ヘイセイ</t>
    </rPh>
    <rPh sb="50" eb="51">
      <t>ネン</t>
    </rPh>
    <rPh sb="51" eb="52">
      <t>ド</t>
    </rPh>
    <rPh sb="53" eb="55">
      <t>カンラ</t>
    </rPh>
    <rPh sb="55" eb="58">
      <t>チュウガッコウ</t>
    </rPh>
    <rPh sb="58" eb="60">
      <t>コウシャ</t>
    </rPh>
    <rPh sb="61" eb="63">
      <t>オクナイ</t>
    </rPh>
    <rPh sb="63" eb="66">
      <t>ウンドウジョウ</t>
    </rPh>
    <rPh sb="67" eb="69">
      <t>キュウショク</t>
    </rPh>
    <rPh sb="73" eb="75">
      <t>ケンチク</t>
    </rPh>
    <rPh sb="76" eb="77">
      <t>サイ</t>
    </rPh>
    <rPh sb="81" eb="82">
      <t>オク</t>
    </rPh>
    <rPh sb="87" eb="89">
      <t>ｍ</t>
    </rPh>
    <rPh sb="90" eb="92">
      <t>チョウサイ</t>
    </rPh>
    <rPh sb="93" eb="95">
      <t>ハッコウ</t>
    </rPh>
    <rPh sb="97" eb="99">
      <t>イコウ</t>
    </rPh>
    <rPh sb="100" eb="102">
      <t>チョウサイ</t>
    </rPh>
    <rPh sb="103" eb="105">
      <t>シンキ</t>
    </rPh>
    <rPh sb="105" eb="107">
      <t>ハッコウ</t>
    </rPh>
    <rPh sb="108" eb="110">
      <t>ヨクセイ</t>
    </rPh>
    <rPh sb="114" eb="116">
      <t>ケッカ</t>
    </rPh>
    <rPh sb="120" eb="122">
      <t>コンゴ</t>
    </rPh>
    <rPh sb="123" eb="125">
      <t>テキセイ</t>
    </rPh>
    <rPh sb="126" eb="129">
      <t>コウネンド</t>
    </rPh>
    <rPh sb="129" eb="131">
      <t>フタン</t>
    </rPh>
    <rPh sb="132" eb="133">
      <t>カンガ</t>
    </rPh>
    <rPh sb="135" eb="137">
      <t>チョウサイ</t>
    </rPh>
    <rPh sb="137" eb="139">
      <t>ハッコウ</t>
    </rPh>
    <rPh sb="141" eb="143">
      <t>コウキョウ</t>
    </rPh>
    <rPh sb="143" eb="145">
      <t>シセツ</t>
    </rPh>
    <rPh sb="145" eb="146">
      <t>トウ</t>
    </rPh>
    <rPh sb="146" eb="148">
      <t>ソウゴウ</t>
    </rPh>
    <rPh sb="148" eb="150">
      <t>カンリ</t>
    </rPh>
    <rPh sb="150" eb="152">
      <t>ケイカク</t>
    </rPh>
    <rPh sb="153" eb="154">
      <t>モト</t>
    </rPh>
    <rPh sb="156" eb="158">
      <t>コウキョウ</t>
    </rPh>
    <rPh sb="158" eb="160">
      <t>シセツ</t>
    </rPh>
    <rPh sb="161" eb="164">
      <t>チョウジュミョウ</t>
    </rPh>
    <rPh sb="164" eb="165">
      <t>カ</t>
    </rPh>
    <rPh sb="166" eb="167">
      <t>スス</t>
    </rPh>
    <rPh sb="169" eb="171">
      <t>ショウライ</t>
    </rPh>
    <rPh sb="171" eb="173">
      <t>フタン</t>
    </rPh>
    <rPh sb="173" eb="175">
      <t>ヒリツ</t>
    </rPh>
    <rPh sb="176" eb="178">
      <t>ジッシツ</t>
    </rPh>
    <rPh sb="178" eb="181">
      <t>コウサイヒ</t>
    </rPh>
    <rPh sb="181" eb="183">
      <t>ヒリツ</t>
    </rPh>
    <rPh sb="184" eb="186">
      <t>ヨクセイ</t>
    </rPh>
    <rPh sb="187" eb="188">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</si>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</sst>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07FD9E-B395-404B-9EF9-2395A472F86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1176-4DF9-A956-5CF03A4106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68167</c:v>
                </c:pt>
                <c:pt idx="1">
                  <c:v>111016</c:v>
                </c:pt>
                <c:pt idx="2">
                  <c:v>55329</c:v>
                </c:pt>
                <c:pt idx="3">
                  <c:v>135495</c:v>
                </c:pt>
                <c:pt idx="4">
                  <c:v>79167</c:v>
                </c:pt>
              </c:numCache>
            </c:numRef>
          </c:val>
          <c:smooth val="0"/>
          <c:extLst>
            <c:ext xmlns:c16="http://schemas.microsoft.com/office/drawing/2014/chart" uri="{C3380CC4-5D6E-409C-BE32-E72D297353CC}">
              <c16:uniqueId val="{00000001-1176-4DF9-A956-5CF03A4106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6.42</c:v>
                </c:pt>
                <c:pt idx="1">
                  <c:v>7.82</c:v>
                </c:pt>
                <c:pt idx="2">
                  <c:v>8.6</c:v>
                </c:pt>
                <c:pt idx="3">
                  <c:v>9.09</c:v>
                </c:pt>
                <c:pt idx="4">
                  <c:v>7.41</c:v>
                </c:pt>
              </c:numCache>
            </c:numRef>
          </c:val>
          <c:extLst>
            <c:ext xmlns:c16="http://schemas.microsoft.com/office/drawing/2014/chart" uri="{C3380CC4-5D6E-409C-BE32-E72D297353CC}">
              <c16:uniqueId val="{00000000-8985-4569-AB19-5265050F5B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41.77</c:v>
                </c:pt>
                <c:pt idx="1">
                  <c:v>46.73</c:v>
                </c:pt>
                <c:pt idx="2">
                  <c:v>50.24</c:v>
                </c:pt>
                <c:pt idx="3">
                  <c:v>52.84</c:v>
                </c:pt>
                <c:pt idx="4">
                  <c:v>50.37</c:v>
                </c:pt>
              </c:numCache>
            </c:numRef>
          </c:val>
          <c:extLst>
            <c:ext xmlns:c16="http://schemas.microsoft.com/office/drawing/2014/chart" uri="{C3380CC4-5D6E-409C-BE32-E72D297353CC}">
              <c16:uniqueId val="{00000001-8985-4569-AB19-5265050F5B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3.87</c:v>
                </c:pt>
                <c:pt idx="1">
                  <c:v>9.3000000000000007</c:v>
                </c:pt>
                <c:pt idx="2">
                  <c:v>0.91</c:v>
                </c:pt>
                <c:pt idx="3">
                  <c:v>3.4</c:v>
                </c:pt>
                <c:pt idx="4">
                  <c:v>-2.85</c:v>
                </c:pt>
              </c:numCache>
            </c:numRef>
          </c:val>
          <c:smooth val="0"/>
          <c:extLst>
            <c:ext xmlns:c16="http://schemas.microsoft.com/office/drawing/2014/chart" uri="{C3380CC4-5D6E-409C-BE32-E72D297353CC}">
              <c16:uniqueId val="{00000002-8985-4569-AB19-5265050F5B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0.03</c:v>
                </c:pt>
                <c:pt idx="6">
                  <c:v>#N/A</c:v>
                </c:pt>
                <c:pt idx="7">
                  <c:v>0.49</c:v>
                </c:pt>
                <c:pt idx="8">
                  <c:v>0</c:v>
                </c:pt>
                <c:pt idx="9">
                  <c:v>0</c:v>
                </c:pt>
              </c:numCache>
            </c:numRef>
          </c:val>
          <c:extLst>
            <c:ext xmlns:c16="http://schemas.microsoft.com/office/drawing/2014/chart" uri="{C3380CC4-5D6E-409C-BE32-E72D297353CC}">
              <c16:uniqueId val="{00000000-1E0F-4195-9892-590FAD5012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0F-4195-9892-590FAD50122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E0F-4195-9892-590FAD50122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E0F-4195-9892-590FAD50122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0.06</c:v>
                </c:pt>
                <c:pt idx="4">
                  <c:v>#N/A</c:v>
                </c:pt>
                <c:pt idx="5">
                  <c:v>0.1</c:v>
                </c:pt>
                <c:pt idx="6">
                  <c:v>#N/A</c:v>
                </c:pt>
                <c:pt idx="7">
                  <c:v>0.11</c:v>
                </c:pt>
                <c:pt idx="8">
                  <c:v>#N/A</c:v>
                </c:pt>
                <c:pt idx="9">
                  <c:v>0.15</c:v>
                </c:pt>
              </c:numCache>
            </c:numRef>
          </c:val>
          <c:extLst>
            <c:ext xmlns:c16="http://schemas.microsoft.com/office/drawing/2014/chart" uri="{C3380CC4-5D6E-409C-BE32-E72D297353CC}">
              <c16:uniqueId val="{00000004-1E0F-4195-9892-590FAD501228}"/>
            </c:ext>
          </c:extLst>
        </c:ser>
        <c:ser>
          <c:idx val="5"/>
          <c:order val="5"/>
          <c:tx>
            <c:strRef>
              <c:f>データシート!$A$32</c:f>
              <c:strCache>
                <c:ptCount val="1"/>
                <c:pt idx="0">
                  <c:v>甘楽町下水道事業会計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0.39</c:v>
                </c:pt>
              </c:numCache>
            </c:numRef>
          </c:val>
          <c:extLst>
            <c:ext xmlns:c16="http://schemas.microsoft.com/office/drawing/2014/chart" uri="{C3380CC4-5D6E-409C-BE32-E72D297353CC}">
              <c16:uniqueId val="{00000005-1E0F-4195-9892-590FAD501228}"/>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1.77</c:v>
                </c:pt>
                <c:pt idx="2">
                  <c:v>#N/A</c:v>
                </c:pt>
                <c:pt idx="3">
                  <c:v>1.51</c:v>
                </c:pt>
                <c:pt idx="4">
                  <c:v>#N/A</c:v>
                </c:pt>
                <c:pt idx="5">
                  <c:v>1.53</c:v>
                </c:pt>
                <c:pt idx="6">
                  <c:v>#N/A</c:v>
                </c:pt>
                <c:pt idx="7">
                  <c:v>1.51</c:v>
                </c:pt>
                <c:pt idx="8">
                  <c:v>#N/A</c:v>
                </c:pt>
                <c:pt idx="9">
                  <c:v>0.57999999999999996</c:v>
                </c:pt>
              </c:numCache>
            </c:numRef>
          </c:val>
          <c:extLst>
            <c:ext xmlns:c16="http://schemas.microsoft.com/office/drawing/2014/chart" uri="{C3380CC4-5D6E-409C-BE32-E72D297353CC}">
              <c16:uniqueId val="{00000006-1E0F-4195-9892-590FAD501228}"/>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2.04</c:v>
                </c:pt>
                <c:pt idx="4">
                  <c:v>#N/A</c:v>
                </c:pt>
                <c:pt idx="5">
                  <c:v>2.35</c:v>
                </c:pt>
                <c:pt idx="6">
                  <c:v>#N/A</c:v>
                </c:pt>
                <c:pt idx="7">
                  <c:v>4.01</c:v>
                </c:pt>
                <c:pt idx="8">
                  <c:v>#N/A</c:v>
                </c:pt>
                <c:pt idx="9">
                  <c:v>4.1500000000000004</c:v>
                </c:pt>
              </c:numCache>
            </c:numRef>
          </c:val>
          <c:extLst>
            <c:ext xmlns:c16="http://schemas.microsoft.com/office/drawing/2014/chart" uri="{C3380CC4-5D6E-409C-BE32-E72D297353CC}">
              <c16:uniqueId val="{00000007-1E0F-4195-9892-590FAD50122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6.41</c:v>
                </c:pt>
                <c:pt idx="2">
                  <c:v>#N/A</c:v>
                </c:pt>
                <c:pt idx="3">
                  <c:v>7.82</c:v>
                </c:pt>
                <c:pt idx="4">
                  <c:v>#N/A</c:v>
                </c:pt>
                <c:pt idx="5">
                  <c:v>8.6</c:v>
                </c:pt>
                <c:pt idx="6">
                  <c:v>#N/A</c:v>
                </c:pt>
                <c:pt idx="7">
                  <c:v>9.08</c:v>
                </c:pt>
                <c:pt idx="8">
                  <c:v>#N/A</c:v>
                </c:pt>
                <c:pt idx="9">
                  <c:v>7.4</c:v>
                </c:pt>
              </c:numCache>
            </c:numRef>
          </c:val>
          <c:extLst>
            <c:ext xmlns:c16="http://schemas.microsoft.com/office/drawing/2014/chart" uri="{C3380CC4-5D6E-409C-BE32-E72D297353CC}">
              <c16:uniqueId val="{00000008-1E0F-4195-9892-590FAD501228}"/>
            </c:ext>
          </c:extLst>
        </c:ser>
        <c:ser>
          <c:idx val="9"/>
          <c:order val="9"/>
          <c:tx>
            <c:strRef>
              <c:f>データシート!$A$36</c:f>
              <c:strCache>
                <c:ptCount val="1"/>
                <c:pt idx="0">
                  <c:v>甘楽町水道事業会計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10.96</c:v>
                </c:pt>
                <c:pt idx="2">
                  <c:v>#N/A</c:v>
                </c:pt>
                <c:pt idx="3">
                  <c:v>10.5</c:v>
                </c:pt>
                <c:pt idx="4">
                  <c:v>#N/A</c:v>
                </c:pt>
                <c:pt idx="5">
                  <c:v>12.04</c:v>
                </c:pt>
                <c:pt idx="6">
                  <c:v>#N/A</c:v>
                </c:pt>
                <c:pt idx="7">
                  <c:v>12.89</c:v>
                </c:pt>
                <c:pt idx="8">
                  <c:v>#N/A</c:v>
                </c:pt>
                <c:pt idx="9">
                  <c:v>13.42</c:v>
                </c:pt>
              </c:numCache>
            </c:numRef>
          </c:val>
          <c:extLst>
            <c:ext xmlns:c16="http://schemas.microsoft.com/office/drawing/2014/chart" uri="{C3380CC4-5D6E-409C-BE32-E72D297353CC}">
              <c16:uniqueId val="{00000009-1E0F-4195-9892-590FAD5012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456</c:v>
                </c:pt>
                <c:pt idx="5">
                  <c:v>457</c:v>
                </c:pt>
                <c:pt idx="8">
                  <c:v>449</c:v>
                </c:pt>
                <c:pt idx="11">
                  <c:v>435</c:v>
                </c:pt>
                <c:pt idx="14">
                  <c:v>435</c:v>
                </c:pt>
              </c:numCache>
            </c:numRef>
          </c:val>
          <c:extLst>
            <c:ext xmlns:c16="http://schemas.microsoft.com/office/drawing/2014/chart" uri="{C3380CC4-5D6E-409C-BE32-E72D297353CC}">
              <c16:uniqueId val="{00000000-FFF0-4766-B8D6-F77AFD2B2EC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F0-4766-B8D6-F77AFD2B2EC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FF0-4766-B8D6-F77AFD2B2EC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42</c:v>
                </c:pt>
                <c:pt idx="6">
                  <c:v>47</c:v>
                </c:pt>
                <c:pt idx="9">
                  <c:v>41</c:v>
                </c:pt>
                <c:pt idx="12">
                  <c:v>43</c:v>
                </c:pt>
              </c:numCache>
            </c:numRef>
          </c:val>
          <c:extLst>
            <c:ext xmlns:c16="http://schemas.microsoft.com/office/drawing/2014/chart" uri="{C3380CC4-5D6E-409C-BE32-E72D297353CC}">
              <c16:uniqueId val="{00000003-FFF0-4766-B8D6-F77AFD2B2EC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260</c:v>
                </c:pt>
                <c:pt idx="3">
                  <c:v>262</c:v>
                </c:pt>
                <c:pt idx="6">
                  <c:v>249</c:v>
                </c:pt>
                <c:pt idx="9">
                  <c:v>234</c:v>
                </c:pt>
                <c:pt idx="12">
                  <c:v>220</c:v>
                </c:pt>
              </c:numCache>
            </c:numRef>
          </c:val>
          <c:extLst>
            <c:ext xmlns:c16="http://schemas.microsoft.com/office/drawing/2014/chart" uri="{C3380CC4-5D6E-409C-BE32-E72D297353CC}">
              <c16:uniqueId val="{00000004-FFF0-4766-B8D6-F77AFD2B2EC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F0-4766-B8D6-F77AFD2B2EC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F0-4766-B8D6-F77AFD2B2EC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407</c:v>
                </c:pt>
                <c:pt idx="3">
                  <c:v>432</c:v>
                </c:pt>
                <c:pt idx="6">
                  <c:v>443</c:v>
                </c:pt>
                <c:pt idx="9">
                  <c:v>440</c:v>
                </c:pt>
                <c:pt idx="12">
                  <c:v>428</c:v>
                </c:pt>
              </c:numCache>
            </c:numRef>
          </c:val>
          <c:extLst>
            <c:ext xmlns:c16="http://schemas.microsoft.com/office/drawing/2014/chart" uri="{C3380CC4-5D6E-409C-BE32-E72D297353CC}">
              <c16:uniqueId val="{00000007-FFF0-4766-B8D6-F77AFD2B2EC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247</c:v>
                </c:pt>
                <c:pt idx="2">
                  <c:v>#N/A</c:v>
                </c:pt>
                <c:pt idx="3">
                  <c:v>#N/A</c:v>
                </c:pt>
                <c:pt idx="4">
                  <c:v>279</c:v>
                </c:pt>
                <c:pt idx="5">
                  <c:v>#N/A</c:v>
                </c:pt>
                <c:pt idx="6">
                  <c:v>#N/A</c:v>
                </c:pt>
                <c:pt idx="7">
                  <c:v>290</c:v>
                </c:pt>
                <c:pt idx="8">
                  <c:v>#N/A</c:v>
                </c:pt>
                <c:pt idx="9">
                  <c:v>#N/A</c:v>
                </c:pt>
                <c:pt idx="10">
                  <c:v>280</c:v>
                </c:pt>
                <c:pt idx="11">
                  <c:v>#N/A</c:v>
                </c:pt>
                <c:pt idx="12">
                  <c:v>#N/A</c:v>
                </c:pt>
                <c:pt idx="13">
                  <c:v>256</c:v>
                </c:pt>
                <c:pt idx="14">
                  <c:v>#N/A</c:v>
                </c:pt>
              </c:numCache>
            </c:numRef>
          </c:val>
          <c:smooth val="0"/>
          <c:extLst>
            <c:ext xmlns:c16="http://schemas.microsoft.com/office/drawing/2014/chart" uri="{C3380CC4-5D6E-409C-BE32-E72D297353CC}">
              <c16:uniqueId val="{00000008-FFF0-4766-B8D6-F77AFD2B2EC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5098</c:v>
                </c:pt>
                <c:pt idx="5">
                  <c:v>5070</c:v>
                </c:pt>
                <c:pt idx="8">
                  <c:v>4821</c:v>
                </c:pt>
                <c:pt idx="11">
                  <c:v>4755</c:v>
                </c:pt>
                <c:pt idx="14">
                  <c:v>4554</c:v>
                </c:pt>
              </c:numCache>
            </c:numRef>
          </c:val>
          <c:extLst>
            <c:ext xmlns:c16="http://schemas.microsoft.com/office/drawing/2014/chart" uri="{C3380CC4-5D6E-409C-BE32-E72D297353CC}">
              <c16:uniqueId val="{00000000-4EAE-4CC4-8BBC-52C98926E6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EAE-4CC4-8BBC-52C98926E6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2976</c:v>
                </c:pt>
                <c:pt idx="5">
                  <c:v>3309</c:v>
                </c:pt>
                <c:pt idx="8">
                  <c:v>3315</c:v>
                </c:pt>
                <c:pt idx="11">
                  <c:v>3326</c:v>
                </c:pt>
                <c:pt idx="14">
                  <c:v>3012</c:v>
                </c:pt>
              </c:numCache>
            </c:numRef>
          </c:val>
          <c:extLst>
            <c:ext xmlns:c16="http://schemas.microsoft.com/office/drawing/2014/chart" uri="{C3380CC4-5D6E-409C-BE32-E72D297353CC}">
              <c16:uniqueId val="{00000002-4EAE-4CC4-8BBC-52C98926E6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AE-4CC4-8BBC-52C98926E6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AE-4CC4-8BBC-52C98926E6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c:v>
                </c:pt>
                <c:pt idx="3">
                  <c:v>0</c:v>
                </c:pt>
                <c:pt idx="6">
                  <c:v>1</c:v>
                </c:pt>
                <c:pt idx="9">
                  <c:v>0</c:v>
                </c:pt>
                <c:pt idx="12">
                  <c:v>0</c:v>
                </c:pt>
              </c:numCache>
            </c:numRef>
          </c:val>
          <c:extLst>
            <c:ext xmlns:c16="http://schemas.microsoft.com/office/drawing/2014/chart" uri="{C3380CC4-5D6E-409C-BE32-E72D297353CC}">
              <c16:uniqueId val="{00000005-4EAE-4CC4-8BBC-52C98926E6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897</c:v>
                </c:pt>
                <c:pt idx="3">
                  <c:v>894</c:v>
                </c:pt>
                <c:pt idx="6">
                  <c:v>942</c:v>
                </c:pt>
                <c:pt idx="9">
                  <c:v>933</c:v>
                </c:pt>
                <c:pt idx="12">
                  <c:v>891</c:v>
                </c:pt>
              </c:numCache>
            </c:numRef>
          </c:val>
          <c:extLst>
            <c:ext xmlns:c16="http://schemas.microsoft.com/office/drawing/2014/chart" uri="{C3380CC4-5D6E-409C-BE32-E72D297353CC}">
              <c16:uniqueId val="{00000006-4EAE-4CC4-8BBC-52C98926E6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296</c:v>
                </c:pt>
                <c:pt idx="3">
                  <c:v>265</c:v>
                </c:pt>
                <c:pt idx="6">
                  <c:v>290</c:v>
                </c:pt>
                <c:pt idx="9">
                  <c:v>624</c:v>
                </c:pt>
                <c:pt idx="12">
                  <c:v>737</c:v>
                </c:pt>
              </c:numCache>
            </c:numRef>
          </c:val>
          <c:extLst>
            <c:ext xmlns:c16="http://schemas.microsoft.com/office/drawing/2014/chart" uri="{C3380CC4-5D6E-409C-BE32-E72D297353CC}">
              <c16:uniqueId val="{00000007-4EAE-4CC4-8BBC-52C98926E6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2381</c:v>
                </c:pt>
                <c:pt idx="3">
                  <c:v>2333</c:v>
                </c:pt>
                <c:pt idx="6">
                  <c:v>2187</c:v>
                </c:pt>
                <c:pt idx="9">
                  <c:v>2047</c:v>
                </c:pt>
                <c:pt idx="12">
                  <c:v>1416</c:v>
                </c:pt>
              </c:numCache>
            </c:numRef>
          </c:val>
          <c:extLst>
            <c:ext xmlns:c16="http://schemas.microsoft.com/office/drawing/2014/chart" uri="{C3380CC4-5D6E-409C-BE32-E72D297353CC}">
              <c16:uniqueId val="{00000008-4EAE-4CC4-8BBC-52C98926E6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EAE-4CC4-8BBC-52C98926E6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5200</c:v>
                </c:pt>
                <c:pt idx="3">
                  <c:v>5349</c:v>
                </c:pt>
                <c:pt idx="6">
                  <c:v>5026</c:v>
                </c:pt>
                <c:pt idx="9">
                  <c:v>4853</c:v>
                </c:pt>
                <c:pt idx="12">
                  <c:v>4737</c:v>
                </c:pt>
              </c:numCache>
            </c:numRef>
          </c:val>
          <c:extLst>
            <c:ext xmlns:c16="http://schemas.microsoft.com/office/drawing/2014/chart" uri="{C3380CC4-5D6E-409C-BE32-E72D297353CC}">
              <c16:uniqueId val="{0000000A-4EAE-4CC4-8BBC-52C98926E6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707</c:v>
                </c:pt>
                <c:pt idx="2">
                  <c:v>#N/A</c:v>
                </c:pt>
                <c:pt idx="3">
                  <c:v>#N/A</c:v>
                </c:pt>
                <c:pt idx="4">
                  <c:v>462</c:v>
                </c:pt>
                <c:pt idx="5">
                  <c:v>#N/A</c:v>
                </c:pt>
                <c:pt idx="6">
                  <c:v>#N/A</c:v>
                </c:pt>
                <c:pt idx="7">
                  <c:v>309</c:v>
                </c:pt>
                <c:pt idx="8">
                  <c:v>#N/A</c:v>
                </c:pt>
                <c:pt idx="9">
                  <c:v>#N/A</c:v>
                </c:pt>
                <c:pt idx="10">
                  <c:v>377</c:v>
                </c:pt>
                <c:pt idx="11">
                  <c:v>#N/A</c:v>
                </c:pt>
                <c:pt idx="12">
                  <c:v>#N/A</c:v>
                </c:pt>
                <c:pt idx="13">
                  <c:v>215</c:v>
                </c:pt>
                <c:pt idx="14">
                  <c:v>#N/A</c:v>
                </c:pt>
              </c:numCache>
            </c:numRef>
          </c:val>
          <c:smooth val="0"/>
          <c:extLst>
            <c:ext xmlns:c16="http://schemas.microsoft.com/office/drawing/2014/chart" uri="{C3380CC4-5D6E-409C-BE32-E72D297353CC}">
              <c16:uniqueId val="{0000000B-4EAE-4CC4-8BBC-52C98926E6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1894</c:v>
                </c:pt>
                <c:pt idx="1">
                  <c:v>2003</c:v>
                </c:pt>
                <c:pt idx="2">
                  <c:v>1950</c:v>
                </c:pt>
              </c:numCache>
            </c:numRef>
          </c:val>
          <c:extLst>
            <c:ext xmlns:c16="http://schemas.microsoft.com/office/drawing/2014/chart" uri="{C3380CC4-5D6E-409C-BE32-E72D297353CC}">
              <c16:uniqueId val="{00000000-B4E6-474A-A54F-0A52A339C5B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c:v>
                </c:pt>
                <c:pt idx="1">
                  <c:v>74</c:v>
                </c:pt>
                <c:pt idx="2">
                  <c:v>88</c:v>
                </c:pt>
              </c:numCache>
            </c:numRef>
          </c:val>
          <c:extLst>
            <c:ext xmlns:c16="http://schemas.microsoft.com/office/drawing/2014/chart" uri="{C3380CC4-5D6E-409C-BE32-E72D297353CC}">
              <c16:uniqueId val="{00000001-B4E6-474A-A54F-0A52A339C5B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913</c:v>
                </c:pt>
                <c:pt idx="1">
                  <c:v>844</c:v>
                </c:pt>
                <c:pt idx="2">
                  <c:v>798</c:v>
                </c:pt>
              </c:numCache>
            </c:numRef>
          </c:val>
          <c:extLst>
            <c:ext xmlns:c16="http://schemas.microsoft.com/office/drawing/2014/chart" uri="{C3380CC4-5D6E-409C-BE32-E72D297353CC}">
              <c16:uniqueId val="{00000002-B4E6-474A-A54F-0A52A339C5B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{D9639D55-752B-461B-A49B-AF68B0556E64}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CF-4ABA-A63A-D4AC28F3DD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{D4ED7F3F-FB05-4F50-8FBA-35252747D2B8}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CF-4ABA-A63A-D4AC28F3DD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{1F2EFCB5-74C8-4C47-BE81-839776B2C40B}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CF-4ABA-A63A-D4AC28F3DD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{A48ADE2F-91D7-4B00-80E0-BD89879F40DC}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CF-4ABA-A63A-D4AC28F3DD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{B24AF699-94C6-4C6C-A017-21496B8E9F1B}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CF-4ABA-A63A-D4AC28F3DD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{D75962D5-7CDE-466E-AD88-06D16EBA3BF8}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CF-4ABA-A63A-D4AC28F3DD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{5B27DB86-4C52-4BD3-B173-3BFF98461F99}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CF-4ABA-A63A-D4AC28F3DD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{E9FEBAC9-7817-426C-9108-204420277DE6}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CF-4ABA-A63A-D4AC28F3DD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{35F17451-3319-4A23-A717-2A09A93BA815}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CF-4ABA-A63A-D4AC28F3DD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61.5</c:v>
                </c:pt>
                <c:pt idx="16">
                  <c:v>63.1</c:v>
                </c:pt>
                <c:pt idx="24">
                  <c:v>65.7</c:v>
                </c:pt>
                <c:pt idx="32">
                  <c:v>66.400000000000006</c:v>
                </c:pt>
              </c:numCache>
            </c:numRef>
          </c:xVal>
          <c:yVal>
            <c:numRef>
              <c:f>公会計指標分析・財政指標組合せ分析表!$BP$51:$DC$51</c:f>
              <c:numCache>
                <c:formatCode>#,##0.0;"▲ "#,##0.0</c:formatCode>
                <c:ptCount val="40"/>
                <c:pt idx="0">
                  <c:v>21.4</c:v>
                </c:pt>
                <c:pt idx="8">
                  <c:v>13</c:v>
                </c:pt>
                <c:pt idx="16">
                  <c:v>9.3000000000000007</c:v>
                </c:pt>
                <c:pt idx="24">
                  <c:v>11.2</c:v>
                </c:pt>
                <c:pt idx="32">
                  <c:v>6.2</c:v>
                </c:pt>
              </c:numCache>
            </c:numRef>
          </c:yVal>
          <c:smooth val="0"/>
          <c:extLst>
            <c:ext xmlns:c16="http://schemas.microsoft.com/office/drawing/2014/chart" uri="{C3380CC4-5D6E-409C-BE32-E72D297353CC}">
              <c16:uniqueId val="{00000009-FCCF-4ABA-A63A-D4AC28F3DD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{DE789765-7776-4998-8F78-4DA894DD2088}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CF-4ABA-A63A-D4AC28F3DD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{298F4CA1-6349-41FF-8BCF-A98696FA0334}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CF-4ABA-A63A-D4AC28F3DD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{47CC3C91-D81C-41BC-9362-BBD6A09510AB}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CF-4ABA-A63A-D4AC28F3DD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{74850507-D06D-4371-8133-20D35FAC73ED}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CF-4ABA-A63A-D4AC28F3DD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{AC18825A-B06C-4EFE-9C59-9CEA25C99F33}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CF-4ABA-A63A-D4AC28F3DD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{BC741ADB-6D53-4737-8ACF-5DBAA99F3893}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CF-4ABA-A63A-D4AC28F3DD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{6281C558-C6EC-4A32-8564-08C03936608F}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CF-4ABA-A63A-D4AC28F3DD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{DC7ABC84-4AB5-4A2B-A41A-8F24A1A03881}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CF-4ABA-A63A-D4AC28F3DD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{73D9E024-183B-4670-8127-004AFE5FDA06}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CF-4ABA-A63A-D4AC28F3DD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CCF-4ABA-A63A-D4AC28F3DD45}"/>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{99942AFA-D072-49EF-B8FB-BB2AF1048128}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DBF-4E1F-B33A-0E94DF68D2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{0C102655-E92F-4D15-BBF2-01905021C075}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BF-4E1F-B33A-0E94DF68D2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{CA6124D3-A772-416D-8936-75EFC5ECE5B5}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BF-4E1F-B33A-0E94DF68D2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{D53C89BB-CF2E-42E9-AF5D-19BA6A1E8DB0}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BF-4E1F-B33A-0E94DF68D2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{E4D72DDC-65C0-4E8B-9789-2CFA909C58CD}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BF-4E1F-B33A-0E94DF68D20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{A6AAA567-13F3-4B95-A575-EEBF58013F88}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DBF-4E1F-B33A-0E94DF68D20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{1D6600D4-CFCA-4E1C-BED3-12EA4EBFFF3B}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DBF-4E1F-B33A-0E94DF68D20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{E74622E5-A02B-4085-8260-BDC360D3FA6B}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DBF-4E1F-B33A-0E94DF68D20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{64223FE3-42AF-4BBF-8F01-090FB9BC05EE}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DBF-4E1F-B33A-0E94DF68D2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7.6</c:v>
                </c:pt>
                <c:pt idx="16">
                  <c:v>8</c:v>
                </c:pt>
                <c:pt idx="24">
                  <c:v>8.3000000000000007</c:v>
                </c:pt>
                <c:pt idx="32">
                  <c:v>8.1</c:v>
                </c:pt>
              </c:numCache>
            </c:numRef>
          </c:xVal>
          <c:yVal>
            <c:numRef>
              <c:f>公会計指標分析・財政指標組合せ分析表!$BP$73:$DC$73</c:f>
              <c:numCache>
                <c:formatCode>#,##0.0;"▲ "#,##0.0</c:formatCode>
                <c:ptCount val="40"/>
                <c:pt idx="0">
                  <c:v>21.4</c:v>
                </c:pt>
                <c:pt idx="8">
                  <c:v>13</c:v>
                </c:pt>
                <c:pt idx="16">
                  <c:v>9.3000000000000007</c:v>
                </c:pt>
                <c:pt idx="24">
                  <c:v>11.2</c:v>
                </c:pt>
                <c:pt idx="32">
                  <c:v>6.2</c:v>
                </c:pt>
              </c:numCache>
            </c:numRef>
          </c:yVal>
          <c:smooth val="0"/>
          <c:extLst>
            <c:ext xmlns:c16="http://schemas.microsoft.com/office/drawing/2014/chart" uri="{C3380CC4-5D6E-409C-BE32-E72D297353CC}">
              <c16:uniqueId val="{00000009-BDBF-4E1F-B33A-0E94DF68D20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{4D51F861-8DD2-4EC1-A916-2DF73F9A5C39}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DBF-4E1F-B33A-0E94DF68D20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{83597CB8-CC97-408A-AB1E-856E7A6A91B1}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BF-4E1F-B33A-0E94DF68D2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{23A9280E-68FD-4D24-B4B4-E6D224E59CAA}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BF-4E1F-B33A-0E94DF68D2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{8DEFCB76-34C8-4A83-9365-817A1C9221DB}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BF-4E1F-B33A-0E94DF68D2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{CDC33A2B-25E7-4AD5-9CD3-8F96B7612F69}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BF-4E1F-B33A-0E94DF68D20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{EB71C0A7-982B-4AE3-B366-1E4C0E8D714B}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DBF-4E1F-B33A-0E94DF68D20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{B4BD6192-798F-47F6-A05F-DD6C2D0C719C}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DBF-4E1F-B33A-0E94DF68D20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{D6E51F63-218E-4F57-987C-A1CC933F6AC4}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DBF-4E1F-B33A-0E94DF68D20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{4010F91B-AE7C-489D-8E53-A2060F59E7A2}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DBF-4E1F-B33A-0E94DF68D2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DBF-4E1F-B33A-0E94DF68D20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により町税は減少したものの、地方消費税交付金や地方交付税などの国からの交付金が増額したことにより、財政力指数は微増している。今後、高齢化と人口減少により、社会保障費の増額や税収の減額が見込まれるため、継続した物件費などの経常経費の抑制や歳出予算の見直しを行うとともに、税等収納率の更なる向上や企業版ふるさと納税の活用により自主財源の確保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30904</xdr:rowOff>
    </xdr:from>
    <xdr:to>
      <xdr:col>23</xdr:col>
      <xdr:colOff>133350</xdr:colOff>
      <xdr:row>43</xdr:row>
      <xdr:rowOff>46990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0325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38946</xdr:rowOff>
    </xdr:from>
    <xdr:to>
      <xdr:col>15</xdr:col>
      <xdr:colOff>82550</xdr:colOff>
      <xdr:row>43</xdr:row>
      <xdr:rowOff>46990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12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22860</xdr:rowOff>
    </xdr:from>
    <xdr:to>
      <xdr:col>11</xdr:col>
      <xdr:colOff>31750</xdr:colOff>
      <xdr:row>43</xdr:row>
      <xdr:rowOff>38946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952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168081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159596</xdr:rowOff>
    </xdr:from>
    <xdr:to>
      <xdr:col>11</xdr:col>
      <xdr:colOff>82550</xdr:colOff>
      <xdr:row>43</xdr:row>
      <xdr:rowOff>89746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83837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により町税は減少したものの、地方消費税交付金や地方交付税などの国からの交付金が増額したことにより、経常一般財源収入はやや増加となった。歳出では、人件費や扶助費は増加したが、物件費、公債費、繰出金の減少により経常経費が減額となり、経常収支比率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今後も事務事業の見直しによる経常経費削減を進め、経常収支比率の向上を図る。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73787</xdr:rowOff>
    </xdr:from>
    <xdr:to>
      <xdr:col>23</xdr:col>
      <xdr:colOff>133350</xdr:colOff>
      <xdr:row>59</xdr:row>
      <xdr:rowOff>107569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189337"/>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107569</xdr:rowOff>
    </xdr:from>
    <xdr:to>
      <xdr:col>19</xdr:col>
      <xdr:colOff>133350</xdr:colOff>
      <xdr:row>59</xdr:row>
      <xdr:rowOff>148590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223119"/>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151130</xdr:rowOff>
    </xdr:from>
    <xdr:to>
      <xdr:col>15</xdr:col>
      <xdr:colOff>82550</xdr:colOff>
      <xdr:row>59</xdr:row>
      <xdr:rowOff>148590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9523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151130</xdr:rowOff>
    </xdr:from>
    <xdr:to>
      <xdr:col>11</xdr:col>
      <xdr:colOff>31750</xdr:colOff>
      <xdr:row>59</xdr:row>
      <xdr:rowOff>88265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952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22987</xdr:rowOff>
    </xdr:from>
    <xdr:to>
      <xdr:col>23</xdr:col>
      <xdr:colOff>184150</xdr:colOff>
      <xdr:row>59</xdr:row>
      <xdr:rowOff>124587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39514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8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56769</xdr:rowOff>
    </xdr:from>
    <xdr:to>
      <xdr:col>19</xdr:col>
      <xdr:colOff>184150</xdr:colOff>
      <xdr:row>59</xdr:row>
      <xdr:rowOff>158369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7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168546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41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97790</xdr:rowOff>
    </xdr:from>
    <xdr:to>
      <xdr:col>15</xdr:col>
      <xdr:colOff>133350</xdr:colOff>
      <xdr:row>60</xdr:row>
      <xdr:rowOff>27940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12717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100330</xdr:rowOff>
    </xdr:from>
    <xdr:to>
      <xdr:col>11</xdr:col>
      <xdr:colOff>82550</xdr:colOff>
      <xdr:row>59</xdr:row>
      <xdr:rowOff>30480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40657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37465</xdr:rowOff>
    </xdr:from>
    <xdr:to>
      <xdr:col>7</xdr:col>
      <xdr:colOff>31750</xdr:colOff>
      <xdr:row>59</xdr:row>
      <xdr:rowOff>139065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149242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[170,365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給与の引き上げや物価高騰の影響を受けて増額となったが、例年桜の開花に合わせて４月に実施しているイベントを３月に実施したため、多少の抑制ができた。類似団体平均を下回る年が続いているので、今後も適切な人員配置や経常経費の節減により、人件費・物件費の抑制に努めたい。</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147642</xdr:rowOff>
    </xdr:from>
    <xdr:to>
      <xdr:col>23</xdr:col>
      <xdr:colOff>133350</xdr:colOff>
      <xdr:row>81</xdr:row>
      <xdr:rowOff>24913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63642"/>
          <a:ext cx="838200" cy="4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147642</xdr:rowOff>
    </xdr:from>
    <xdr:to>
      <xdr:col>19</xdr:col>
      <xdr:colOff>133350</xdr:colOff>
      <xdr:row>81</xdr:row>
      <xdr:rowOff>16894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863642"/>
          <a:ext cx="889000" cy="4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151557</xdr:rowOff>
    </xdr:from>
    <xdr:to>
      <xdr:col>15</xdr:col>
      <xdr:colOff>82550</xdr:colOff>
      <xdr:row>81</xdr:row>
      <xdr:rowOff>16894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67557"/>
          <a:ext cx="889000" cy="3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151270</xdr:rowOff>
    </xdr:from>
    <xdr:to>
      <xdr:col>11</xdr:col>
      <xdr:colOff>31750</xdr:colOff>
      <xdr:row>80</xdr:row>
      <xdr:rowOff>151557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867270"/>
          <a:ext cx="889000" cy="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145563</xdr:rowOff>
    </xdr:from>
    <xdr:to>
      <xdr:col>23</xdr:col>
      <xdr:colOff>184150</xdr:colOff>
      <xdr:row>81</xdr:row>
      <xdr:rowOff>75713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6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66840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82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96842</xdr:rowOff>
    </xdr:from>
    <xdr:to>
      <xdr:col>19</xdr:col>
      <xdr:colOff>184150</xdr:colOff>
      <xdr:row>81</xdr:row>
      <xdr:rowOff>26992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1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37169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581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137544</xdr:rowOff>
    </xdr:from>
    <xdr:to>
      <xdr:col>15</xdr:col>
      <xdr:colOff>133350</xdr:colOff>
      <xdr:row>81</xdr:row>
      <xdr:rowOff>67694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5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77871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2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100757</xdr:rowOff>
    </xdr:from>
    <xdr:to>
      <xdr:col>11</xdr:col>
      <xdr:colOff>82550</xdr:colOff>
      <xdr:row>81</xdr:row>
      <xdr:rowOff>30907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1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41084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8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100470</xdr:rowOff>
    </xdr:from>
    <xdr:to>
      <xdr:col>7</xdr:col>
      <xdr:colOff>31750</xdr:colOff>
      <xdr:row>81</xdr:row>
      <xdr:rowOff>30620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1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40797</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8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年度から実施した「まちおこしプラン」により、職員採用時の格付け基準や職員の昇給・昇格基準などの見直しを実施してきた結果、ラスパイレス指数は近年ほぼ横ばい（</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％台）で推移している。今後も人事院の給与勧告等を踏まえ、給与の適正化に努めていく。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86</xdr:row>
      <xdr:rowOff>88195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739055"/>
          <a:ext cx="8382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85</xdr:row>
      <xdr:rowOff>165805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71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125589</xdr:rowOff>
    </xdr:from>
    <xdr:to>
      <xdr:col>72</xdr:col>
      <xdr:colOff>203200</xdr:colOff>
      <xdr:row>85</xdr:row>
      <xdr:rowOff>138995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6988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125589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6854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88195</xdr:rowOff>
    </xdr:from>
    <xdr:to>
      <xdr:col>73</xdr:col>
      <xdr:colOff>44450</xdr:colOff>
      <xdr:row>86</xdr:row>
      <xdr:rowOff>18345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74789</xdr:rowOff>
    </xdr:from>
    <xdr:to>
      <xdr:col>68</xdr:col>
      <xdr:colOff>203200</xdr:colOff>
      <xdr:row>86</xdr:row>
      <xdr:rowOff>4939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類似団体と比較して職員数は少ない状況が続いている。今後も適材適所で行政運営に支障のない職員配置により、適正な行政サービスを継続していきたい。</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154577</xdr:rowOff>
    </xdr:from>
    <xdr:to>
      <xdr:col>81</xdr:col>
      <xdr:colOff>44450</xdr:colOff>
      <xdr:row>59</xdr:row>
      <xdr:rowOff>1512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098677"/>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154577</xdr:rowOff>
    </xdr:from>
    <xdr:to>
      <xdr:col>77</xdr:col>
      <xdr:colOff>44450</xdr:colOff>
      <xdr:row>58</xdr:row>
      <xdr:rowOff>166067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09867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154577</xdr:rowOff>
    </xdr:from>
    <xdr:to>
      <xdr:col>72</xdr:col>
      <xdr:colOff>203200</xdr:colOff>
      <xdr:row>58</xdr:row>
      <xdr:rowOff>166067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09867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143087</xdr:rowOff>
    </xdr:from>
    <xdr:to>
      <xdr:col>68</xdr:col>
      <xdr:colOff>152400</xdr:colOff>
      <xdr:row>58</xdr:row>
      <xdr:rowOff>154577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08718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122162</xdr:rowOff>
    </xdr:from>
    <xdr:to>
      <xdr:col>81</xdr:col>
      <xdr:colOff>95250</xdr:colOff>
      <xdr:row>59</xdr:row>
      <xdr:rowOff>52312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0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43439</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998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103777</xdr:rowOff>
    </xdr:from>
    <xdr:to>
      <xdr:col>77</xdr:col>
      <xdr:colOff>95250</xdr:colOff>
      <xdr:row>59</xdr:row>
      <xdr:rowOff>33927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44104</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816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115267</xdr:rowOff>
    </xdr:from>
    <xdr:to>
      <xdr:col>73</xdr:col>
      <xdr:colOff>44450</xdr:colOff>
      <xdr:row>59</xdr:row>
      <xdr:rowOff>45417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0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55594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82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103777</xdr:rowOff>
    </xdr:from>
    <xdr:to>
      <xdr:col>68</xdr:col>
      <xdr:colOff>203200</xdr:colOff>
      <xdr:row>59</xdr:row>
      <xdr:rowOff>33927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44104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81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92287</xdr:rowOff>
    </xdr:from>
    <xdr:to>
      <xdr:col>64</xdr:col>
      <xdr:colOff>152400</xdr:colOff>
      <xdr:row>59</xdr:row>
      <xdr:rowOff>22437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03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32614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80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により公債費が減少し、実質公債費比率は微減となった。今後も後年度負担を求める公共事業には地方債を活用していくが、計画的・効率的な事業実施により可能な限り地方債の新規発行を抑制していきたい。</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24493</xdr:rowOff>
    </xdr:from>
    <xdr:to>
      <xdr:col>81</xdr:col>
      <xdr:colOff>44450</xdr:colOff>
      <xdr:row>41</xdr:row>
      <xdr:rowOff>47474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53943"/>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13002</xdr:rowOff>
    </xdr:from>
    <xdr:to>
      <xdr:col>77</xdr:col>
      <xdr:colOff>44450</xdr:colOff>
      <xdr:row>41</xdr:row>
      <xdr:rowOff>47474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4245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138491</xdr:rowOff>
    </xdr:from>
    <xdr:to>
      <xdr:col>72</xdr:col>
      <xdr:colOff>203200</xdr:colOff>
      <xdr:row>41</xdr:row>
      <xdr:rowOff>13002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996491"/>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81038</xdr:rowOff>
    </xdr:from>
    <xdr:to>
      <xdr:col>68</xdr:col>
      <xdr:colOff>152400</xdr:colOff>
      <xdr:row>40</xdr:row>
      <xdr:rowOff>138491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3903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145143</xdr:rowOff>
    </xdr:from>
    <xdr:to>
      <xdr:col>81</xdr:col>
      <xdr:colOff>95250</xdr:colOff>
      <xdr:row>41</xdr:row>
      <xdr:rowOff>75293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161670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168124</xdr:rowOff>
    </xdr:from>
    <xdr:to>
      <xdr:col>77</xdr:col>
      <xdr:colOff>95250</xdr:colOff>
      <xdr:row>41</xdr:row>
      <xdr:rowOff>98274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108451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133652</xdr:rowOff>
    </xdr:from>
    <xdr:to>
      <xdr:col>73</xdr:col>
      <xdr:colOff>44450</xdr:colOff>
      <xdr:row>41</xdr:row>
      <xdr:rowOff>63802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87691</xdr:rowOff>
    </xdr:from>
    <xdr:to>
      <xdr:col>68</xdr:col>
      <xdr:colOff>203200</xdr:colOff>
      <xdr:row>41</xdr:row>
      <xdr:rowOff>17841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28018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142015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は、構成する一部事務組合の借入金の増額により増加したが、公営企業（下水道事業）繰入見込額の減少により、５ポイント減少した。将来負担比率は地方債の発行が大きな影響を与えることから、後年度に財政措置のある有利な地方債を活用し、残高の管理を適正に行うことで、将来負担の軽減を図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155605</xdr:rowOff>
    </xdr:from>
    <xdr:to>
      <xdr:col>81</xdr:col>
      <xdr:colOff>44450</xdr:colOff>
      <xdr:row>14</xdr:row>
      <xdr:rowOff>41608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38445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19776</xdr:rowOff>
    </xdr:from>
    <xdr:to>
      <xdr:col>77</xdr:col>
      <xdr:colOff>44450</xdr:colOff>
      <xdr:row>14</xdr:row>
      <xdr:rowOff>41608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42007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19776</xdr:rowOff>
    </xdr:from>
    <xdr:to>
      <xdr:col>72</xdr:col>
      <xdr:colOff>203200</xdr:colOff>
      <xdr:row>14</xdr:row>
      <xdr:rowOff>62290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420076"/>
          <a:ext cx="8890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62290</xdr:rowOff>
    </xdr:from>
    <xdr:to>
      <xdr:col>68</xdr:col>
      <xdr:colOff>152400</xdr:colOff>
      <xdr:row>14</xdr:row>
      <xdr:rowOff>158810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46259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104805</xdr:rowOff>
    </xdr:from>
    <xdr:to>
      <xdr:col>81</xdr:col>
      <xdr:colOff>95250</xdr:colOff>
      <xdr:row>14</xdr:row>
      <xdr:rowOff>34955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3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76882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305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162258</xdr:rowOff>
    </xdr:from>
    <xdr:to>
      <xdr:col>77</xdr:col>
      <xdr:colOff>95250</xdr:colOff>
      <xdr:row>14</xdr:row>
      <xdr:rowOff>92408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3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77185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477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140426</xdr:rowOff>
    </xdr:from>
    <xdr:to>
      <xdr:col>73</xdr:col>
      <xdr:colOff>44450</xdr:colOff>
      <xdr:row>14</xdr:row>
      <xdr:rowOff>70576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36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55353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4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11490</xdr:rowOff>
    </xdr:from>
    <xdr:to>
      <xdr:col>68</xdr:col>
      <xdr:colOff>203200</xdr:colOff>
      <xdr:row>14</xdr:row>
      <xdr:rowOff>113090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4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97867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49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108010</xdr:rowOff>
    </xdr:from>
    <xdr:to>
      <xdr:col>64</xdr:col>
      <xdr:colOff>152400</xdr:colOff>
      <xdr:row>15</xdr:row>
      <xdr:rowOff>38160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5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48337</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27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人件費の増額と給与引き上げの実施により、人件費は増加したが、類似団体の平均を下回っている。給食センター調理・搬送業務の民間委託や適正な職員数を踏まえた人員配置に努めて、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98425</xdr:rowOff>
    </xdr:from>
    <xdr:to>
      <xdr:col>24</xdr:col>
      <xdr:colOff>25400</xdr:colOff>
      <xdr:row>35</xdr:row>
      <xdr:rowOff>46990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2772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98425</xdr:rowOff>
    </xdr:from>
    <xdr:to>
      <xdr:col>19</xdr:col>
      <xdr:colOff>187325</xdr:colOff>
      <xdr:row>35</xdr:row>
      <xdr:rowOff>18415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92772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18415</xdr:rowOff>
    </xdr:from>
    <xdr:to>
      <xdr:col>15</xdr:col>
      <xdr:colOff>98425</xdr:colOff>
      <xdr:row>35</xdr:row>
      <xdr:rowOff>92710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60191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86995</xdr:rowOff>
    </xdr:from>
    <xdr:to>
      <xdr:col>11</xdr:col>
      <xdr:colOff>9525</xdr:colOff>
      <xdr:row>35</xdr:row>
      <xdr:rowOff>92710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60877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167640</xdr:rowOff>
    </xdr:from>
    <xdr:to>
      <xdr:col>24</xdr:col>
      <xdr:colOff>76200</xdr:colOff>
      <xdr:row>35</xdr:row>
      <xdr:rowOff>97790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12717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47625</xdr:rowOff>
    </xdr:from>
    <xdr:to>
      <xdr:col>20</xdr:col>
      <xdr:colOff>38100</xdr:colOff>
      <xdr:row>34</xdr:row>
      <xdr:rowOff>149225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159402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45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139065</xdr:rowOff>
    </xdr:from>
    <xdr:to>
      <xdr:col>15</xdr:col>
      <xdr:colOff>149225</xdr:colOff>
      <xdr:row>35</xdr:row>
      <xdr:rowOff>69215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79392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36195</xdr:rowOff>
    </xdr:from>
    <xdr:to>
      <xdr:col>6</xdr:col>
      <xdr:colOff>171450</xdr:colOff>
      <xdr:row>35</xdr:row>
      <xdr:rowOff>137795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122572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ポイント減少した。類似団体平均を上回る状況が続いているため、公共施設等総合管理計画や行財政改革により、修繕料や委託料の抑制、光熱水費などの経費の削減により物件費の抑制に努めたい。</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56134</xdr:rowOff>
    </xdr:from>
    <xdr:to>
      <xdr:col>82</xdr:col>
      <xdr:colOff>107950</xdr:colOff>
      <xdr:row>15</xdr:row>
      <xdr:rowOff>78994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278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65278</xdr:rowOff>
    </xdr:from>
    <xdr:to>
      <xdr:col>78</xdr:col>
      <xdr:colOff>69850</xdr:colOff>
      <xdr:row>15</xdr:row>
      <xdr:rowOff>78994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370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65278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090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15</xdr:row>
      <xdr:rowOff>19558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090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xdr:rowOff>
    </xdr:from>
    <xdr:to>
      <xdr:col>82</xdr:col>
      <xdr:colOff>158750</xdr:colOff>
      <xdr:row>15</xdr:row>
      <xdr:rowOff>106934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148861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4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28194</xdr:rowOff>
    </xdr:from>
    <xdr:to>
      <xdr:col>78</xdr:col>
      <xdr:colOff>120650</xdr:colOff>
      <xdr:row>15</xdr:row>
      <xdr:rowOff>129794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114571</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86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xdr:rowOff>
    </xdr:from>
    <xdr:to>
      <xdr:col>74</xdr:col>
      <xdr:colOff>31750</xdr:colOff>
      <xdr:row>15</xdr:row>
      <xdr:rowOff>116078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100855</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7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140208</xdr:rowOff>
    </xdr:from>
    <xdr:to>
      <xdr:col>65</xdr:col>
      <xdr:colOff>53975</xdr:colOff>
      <xdr:row>15</xdr:row>
      <xdr:rowOff>70358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55135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児童手当の増額、障害者自立支援事業に係る支援費や給付費により高い水準となっている。増額を避けることのできない経費なので、適正な支出に努めたい。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60</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95680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58</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9485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56</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94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19050</xdr:rowOff>
    </xdr:from>
    <xdr:to>
      <xdr:col>24</xdr:col>
      <xdr:colOff>76200</xdr:colOff>
      <xdr:row>60</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公営企業化により、繰出金が減少したため、大きな減少となった。下水道事業については、繰出金を減少するため、接続率の増加とともに料金の改定を踏まえた経営健全化を検討しなければならない。</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60</xdr:row>
      <xdr:rowOff>114300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88500"/>
          <a:ext cx="838200" cy="8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114300</xdr:rowOff>
    </xdr:from>
    <xdr:to>
      <xdr:col>78</xdr:col>
      <xdr:colOff>69850</xdr:colOff>
      <xdr:row>61</xdr:row>
      <xdr:rowOff>19050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401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61</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2997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61</xdr:row>
      <xdr:rowOff>19050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2997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63500</xdr:rowOff>
    </xdr:from>
    <xdr:to>
      <xdr:col>78</xdr:col>
      <xdr:colOff>120650</xdr:colOff>
      <xdr:row>60</xdr:row>
      <xdr:rowOff>165100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149877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43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139700</xdr:rowOff>
    </xdr:from>
    <xdr:to>
      <xdr:col>74</xdr:col>
      <xdr:colOff>31750</xdr:colOff>
      <xdr:row>61</xdr:row>
      <xdr:rowOff>69850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139700</xdr:rowOff>
    </xdr:from>
    <xdr:to>
      <xdr:col>65</xdr:col>
      <xdr:colOff>53975</xdr:colOff>
      <xdr:row>61</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下水道事業会計の公営企業化により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ポイント増加したが、類似団体の平均を下回っている。一部事務組合の事業により、負担金が増額しているが、状況を把握し適正な支出に努める。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20320</xdr:rowOff>
    </xdr:from>
    <xdr:to>
      <xdr:col>82</xdr:col>
      <xdr:colOff>107950</xdr:colOff>
      <xdr:row>34</xdr:row>
      <xdr:rowOff>157480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8496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138430</xdr:rowOff>
    </xdr:from>
    <xdr:to>
      <xdr:col>78</xdr:col>
      <xdr:colOff>69850</xdr:colOff>
      <xdr:row>34</xdr:row>
      <xdr:rowOff>20320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796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77470</xdr:rowOff>
    </xdr:from>
    <xdr:to>
      <xdr:col>73</xdr:col>
      <xdr:colOff>180975</xdr:colOff>
      <xdr:row>33</xdr:row>
      <xdr:rowOff>138430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7353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77470</xdr:rowOff>
    </xdr:from>
    <xdr:to>
      <xdr:col>69</xdr:col>
      <xdr:colOff>92075</xdr:colOff>
      <xdr:row>33</xdr:row>
      <xdr:rowOff>146050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73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106680</xdr:rowOff>
    </xdr:from>
    <xdr:to>
      <xdr:col>82</xdr:col>
      <xdr:colOff>158750</xdr:colOff>
      <xdr:row>35</xdr:row>
      <xdr:rowOff>36830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123207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140970</xdr:rowOff>
    </xdr:from>
    <xdr:to>
      <xdr:col>78</xdr:col>
      <xdr:colOff>120650</xdr:colOff>
      <xdr:row>34</xdr:row>
      <xdr:rowOff>71120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81297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56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87630</xdr:rowOff>
    </xdr:from>
    <xdr:to>
      <xdr:col>74</xdr:col>
      <xdr:colOff>31750</xdr:colOff>
      <xdr:row>34</xdr:row>
      <xdr:rowOff>17780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27957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26670</xdr:rowOff>
    </xdr:from>
    <xdr:to>
      <xdr:col>69</xdr:col>
      <xdr:colOff>142875</xdr:colOff>
      <xdr:row>33</xdr:row>
      <xdr:rowOff>128270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138447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45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95250</xdr:rowOff>
    </xdr:from>
    <xdr:to>
      <xdr:col>65</xdr:col>
      <xdr:colOff>53975</xdr:colOff>
      <xdr:row>34</xdr:row>
      <xdr:rowOff>25400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35577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が減少したため、前年度より減少しており、類似団の平均を下回っている。地方債の借り入れについては将来に過度の負担とならないように、適切な事業、有利な地方債を選定し、計画的に実施していきたい。</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81280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88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85852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111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40132</xdr:rowOff>
    </xdr:from>
    <xdr:to>
      <xdr:col>15</xdr:col>
      <xdr:colOff>98425</xdr:colOff>
      <xdr:row>76</xdr:row>
      <xdr:rowOff>85852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70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49276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70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35052</xdr:rowOff>
    </xdr:from>
    <xdr:to>
      <xdr:col>15</xdr:col>
      <xdr:colOff>149225</xdr:colOff>
      <xdr:row>76</xdr:row>
      <xdr:rowOff>136652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146829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160782</xdr:rowOff>
    </xdr:from>
    <xdr:to>
      <xdr:col>11</xdr:col>
      <xdr:colOff>60325</xdr:colOff>
      <xdr:row>76</xdr:row>
      <xdr:rowOff>90932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101109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169926</xdr:rowOff>
    </xdr:from>
    <xdr:to>
      <xdr:col>6</xdr:col>
      <xdr:colOff>171450</xdr:colOff>
      <xdr:row>76</xdr:row>
      <xdr:rowOff>100076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110253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これまで類似団体の平均を多少上回っていたが、令和６年度は下回ることができた。下水道事業会計の公営企業化により繰出金が減少したことが主な要因である。公債費も類似団体平均を下回っており、今後も継続して計画的な事業執行により、経常収支比率の適正化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44704</xdr:rowOff>
    </xdr:from>
    <xdr:to>
      <xdr:col>82</xdr:col>
      <xdr:colOff>107950</xdr:colOff>
      <xdr:row>75</xdr:row>
      <xdr:rowOff>65278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90345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75</xdr:row>
      <xdr:rowOff>101854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29240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101854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234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62992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3444"/>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165354</xdr:rowOff>
    </xdr:from>
    <xdr:to>
      <xdr:col>82</xdr:col>
      <xdr:colOff>158750</xdr:colOff>
      <xdr:row>75</xdr:row>
      <xdr:rowOff>95504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10431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9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xdr:rowOff>
    </xdr:from>
    <xdr:to>
      <xdr:col>78</xdr:col>
      <xdr:colOff>120650</xdr:colOff>
      <xdr:row>75</xdr:row>
      <xdr:rowOff>116078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100855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59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137431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271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5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12192</xdr:rowOff>
    </xdr:from>
    <xdr:to>
      <xdr:col>65</xdr:col>
      <xdr:colOff>53975</xdr:colOff>
      <xdr:row>75</xdr:row>
      <xdr:rowOff>113792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98569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5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71252</xdr:rowOff>
    </xdr:from>
    <xdr:to>
      <xdr:col>29</xdr:col>
      <xdr:colOff>127000</xdr:colOff>
      <xdr:row>19</xdr:row>
      <xdr:rowOff>90946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76427"/>
          <a:ext cx="647700" cy="19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90946</xdr:rowOff>
    </xdr:from>
    <xdr:to>
      <xdr:col>26</xdr:col>
      <xdr:colOff>50800</xdr:colOff>
      <xdr:row>19</xdr:row>
      <xdr:rowOff>100890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96121"/>
          <a:ext cx="698500" cy="9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70252</xdr:rowOff>
    </xdr:from>
    <xdr:to>
      <xdr:col>22</xdr:col>
      <xdr:colOff>114300</xdr:colOff>
      <xdr:row>19</xdr:row>
      <xdr:rowOff>100890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375427"/>
          <a:ext cx="698500" cy="30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70252</xdr:rowOff>
    </xdr:from>
    <xdr:to>
      <xdr:col>18</xdr:col>
      <xdr:colOff>177800</xdr:colOff>
      <xdr:row>19</xdr:row>
      <xdr:rowOff>108977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75427"/>
          <a:ext cx="698500" cy="38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20452</xdr:rowOff>
    </xdr:from>
    <xdr:to>
      <xdr:col>29</xdr:col>
      <xdr:colOff>177800</xdr:colOff>
      <xdr:row>19</xdr:row>
      <xdr:rowOff>122052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325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100479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3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40146</xdr:rowOff>
    </xdr:from>
    <xdr:to>
      <xdr:col>26</xdr:col>
      <xdr:colOff>101600</xdr:colOff>
      <xdr:row>19</xdr:row>
      <xdr:rowOff>141746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45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126523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431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50090</xdr:rowOff>
    </xdr:from>
    <xdr:to>
      <xdr:col>22</xdr:col>
      <xdr:colOff>165100</xdr:colOff>
      <xdr:row>19</xdr:row>
      <xdr:rowOff>151690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55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136467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4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19452</xdr:rowOff>
    </xdr:from>
    <xdr:to>
      <xdr:col>19</xdr:col>
      <xdr:colOff>38100</xdr:colOff>
      <xdr:row>19</xdr:row>
      <xdr:rowOff>121052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24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105829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1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58177</xdr:rowOff>
    </xdr:from>
    <xdr:to>
      <xdr:col>15</xdr:col>
      <xdr:colOff>101600</xdr:colOff>
      <xdr:row>19</xdr:row>
      <xdr:rowOff>159777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63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144554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4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14666</xdr:rowOff>
    </xdr:from>
    <xdr:to>
      <xdr:col>29</xdr:col>
      <xdr:colOff>127000</xdr:colOff>
      <xdr:row>36</xdr:row>
      <xdr:rowOff>53391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967916"/>
          <a:ext cx="647700" cy="38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1681</xdr:rowOff>
    </xdr:from>
    <xdr:to>
      <xdr:col>26</xdr:col>
      <xdr:colOff>50800</xdr:colOff>
      <xdr:row>36</xdr:row>
      <xdr:rowOff>14666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954931"/>
          <a:ext cx="698500" cy="12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1681</xdr:rowOff>
    </xdr:from>
    <xdr:to>
      <xdr:col>22</xdr:col>
      <xdr:colOff>114300</xdr:colOff>
      <xdr:row>36</xdr:row>
      <xdr:rowOff>28587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954931"/>
          <a:ext cx="698500" cy="26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28587</xdr:rowOff>
    </xdr:from>
    <xdr:to>
      <xdr:col>18</xdr:col>
      <xdr:colOff>177800</xdr:colOff>
      <xdr:row>36</xdr:row>
      <xdr:rowOff>91018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981837"/>
          <a:ext cx="698500" cy="62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2591</xdr:rowOff>
    </xdr:from>
    <xdr:to>
      <xdr:col>29</xdr:col>
      <xdr:colOff>177800</xdr:colOff>
      <xdr:row>36</xdr:row>
      <xdr:rowOff>104191</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955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317568</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92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306766</xdr:rowOff>
    </xdr:from>
    <xdr:to>
      <xdr:col>26</xdr:col>
      <xdr:colOff>101600</xdr:colOff>
      <xdr:row>36</xdr:row>
      <xdr:rowOff>65466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917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50243</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003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293781</xdr:rowOff>
    </xdr:from>
    <xdr:to>
      <xdr:col>22</xdr:col>
      <xdr:colOff>165100</xdr:colOff>
      <xdr:row>36</xdr:row>
      <xdr:rowOff>52481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904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37258</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9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320687</xdr:rowOff>
    </xdr:from>
    <xdr:to>
      <xdr:col>19</xdr:col>
      <xdr:colOff>38100</xdr:colOff>
      <xdr:row>36</xdr:row>
      <xdr:rowOff>79387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931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64164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017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40218</xdr:rowOff>
    </xdr:from>
    <xdr:to>
      <xdr:col>15</xdr:col>
      <xdr:colOff>101600</xdr:colOff>
      <xdr:row>36</xdr:row>
      <xdr:rowOff>141818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93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126595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7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63402</xdr:rowOff>
    </xdr:from>
    <xdr:to>
      <xdr:col>24</xdr:col>
      <xdr:colOff>63500</xdr:colOff>
      <xdr:row>38</xdr:row>
      <xdr:rowOff>147527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78502"/>
          <a:ext cx="8382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108567</xdr:rowOff>
    </xdr:from>
    <xdr:to>
      <xdr:col>19</xdr:col>
      <xdr:colOff>177800</xdr:colOff>
      <xdr:row>38</xdr:row>
      <xdr:rowOff>147527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623667"/>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13208</xdr:rowOff>
    </xdr:from>
    <xdr:to>
      <xdr:col>15</xdr:col>
      <xdr:colOff>50800</xdr:colOff>
      <xdr:row>38</xdr:row>
      <xdr:rowOff>108567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28308"/>
          <a:ext cx="889000" cy="9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13208</xdr:rowOff>
    </xdr:from>
    <xdr:to>
      <xdr:col>10</xdr:col>
      <xdr:colOff>114300</xdr:colOff>
      <xdr:row>38</xdr:row>
      <xdr:rowOff>99956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8308"/>
          <a:ext cx="889000" cy="8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12602</xdr:rowOff>
    </xdr:from>
    <xdr:to>
      <xdr:col>24</xdr:col>
      <xdr:colOff>114300</xdr:colOff>
      <xdr:row>38</xdr:row>
      <xdr:rowOff>114202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98979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96727</xdr:rowOff>
    </xdr:from>
    <xdr:to>
      <xdr:col>20</xdr:col>
      <xdr:colOff>38100</xdr:colOff>
      <xdr:row>39</xdr:row>
      <xdr:rowOff>26877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1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18004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0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57767</xdr:rowOff>
    </xdr:from>
    <xdr:to>
      <xdr:col>15</xdr:col>
      <xdr:colOff>101600</xdr:colOff>
      <xdr:row>38</xdr:row>
      <xdr:rowOff>159367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150494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133858</xdr:rowOff>
    </xdr:from>
    <xdr:to>
      <xdr:col>10</xdr:col>
      <xdr:colOff>165100</xdr:colOff>
      <xdr:row>38</xdr:row>
      <xdr:rowOff>64008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55135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49156</xdr:rowOff>
    </xdr:from>
    <xdr:to>
      <xdr:col>6</xdr:col>
      <xdr:colOff>38100</xdr:colOff>
      <xdr:row>38</xdr:row>
      <xdr:rowOff>150756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141883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35554</xdr:rowOff>
    </xdr:from>
    <xdr:to>
      <xdr:col>24</xdr:col>
      <xdr:colOff>63500</xdr:colOff>
      <xdr:row>57</xdr:row>
      <xdr:rowOff>81575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08204"/>
          <a:ext cx="838200" cy="4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26936</xdr:rowOff>
    </xdr:from>
    <xdr:to>
      <xdr:col>19</xdr:col>
      <xdr:colOff>177800</xdr:colOff>
      <xdr:row>57</xdr:row>
      <xdr:rowOff>81575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99586"/>
          <a:ext cx="889000" cy="5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26936</xdr:rowOff>
    </xdr:from>
    <xdr:to>
      <xdr:col>15</xdr:col>
      <xdr:colOff>50800</xdr:colOff>
      <xdr:row>57</xdr:row>
      <xdr:rowOff>110397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99586"/>
          <a:ext cx="889000" cy="8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84310</xdr:rowOff>
    </xdr:from>
    <xdr:to>
      <xdr:col>10</xdr:col>
      <xdr:colOff>114300</xdr:colOff>
      <xdr:row>57</xdr:row>
      <xdr:rowOff>110397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856960"/>
          <a:ext cx="889000" cy="2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156204</xdr:rowOff>
    </xdr:from>
    <xdr:to>
      <xdr:col>24</xdr:col>
      <xdr:colOff>114300</xdr:colOff>
      <xdr:row>57</xdr:row>
      <xdr:rowOff>86354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71131</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30775</xdr:rowOff>
    </xdr:from>
    <xdr:to>
      <xdr:col>20</xdr:col>
      <xdr:colOff>38100</xdr:colOff>
      <xdr:row>57</xdr:row>
      <xdr:rowOff>132375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123502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9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147586</xdr:rowOff>
    </xdr:from>
    <xdr:to>
      <xdr:col>15</xdr:col>
      <xdr:colOff>101600</xdr:colOff>
      <xdr:row>57</xdr:row>
      <xdr:rowOff>77736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4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68863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4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59597</xdr:rowOff>
    </xdr:from>
    <xdr:to>
      <xdr:col>10</xdr:col>
      <xdr:colOff>165100</xdr:colOff>
      <xdr:row>57</xdr:row>
      <xdr:rowOff>161197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152324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2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33510</xdr:rowOff>
    </xdr:from>
    <xdr:to>
      <xdr:col>6</xdr:col>
      <xdr:colOff>38100</xdr:colOff>
      <xdr:row>57</xdr:row>
      <xdr:rowOff>135110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126237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9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3378</xdr:rowOff>
    </xdr:from>
    <xdr:to>
      <xdr:col>24</xdr:col>
      <xdr:colOff>63500</xdr:colOff>
      <xdr:row>79</xdr:row>
      <xdr:rowOff>19247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47928"/>
          <a:ext cx="8382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3378</xdr:rowOff>
    </xdr:from>
    <xdr:to>
      <xdr:col>19</xdr:col>
      <xdr:colOff>177800</xdr:colOff>
      <xdr:row>79</xdr:row>
      <xdr:rowOff>9113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47928"/>
          <a:ext cx="889000" cy="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155493</xdr:rowOff>
    </xdr:from>
    <xdr:to>
      <xdr:col>15</xdr:col>
      <xdr:colOff>50800</xdr:colOff>
      <xdr:row>79</xdr:row>
      <xdr:rowOff>9113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28593"/>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155493</xdr:rowOff>
    </xdr:from>
    <xdr:to>
      <xdr:col>10</xdr:col>
      <xdr:colOff>114300</xdr:colOff>
      <xdr:row>78</xdr:row>
      <xdr:rowOff>161189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28593"/>
          <a:ext cx="889000" cy="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139897</xdr:rowOff>
    </xdr:from>
    <xdr:to>
      <xdr:col>24</xdr:col>
      <xdr:colOff>114300</xdr:colOff>
      <xdr:row>79</xdr:row>
      <xdr:rowOff>70047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1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54824</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2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124028</xdr:rowOff>
    </xdr:from>
    <xdr:to>
      <xdr:col>20</xdr:col>
      <xdr:colOff>38100</xdr:colOff>
      <xdr:row>79</xdr:row>
      <xdr:rowOff>54178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9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45305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8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129763</xdr:rowOff>
    </xdr:from>
    <xdr:to>
      <xdr:col>15</xdr:col>
      <xdr:colOff>101600</xdr:colOff>
      <xdr:row>79</xdr:row>
      <xdr:rowOff>59913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0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51040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9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104693</xdr:rowOff>
    </xdr:from>
    <xdr:to>
      <xdr:col>10</xdr:col>
      <xdr:colOff>165100</xdr:colOff>
      <xdr:row>79</xdr:row>
      <xdr:rowOff>34843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7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25970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7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110389</xdr:rowOff>
    </xdr:from>
    <xdr:to>
      <xdr:col>6</xdr:col>
      <xdr:colOff>38100</xdr:colOff>
      <xdr:row>79</xdr:row>
      <xdr:rowOff>40539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31666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7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6452</xdr:rowOff>
    </xdr:from>
    <xdr:to>
      <xdr:col>24</xdr:col>
      <xdr:colOff>63500</xdr:colOff>
      <xdr:row>94</xdr:row>
      <xdr:rowOff>48158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122752"/>
          <a:ext cx="838200" cy="4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48158</xdr:rowOff>
    </xdr:from>
    <xdr:to>
      <xdr:col>19</xdr:col>
      <xdr:colOff>177800</xdr:colOff>
      <xdr:row>95</xdr:row>
      <xdr:rowOff>89191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64458"/>
          <a:ext cx="889000" cy="21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89191</xdr:rowOff>
    </xdr:from>
    <xdr:to>
      <xdr:col>15</xdr:col>
      <xdr:colOff>50800</xdr:colOff>
      <xdr:row>96</xdr:row>
      <xdr:rowOff>31459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376941"/>
          <a:ext cx="889000" cy="11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31459</xdr:rowOff>
    </xdr:from>
    <xdr:to>
      <xdr:col>10</xdr:col>
      <xdr:colOff>114300</xdr:colOff>
      <xdr:row>97</xdr:row>
      <xdr:rowOff>150089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90659"/>
          <a:ext cx="889000" cy="29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127102</xdr:rowOff>
    </xdr:from>
    <xdr:to>
      <xdr:col>24</xdr:col>
      <xdr:colOff>114300</xdr:colOff>
      <xdr:row>94</xdr:row>
      <xdr:rowOff>57252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07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149979</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92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168808</xdr:rowOff>
    </xdr:from>
    <xdr:to>
      <xdr:col>20</xdr:col>
      <xdr:colOff>38100</xdr:colOff>
      <xdr:row>94</xdr:row>
      <xdr:rowOff>98958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1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115485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88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38391</xdr:rowOff>
    </xdr:from>
    <xdr:to>
      <xdr:col>15</xdr:col>
      <xdr:colOff>101600</xdr:colOff>
      <xdr:row>95</xdr:row>
      <xdr:rowOff>139991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2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156518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0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152109</xdr:rowOff>
    </xdr:from>
    <xdr:to>
      <xdr:col>10</xdr:col>
      <xdr:colOff>165100</xdr:colOff>
      <xdr:row>96</xdr:row>
      <xdr:rowOff>82259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73386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3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99289</xdr:rowOff>
    </xdr:from>
    <xdr:to>
      <xdr:col>6</xdr:col>
      <xdr:colOff>38100</xdr:colOff>
      <xdr:row>98</xdr:row>
      <xdr:rowOff>29439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2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20566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2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71604</xdr:rowOff>
    </xdr:from>
    <xdr:to>
      <xdr:col>55</xdr:col>
      <xdr:colOff>0</xdr:colOff>
      <xdr:row>37</xdr:row>
      <xdr:rowOff>158582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15254"/>
          <a:ext cx="838200" cy="8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158582</xdr:rowOff>
    </xdr:from>
    <xdr:to>
      <xdr:col>50</xdr:col>
      <xdr:colOff>114300</xdr:colOff>
      <xdr:row>37</xdr:row>
      <xdr:rowOff>169532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02232"/>
          <a:ext cx="8890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169532</xdr:rowOff>
    </xdr:from>
    <xdr:to>
      <xdr:col>45</xdr:col>
      <xdr:colOff>177800</xdr:colOff>
      <xdr:row>38</xdr:row>
      <xdr:rowOff>40229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13182"/>
          <a:ext cx="889000" cy="4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139186</xdr:rowOff>
    </xdr:from>
    <xdr:to>
      <xdr:col>41</xdr:col>
      <xdr:colOff>50800</xdr:colOff>
      <xdr:row>38</xdr:row>
      <xdr:rowOff>40229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39936"/>
          <a:ext cx="889000" cy="4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20804</xdr:rowOff>
    </xdr:from>
    <xdr:to>
      <xdr:col>55</xdr:col>
      <xdr:colOff>50800</xdr:colOff>
      <xdr:row>37</xdr:row>
      <xdr:rowOff>122404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107181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7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107782</xdr:rowOff>
    </xdr:from>
    <xdr:to>
      <xdr:col>50</xdr:col>
      <xdr:colOff>165100</xdr:colOff>
      <xdr:row>38</xdr:row>
      <xdr:rowOff>37933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14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29060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4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118732</xdr:rowOff>
    </xdr:from>
    <xdr:to>
      <xdr:col>46</xdr:col>
      <xdr:colOff>38100</xdr:colOff>
      <xdr:row>38</xdr:row>
      <xdr:rowOff>48882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6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40009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5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160879</xdr:rowOff>
    </xdr:from>
    <xdr:to>
      <xdr:col>41</xdr:col>
      <xdr:colOff>101600</xdr:colOff>
      <xdr:row>38</xdr:row>
      <xdr:rowOff>91029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0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82156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9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88386</xdr:rowOff>
    </xdr:from>
    <xdr:to>
      <xdr:col>36</xdr:col>
      <xdr:colOff>165100</xdr:colOff>
      <xdr:row>36</xdr:row>
      <xdr:rowOff>18536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8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9663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8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129232</xdr:rowOff>
    </xdr:from>
    <xdr:to>
      <xdr:col>55</xdr:col>
      <xdr:colOff>0</xdr:colOff>
      <xdr:row>58</xdr:row>
      <xdr:rowOff>65087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01882"/>
          <a:ext cx="838200" cy="10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129232</xdr:rowOff>
    </xdr:from>
    <xdr:to>
      <xdr:col>50</xdr:col>
      <xdr:colOff>114300</xdr:colOff>
      <xdr:row>58</xdr:row>
      <xdr:rowOff>110498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01882"/>
          <a:ext cx="889000" cy="15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4414</xdr:rowOff>
    </xdr:from>
    <xdr:to>
      <xdr:col>45</xdr:col>
      <xdr:colOff>177800</xdr:colOff>
      <xdr:row>58</xdr:row>
      <xdr:rowOff>110498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48514"/>
          <a:ext cx="889000" cy="10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4414</xdr:rowOff>
    </xdr:from>
    <xdr:to>
      <xdr:col>41</xdr:col>
      <xdr:colOff>50800</xdr:colOff>
      <xdr:row>58</xdr:row>
      <xdr:rowOff>86042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48514"/>
          <a:ext cx="889000" cy="8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14287</xdr:rowOff>
    </xdr:from>
    <xdr:to>
      <xdr:col>55</xdr:col>
      <xdr:colOff>50800</xdr:colOff>
      <xdr:row>58</xdr:row>
      <xdr:rowOff>115887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5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100664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7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78432</xdr:rowOff>
    </xdr:from>
    <xdr:to>
      <xdr:col>50</xdr:col>
      <xdr:colOff>165100</xdr:colOff>
      <xdr:row>58</xdr:row>
      <xdr:rowOff>8582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5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25109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26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59698</xdr:rowOff>
    </xdr:from>
    <xdr:to>
      <xdr:col>46</xdr:col>
      <xdr:colOff>38100</xdr:colOff>
      <xdr:row>58</xdr:row>
      <xdr:rowOff>161298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0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152425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125064</xdr:rowOff>
    </xdr:from>
    <xdr:to>
      <xdr:col>41</xdr:col>
      <xdr:colOff>101600</xdr:colOff>
      <xdr:row>58</xdr:row>
      <xdr:rowOff>55214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9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71741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7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35242</xdr:rowOff>
    </xdr:from>
    <xdr:to>
      <xdr:col>36</xdr:col>
      <xdr:colOff>165100</xdr:colOff>
      <xdr:row>58</xdr:row>
      <xdr:rowOff>136842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7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127969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7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74473</xdr:rowOff>
    </xdr:from>
    <xdr:to>
      <xdr:col>55</xdr:col>
      <xdr:colOff>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47573"/>
          <a:ext cx="838200" cy="6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74473</xdr:rowOff>
    </xdr:from>
    <xdr:to>
      <xdr:col>50</xdr:col>
      <xdr:colOff>114300</xdr:colOff>
      <xdr:row>78</xdr:row>
      <xdr:rowOff>103597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47573"/>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103597</xdr:rowOff>
    </xdr:from>
    <xdr:to>
      <xdr:col>45</xdr:col>
      <xdr:colOff>177800</xdr:colOff>
      <xdr:row>78</xdr:row>
      <xdr:rowOff>136308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76697"/>
          <a:ext cx="889000" cy="3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134801</xdr:rowOff>
    </xdr:from>
    <xdr:to>
      <xdr:col>41</xdr:col>
      <xdr:colOff>50800</xdr:colOff>
      <xdr:row>78</xdr:row>
      <xdr:rowOff>136308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07901"/>
          <a:ext cx="889000" cy="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23673</xdr:rowOff>
    </xdr:from>
    <xdr:to>
      <xdr:col>50</xdr:col>
      <xdr:colOff>165100</xdr:colOff>
      <xdr:row>78</xdr:row>
      <xdr:rowOff>125273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9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116400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48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52797</xdr:rowOff>
    </xdr:from>
    <xdr:to>
      <xdr:col>46</xdr:col>
      <xdr:colOff>38100</xdr:colOff>
      <xdr:row>78</xdr:row>
      <xdr:rowOff>154397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145524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1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85508</xdr:rowOff>
    </xdr:from>
    <xdr:to>
      <xdr:col>41</xdr:col>
      <xdr:colOff>101600</xdr:colOff>
      <xdr:row>79</xdr:row>
      <xdr:rowOff>15658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6785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5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84001</xdr:rowOff>
    </xdr:from>
    <xdr:to>
      <xdr:col>36</xdr:col>
      <xdr:colOff>165100</xdr:colOff>
      <xdr:row>79</xdr:row>
      <xdr:rowOff>14151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5278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4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140807</xdr:rowOff>
    </xdr:from>
    <xdr:to>
      <xdr:col>55</xdr:col>
      <xdr:colOff>0</xdr:colOff>
      <xdr:row>97</xdr:row>
      <xdr:rowOff>112880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00007"/>
          <a:ext cx="838200" cy="14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112880</xdr:rowOff>
    </xdr:from>
    <xdr:to>
      <xdr:col>50</xdr:col>
      <xdr:colOff>114300</xdr:colOff>
      <xdr:row>98</xdr:row>
      <xdr:rowOff>21042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43530"/>
          <a:ext cx="889000" cy="7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123487</xdr:rowOff>
    </xdr:from>
    <xdr:to>
      <xdr:col>45</xdr:col>
      <xdr:colOff>177800</xdr:colOff>
      <xdr:row>98</xdr:row>
      <xdr:rowOff>21042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82687"/>
          <a:ext cx="889000" cy="24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123487</xdr:rowOff>
    </xdr:from>
    <xdr:to>
      <xdr:col>41</xdr:col>
      <xdr:colOff>50800</xdr:colOff>
      <xdr:row>97</xdr:row>
      <xdr:rowOff>60234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82687"/>
          <a:ext cx="889000" cy="10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90007</xdr:rowOff>
    </xdr:from>
    <xdr:to>
      <xdr:col>55</xdr:col>
      <xdr:colOff>50800</xdr:colOff>
      <xdr:row>97</xdr:row>
      <xdr:rowOff>20157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4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112884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0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62080</xdr:rowOff>
    </xdr:from>
    <xdr:to>
      <xdr:col>50</xdr:col>
      <xdr:colOff>165100</xdr:colOff>
      <xdr:row>97</xdr:row>
      <xdr:rowOff>163680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154807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8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141692</xdr:rowOff>
    </xdr:from>
    <xdr:to>
      <xdr:col>46</xdr:col>
      <xdr:colOff>38100</xdr:colOff>
      <xdr:row>98</xdr:row>
      <xdr:rowOff>71842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62969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6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72687</xdr:rowOff>
    </xdr:from>
    <xdr:to>
      <xdr:col>41</xdr:col>
      <xdr:colOff>101600</xdr:colOff>
      <xdr:row>97</xdr:row>
      <xdr:rowOff>2837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3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19364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0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9434</xdr:rowOff>
    </xdr:from>
    <xdr:to>
      <xdr:col>36</xdr:col>
      <xdr:colOff>165100</xdr:colOff>
      <xdr:row>97</xdr:row>
      <xdr:rowOff>111034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4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127561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41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25222</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322"/>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25222</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40322"/>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71983</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15633"/>
          <a:ext cx="889000" cy="12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145873</xdr:rowOff>
    </xdr:from>
    <xdr:to>
      <xdr:col>76</xdr:col>
      <xdr:colOff>165100</xdr:colOff>
      <xdr:row>38</xdr:row>
      <xdr:rowOff>76023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67149</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35333" y="65822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21183</xdr:rowOff>
    </xdr:from>
    <xdr:to>
      <xdr:col>67</xdr:col>
      <xdr:colOff>101600</xdr:colOff>
      <xdr:row>37</xdr:row>
      <xdr:rowOff>122783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6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139310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4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149492</xdr:rowOff>
    </xdr:from>
    <xdr:to>
      <xdr:col>85</xdr:col>
      <xdr:colOff>127000</xdr:colOff>
      <xdr:row>78</xdr:row>
      <xdr:rowOff>157925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522592"/>
          <a:ext cx="8382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149492</xdr:rowOff>
    </xdr:from>
    <xdr:to>
      <xdr:col>81</xdr:col>
      <xdr:colOff>50800</xdr:colOff>
      <xdr:row>78</xdr:row>
      <xdr:rowOff>150901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522592"/>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150901</xdr:rowOff>
    </xdr:from>
    <xdr:to>
      <xdr:col>76</xdr:col>
      <xdr:colOff>114300</xdr:colOff>
      <xdr:row>78</xdr:row>
      <xdr:rowOff>167387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524001"/>
          <a:ext cx="889000" cy="1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167387</xdr:rowOff>
    </xdr:from>
    <xdr:to>
      <xdr:col>71</xdr:col>
      <xdr:colOff>177800</xdr:colOff>
      <xdr:row>79</xdr:row>
      <xdr:rowOff>26581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40487"/>
          <a:ext cx="889000" cy="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107125</xdr:rowOff>
    </xdr:from>
    <xdr:to>
      <xdr:col>85</xdr:col>
      <xdr:colOff>177800</xdr:colOff>
      <xdr:row>79</xdr:row>
      <xdr:rowOff>37275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22052</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9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98692</xdr:rowOff>
    </xdr:from>
    <xdr:to>
      <xdr:col>81</xdr:col>
      <xdr:colOff>101600</xdr:colOff>
      <xdr:row>79</xdr:row>
      <xdr:rowOff>28842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7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19969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56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100101</xdr:rowOff>
    </xdr:from>
    <xdr:to>
      <xdr:col>76</xdr:col>
      <xdr:colOff>165100</xdr:colOff>
      <xdr:row>79</xdr:row>
      <xdr:rowOff>30251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21378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56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116587</xdr:rowOff>
    </xdr:from>
    <xdr:to>
      <xdr:col>72</xdr:col>
      <xdr:colOff>38100</xdr:colOff>
      <xdr:row>79</xdr:row>
      <xdr:rowOff>46737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8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37864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58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147231</xdr:rowOff>
    </xdr:from>
    <xdr:to>
      <xdr:col>67</xdr:col>
      <xdr:colOff>101600</xdr:colOff>
      <xdr:row>79</xdr:row>
      <xdr:rowOff>77381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5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68508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61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86672</xdr:rowOff>
    </xdr:from>
    <xdr:to>
      <xdr:col>85</xdr:col>
      <xdr:colOff>127000</xdr:colOff>
      <xdr:row>98</xdr:row>
      <xdr:rowOff>141993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88772"/>
          <a:ext cx="8382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86672</xdr:rowOff>
    </xdr:from>
    <xdr:to>
      <xdr:col>81</xdr:col>
      <xdr:colOff>50800</xdr:colOff>
      <xdr:row>98</xdr:row>
      <xdr:rowOff>153005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88772"/>
          <a:ext cx="889000" cy="6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84417</xdr:rowOff>
    </xdr:from>
    <xdr:to>
      <xdr:col>76</xdr:col>
      <xdr:colOff>114300</xdr:colOff>
      <xdr:row>98</xdr:row>
      <xdr:rowOff>153005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15067"/>
          <a:ext cx="889000" cy="24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84417</xdr:rowOff>
    </xdr:from>
    <xdr:to>
      <xdr:col>71</xdr:col>
      <xdr:colOff>177800</xdr:colOff>
      <xdr:row>98</xdr:row>
      <xdr:rowOff>85995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15067"/>
          <a:ext cx="889000" cy="17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91193</xdr:rowOff>
    </xdr:from>
    <xdr:to>
      <xdr:col>85</xdr:col>
      <xdr:colOff>177800</xdr:colOff>
      <xdr:row>99</xdr:row>
      <xdr:rowOff>21343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9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6120</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35872</xdr:rowOff>
    </xdr:from>
    <xdr:to>
      <xdr:col>81</xdr:col>
      <xdr:colOff>101600</xdr:colOff>
      <xdr:row>98</xdr:row>
      <xdr:rowOff>137472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128599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3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102205</xdr:rowOff>
    </xdr:from>
    <xdr:to>
      <xdr:col>76</xdr:col>
      <xdr:colOff>165100</xdr:colOff>
      <xdr:row>99</xdr:row>
      <xdr:rowOff>32355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23482</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69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33617</xdr:rowOff>
    </xdr:from>
    <xdr:to>
      <xdr:col>72</xdr:col>
      <xdr:colOff>38100</xdr:colOff>
      <xdr:row>97</xdr:row>
      <xdr:rowOff>135217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6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126344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5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35195</xdr:rowOff>
    </xdr:from>
    <xdr:to>
      <xdr:col>67</xdr:col>
      <xdr:colOff>101600</xdr:colOff>
      <xdr:row>98</xdr:row>
      <xdr:rowOff>136795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127922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3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125778</xdr:rowOff>
    </xdr:from>
    <xdr:to>
      <xdr:col>116</xdr:col>
      <xdr:colOff>63500</xdr:colOff>
      <xdr:row>38</xdr:row>
      <xdr:rowOff>134991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40878"/>
          <a:ext cx="8382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134991</xdr:rowOff>
    </xdr:from>
    <xdr:to>
      <xdr:col>111</xdr:col>
      <xdr:colOff>177800</xdr:colOff>
      <xdr:row>38</xdr:row>
      <xdr:rowOff>139609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50091"/>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137802</xdr:rowOff>
    </xdr:from>
    <xdr:to>
      <xdr:col>107</xdr:col>
      <xdr:colOff>50800</xdr:colOff>
      <xdr:row>38</xdr:row>
      <xdr:rowOff>139609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2902"/>
          <a:ext cx="889000" cy="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137802</xdr:rowOff>
    </xdr:from>
    <xdr:to>
      <xdr:col>102</xdr:col>
      <xdr:colOff>114300</xdr:colOff>
      <xdr:row>38</xdr:row>
      <xdr:rowOff>137894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5290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74978</xdr:rowOff>
    </xdr:from>
    <xdr:to>
      <xdr:col>116</xdr:col>
      <xdr:colOff>114300</xdr:colOff>
      <xdr:row>39</xdr:row>
      <xdr:rowOff>5128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9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161355</xdr:rowOff>
    </xdr:from>
    <xdr:ext cx="378565"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05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84191</xdr:rowOff>
    </xdr:from>
    <xdr:to>
      <xdr:col>112</xdr:col>
      <xdr:colOff>38100</xdr:colOff>
      <xdr:row>39</xdr:row>
      <xdr:rowOff>14341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9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5468</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69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88809</xdr:rowOff>
    </xdr:from>
    <xdr:to>
      <xdr:col>107</xdr:col>
      <xdr:colOff>101600</xdr:colOff>
      <xdr:row>39</xdr:row>
      <xdr:rowOff>18959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10086</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87002</xdr:rowOff>
    </xdr:from>
    <xdr:to>
      <xdr:col>102</xdr:col>
      <xdr:colOff>165100</xdr:colOff>
      <xdr:row>39</xdr:row>
      <xdr:rowOff>17152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8279</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88333" y="66948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87094</xdr:rowOff>
    </xdr:from>
    <xdr:to>
      <xdr:col>98</xdr:col>
      <xdr:colOff>38100</xdr:colOff>
      <xdr:row>39</xdr:row>
      <xdr:rowOff>17244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8371</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99333" y="6694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102461</xdr:rowOff>
    </xdr:from>
    <xdr:to>
      <xdr:col>116</xdr:col>
      <xdr:colOff>63500</xdr:colOff>
      <xdr:row>76</xdr:row>
      <xdr:rowOff>57336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18311"/>
          <a:ext cx="838200" cy="46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96769</xdr:rowOff>
    </xdr:from>
    <xdr:to>
      <xdr:col>111</xdr:col>
      <xdr:colOff>177800</xdr:colOff>
      <xdr:row>73</xdr:row>
      <xdr:rowOff>102461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2612619"/>
          <a:ext cx="8890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68697</xdr:rowOff>
    </xdr:from>
    <xdr:to>
      <xdr:col>107</xdr:col>
      <xdr:colOff>50800</xdr:colOff>
      <xdr:row>73</xdr:row>
      <xdr:rowOff>96769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584547"/>
          <a:ext cx="889000" cy="2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68697</xdr:rowOff>
    </xdr:from>
    <xdr:to>
      <xdr:col>102</xdr:col>
      <xdr:colOff>114300</xdr:colOff>
      <xdr:row>73</xdr:row>
      <xdr:rowOff>136797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584547"/>
          <a:ext cx="889000" cy="6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6536</xdr:rowOff>
    </xdr:from>
    <xdr:to>
      <xdr:col>116</xdr:col>
      <xdr:colOff>114300</xdr:colOff>
      <xdr:row>76</xdr:row>
      <xdr:rowOff>108136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03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156413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01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51661</xdr:rowOff>
    </xdr:from>
    <xdr:to>
      <xdr:col>112</xdr:col>
      <xdr:colOff>38100</xdr:colOff>
      <xdr:row>73</xdr:row>
      <xdr:rowOff>153261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6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144388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66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45969</xdr:rowOff>
    </xdr:from>
    <xdr:to>
      <xdr:col>107</xdr:col>
      <xdr:colOff>101600</xdr:colOff>
      <xdr:row>73</xdr:row>
      <xdr:rowOff>147569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56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138696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65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17897</xdr:rowOff>
    </xdr:from>
    <xdr:to>
      <xdr:col>102</xdr:col>
      <xdr:colOff>165100</xdr:colOff>
      <xdr:row>73</xdr:row>
      <xdr:rowOff>119497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53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136024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30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85997</xdr:rowOff>
    </xdr:from>
    <xdr:to>
      <xdr:col>98</xdr:col>
      <xdr:colOff>38100</xdr:colOff>
      <xdr:row>74</xdr:row>
      <xdr:rowOff>16147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60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7274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69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518,674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39,289</a:t>
          </a:r>
          <a:r>
            <a:rPr kumimoji="1" lang="ja-JP" altLang="en-US" sz="1300">
              <a:latin typeface="ＭＳ Ｐゴシック" panose="020B0600070205080204" pitchFamily="50" charset="-128"/>
              <a:ea typeface="ＭＳ Ｐゴシック" panose="020B0600070205080204" pitchFamily="50" charset="-128"/>
            </a:rPr>
            <a:t>円の減額となっている。主な減額要因は普通建設事業費と繰出金が減額したことである。繰出金が減額となったのは、下水道事業の公営企業化（法適用化）によるところが大きい。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性質別にみると、扶助費以外の項目で類似団体平均を下回っており、現状は少額の経費で適正な行政運営ができている。</a:t>
          </a:r>
        </a:p>
        <a:p>
          <a:r>
            <a:rPr kumimoji="1" lang="ja-JP" altLang="en-US" sz="1300">
              <a:latin typeface="ＭＳ Ｐゴシック" panose="020B0600070205080204" pitchFamily="50" charset="-128"/>
              <a:ea typeface="ＭＳ Ｐゴシック" panose="020B0600070205080204" pitchFamily="50" charset="-128"/>
            </a:rPr>
            <a:t>扶助費については、子どもや障害者の支援、高齢者援助に係る経費であり、削減は難しいことから今後も同程度の金額で推移していく見込みである。　</a:t>
          </a:r>
        </a:p>
        <a:p>
          <a:r>
            <a:rPr kumimoji="1" lang="ja-JP" altLang="en-US" sz="1300">
              <a:latin typeface="ＭＳ Ｐゴシック" panose="020B0600070205080204" pitchFamily="50" charset="-128"/>
              <a:ea typeface="ＭＳ Ｐゴシック" panose="020B0600070205080204" pitchFamily="50" charset="-128"/>
            </a:rPr>
            <a:t>毎年人口減少が進んでいることも踏まえ、財政状況がより一層厳しくなることが想定される。普通建設事業費については、総合計画、総合戦略に基づく事業を計画的に実施していくことが重要であるが、財政状況に応じて平準化を図っていくことも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将来に過度の負担を残さないように先を見据えた財政運営に努め、現在の住民の負担軽減を図っていく。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110934</xdr:rowOff>
    </xdr:from>
    <xdr:to>
      <xdr:col>24</xdr:col>
      <xdr:colOff>63500</xdr:colOff>
      <xdr:row>37</xdr:row>
      <xdr:rowOff>144653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54584"/>
          <a:ext cx="8382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64643</xdr:rowOff>
    </xdr:from>
    <xdr:to>
      <xdr:col>19</xdr:col>
      <xdr:colOff>177800</xdr:colOff>
      <xdr:row>37</xdr:row>
      <xdr:rowOff>144653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0829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54928</xdr:rowOff>
    </xdr:from>
    <xdr:to>
      <xdr:col>15</xdr:col>
      <xdr:colOff>50800</xdr:colOff>
      <xdr:row>37</xdr:row>
      <xdr:rowOff>64643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98578"/>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54928</xdr:rowOff>
    </xdr:from>
    <xdr:to>
      <xdr:col>10</xdr:col>
      <xdr:colOff>114300</xdr:colOff>
      <xdr:row>37</xdr:row>
      <xdr:rowOff>73978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98578"/>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60134</xdr:rowOff>
    </xdr:from>
    <xdr:to>
      <xdr:col>24</xdr:col>
      <xdr:colOff>114300</xdr:colOff>
      <xdr:row>37</xdr:row>
      <xdr:rowOff>161734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0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38561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8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93853</xdr:rowOff>
    </xdr:from>
    <xdr:to>
      <xdr:col>20</xdr:col>
      <xdr:colOff>38100</xdr:colOff>
      <xdr:row>38</xdr:row>
      <xdr:rowOff>24003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15130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13843</xdr:rowOff>
    </xdr:from>
    <xdr:to>
      <xdr:col>15</xdr:col>
      <xdr:colOff>101600</xdr:colOff>
      <xdr:row>37</xdr:row>
      <xdr:rowOff>115443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106570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4128</xdr:rowOff>
    </xdr:from>
    <xdr:to>
      <xdr:col>10</xdr:col>
      <xdr:colOff>165100</xdr:colOff>
      <xdr:row>37</xdr:row>
      <xdr:rowOff>105728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96855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4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23178</xdr:rowOff>
    </xdr:from>
    <xdr:to>
      <xdr:col>6</xdr:col>
      <xdr:colOff>38100</xdr:colOff>
      <xdr:row>37</xdr:row>
      <xdr:rowOff>124778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115905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2446</xdr:rowOff>
    </xdr:from>
    <xdr:to>
      <xdr:col>24</xdr:col>
      <xdr:colOff>63500</xdr:colOff>
      <xdr:row>58</xdr:row>
      <xdr:rowOff>21517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46546"/>
          <a:ext cx="8382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21517</xdr:rowOff>
    </xdr:from>
    <xdr:to>
      <xdr:col>19</xdr:col>
      <xdr:colOff>177800</xdr:colOff>
      <xdr:row>58</xdr:row>
      <xdr:rowOff>41615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65617"/>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144893</xdr:rowOff>
    </xdr:from>
    <xdr:to>
      <xdr:col>15</xdr:col>
      <xdr:colOff>50800</xdr:colOff>
      <xdr:row>58</xdr:row>
      <xdr:rowOff>41615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17543"/>
          <a:ext cx="889000" cy="6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76528</xdr:rowOff>
    </xdr:from>
    <xdr:to>
      <xdr:col>10</xdr:col>
      <xdr:colOff>114300</xdr:colOff>
      <xdr:row>57</xdr:row>
      <xdr:rowOff>144893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77728"/>
          <a:ext cx="889000" cy="2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123096</xdr:rowOff>
    </xdr:from>
    <xdr:to>
      <xdr:col>24</xdr:col>
      <xdr:colOff>114300</xdr:colOff>
      <xdr:row>58</xdr:row>
      <xdr:rowOff>53246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38023</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142167</xdr:rowOff>
    </xdr:from>
    <xdr:to>
      <xdr:col>20</xdr:col>
      <xdr:colOff>38100</xdr:colOff>
      <xdr:row>58</xdr:row>
      <xdr:rowOff>72317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63444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0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162265</xdr:rowOff>
    </xdr:from>
    <xdr:to>
      <xdr:col>15</xdr:col>
      <xdr:colOff>101600</xdr:colOff>
      <xdr:row>58</xdr:row>
      <xdr:rowOff>92415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3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83542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2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94093</xdr:rowOff>
    </xdr:from>
    <xdr:to>
      <xdr:col>10</xdr:col>
      <xdr:colOff>165100</xdr:colOff>
      <xdr:row>58</xdr:row>
      <xdr:rowOff>24243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6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15370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5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25728</xdr:rowOff>
    </xdr:from>
    <xdr:to>
      <xdr:col>6</xdr:col>
      <xdr:colOff>38100</xdr:colOff>
      <xdr:row>56</xdr:row>
      <xdr:rowOff>127328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118455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1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85156</xdr:rowOff>
    </xdr:from>
    <xdr:to>
      <xdr:col>24</xdr:col>
      <xdr:colOff>63500</xdr:colOff>
      <xdr:row>76</xdr:row>
      <xdr:rowOff>149073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15356"/>
          <a:ext cx="838200" cy="6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149073</xdr:rowOff>
    </xdr:from>
    <xdr:to>
      <xdr:col>19</xdr:col>
      <xdr:colOff>177800</xdr:colOff>
      <xdr:row>77</xdr:row>
      <xdr:rowOff>60292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79273"/>
          <a:ext cx="889000" cy="8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60292</xdr:rowOff>
    </xdr:from>
    <xdr:to>
      <xdr:col>15</xdr:col>
      <xdr:colOff>50800</xdr:colOff>
      <xdr:row>77</xdr:row>
      <xdr:rowOff>158369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61942"/>
          <a:ext cx="889000" cy="9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158369</xdr:rowOff>
    </xdr:from>
    <xdr:to>
      <xdr:col>10</xdr:col>
      <xdr:colOff>114300</xdr:colOff>
      <xdr:row>79</xdr:row>
      <xdr:rowOff>6669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60019"/>
          <a:ext cx="889000" cy="19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34356</xdr:rowOff>
    </xdr:from>
    <xdr:to>
      <xdr:col>24</xdr:col>
      <xdr:colOff>114300</xdr:colOff>
      <xdr:row>76</xdr:row>
      <xdr:rowOff>135956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6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12783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4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98273</xdr:rowOff>
    </xdr:from>
    <xdr:to>
      <xdr:col>20</xdr:col>
      <xdr:colOff>38100</xdr:colOff>
      <xdr:row>77</xdr:row>
      <xdr:rowOff>28423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2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19550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2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9492</xdr:rowOff>
    </xdr:from>
    <xdr:to>
      <xdr:col>15</xdr:col>
      <xdr:colOff>101600</xdr:colOff>
      <xdr:row>77</xdr:row>
      <xdr:rowOff>111092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102219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03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107569</xdr:rowOff>
    </xdr:from>
    <xdr:to>
      <xdr:col>10</xdr:col>
      <xdr:colOff>165100</xdr:colOff>
      <xdr:row>78</xdr:row>
      <xdr:rowOff>37719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0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28846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0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127319</xdr:rowOff>
    </xdr:from>
    <xdr:to>
      <xdr:col>6</xdr:col>
      <xdr:colOff>38100</xdr:colOff>
      <xdr:row>79</xdr:row>
      <xdr:rowOff>57469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48596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9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10105</xdr:rowOff>
    </xdr:from>
    <xdr:to>
      <xdr:col>24</xdr:col>
      <xdr:colOff>63500</xdr:colOff>
      <xdr:row>99</xdr:row>
      <xdr:rowOff>51699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983655"/>
          <a:ext cx="838200" cy="4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10105</xdr:rowOff>
    </xdr:from>
    <xdr:to>
      <xdr:col>19</xdr:col>
      <xdr:colOff>177800</xdr:colOff>
      <xdr:row>99</xdr:row>
      <xdr:rowOff>23451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983655"/>
          <a:ext cx="889000" cy="1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12337</xdr:rowOff>
    </xdr:from>
    <xdr:to>
      <xdr:col>15</xdr:col>
      <xdr:colOff>50800</xdr:colOff>
      <xdr:row>99</xdr:row>
      <xdr:rowOff>23451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985887"/>
          <a:ext cx="889000" cy="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12337</xdr:rowOff>
    </xdr:from>
    <xdr:to>
      <xdr:col>10</xdr:col>
      <xdr:colOff>114300</xdr:colOff>
      <xdr:row>99</xdr:row>
      <xdr:rowOff>89157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85887"/>
          <a:ext cx="889000" cy="7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899</xdr:rowOff>
    </xdr:from>
    <xdr:to>
      <xdr:col>24</xdr:col>
      <xdr:colOff>114300</xdr:colOff>
      <xdr:row>99</xdr:row>
      <xdr:rowOff>102499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7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87276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8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130755</xdr:rowOff>
    </xdr:from>
    <xdr:to>
      <xdr:col>20</xdr:col>
      <xdr:colOff>38100</xdr:colOff>
      <xdr:row>99</xdr:row>
      <xdr:rowOff>60905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52032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2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144101</xdr:rowOff>
    </xdr:from>
    <xdr:to>
      <xdr:col>15</xdr:col>
      <xdr:colOff>101600</xdr:colOff>
      <xdr:row>99</xdr:row>
      <xdr:rowOff>74251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4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65378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3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132987</xdr:rowOff>
    </xdr:from>
    <xdr:to>
      <xdr:col>10</xdr:col>
      <xdr:colOff>165100</xdr:colOff>
      <xdr:row>99</xdr:row>
      <xdr:rowOff>63137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3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54264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2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38357</xdr:rowOff>
    </xdr:from>
    <xdr:to>
      <xdr:col>6</xdr:col>
      <xdr:colOff>38100</xdr:colOff>
      <xdr:row>99</xdr:row>
      <xdr:rowOff>139957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1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131084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10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43307</xdr:rowOff>
    </xdr:from>
    <xdr:to>
      <xdr:col>55</xdr:col>
      <xdr:colOff>0</xdr:colOff>
      <xdr:row>39</xdr:row>
      <xdr:rowOff>43307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9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43307</xdr:rowOff>
    </xdr:from>
    <xdr:to>
      <xdr:col>50</xdr:col>
      <xdr:colOff>114300</xdr:colOff>
      <xdr:row>39</xdr:row>
      <xdr:rowOff>43307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43307</xdr:rowOff>
    </xdr:from>
    <xdr:to>
      <xdr:col>45</xdr:col>
      <xdr:colOff>177800</xdr:colOff>
      <xdr:row>39</xdr:row>
      <xdr:rowOff>43307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43307</xdr:rowOff>
    </xdr:from>
    <xdr:to>
      <xdr:col>41</xdr:col>
      <xdr:colOff>50800</xdr:colOff>
      <xdr:row>39</xdr:row>
      <xdr:rowOff>43307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163957</xdr:rowOff>
    </xdr:from>
    <xdr:to>
      <xdr:col>55</xdr:col>
      <xdr:colOff>50800</xdr:colOff>
      <xdr:row>39</xdr:row>
      <xdr:rowOff>94107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78884</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3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163957</xdr:rowOff>
    </xdr:from>
    <xdr:to>
      <xdr:col>50</xdr:col>
      <xdr:colOff>165100</xdr:colOff>
      <xdr:row>39</xdr:row>
      <xdr:rowOff>94107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85234</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163957</xdr:rowOff>
    </xdr:from>
    <xdr:to>
      <xdr:col>46</xdr:col>
      <xdr:colOff>38100</xdr:colOff>
      <xdr:row>39</xdr:row>
      <xdr:rowOff>94107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85234</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163957</xdr:rowOff>
    </xdr:from>
    <xdr:to>
      <xdr:col>41</xdr:col>
      <xdr:colOff>101600</xdr:colOff>
      <xdr:row>39</xdr:row>
      <xdr:rowOff>94107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85234</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163957</xdr:rowOff>
    </xdr:from>
    <xdr:to>
      <xdr:col>36</xdr:col>
      <xdr:colOff>165100</xdr:colOff>
      <xdr:row>39</xdr:row>
      <xdr:rowOff>94107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85234</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152396</xdr:rowOff>
    </xdr:from>
    <xdr:to>
      <xdr:col>55</xdr:col>
      <xdr:colOff>0</xdr:colOff>
      <xdr:row>58</xdr:row>
      <xdr:rowOff>21171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25046"/>
          <a:ext cx="838200" cy="4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152396</xdr:rowOff>
    </xdr:from>
    <xdr:to>
      <xdr:col>50</xdr:col>
      <xdr:colOff>114300</xdr:colOff>
      <xdr:row>57</xdr:row>
      <xdr:rowOff>160201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25046"/>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160201</xdr:rowOff>
    </xdr:from>
    <xdr:to>
      <xdr:col>45</xdr:col>
      <xdr:colOff>177800</xdr:colOff>
      <xdr:row>58</xdr:row>
      <xdr:rowOff>6358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32851"/>
          <a:ext cx="889000" cy="1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6358</xdr:rowOff>
    </xdr:from>
    <xdr:to>
      <xdr:col>41</xdr:col>
      <xdr:colOff>50800</xdr:colOff>
      <xdr:row>58</xdr:row>
      <xdr:rowOff>22223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50458"/>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141821</xdr:rowOff>
    </xdr:from>
    <xdr:to>
      <xdr:col>55</xdr:col>
      <xdr:colOff>50800</xdr:colOff>
      <xdr:row>58</xdr:row>
      <xdr:rowOff>71971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1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56748</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101596</xdr:rowOff>
    </xdr:from>
    <xdr:to>
      <xdr:col>50</xdr:col>
      <xdr:colOff>165100</xdr:colOff>
      <xdr:row>58</xdr:row>
      <xdr:rowOff>31746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87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22873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9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109401</xdr:rowOff>
    </xdr:from>
    <xdr:to>
      <xdr:col>46</xdr:col>
      <xdr:colOff>38100</xdr:colOff>
      <xdr:row>58</xdr:row>
      <xdr:rowOff>39551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88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30678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97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127008</xdr:rowOff>
    </xdr:from>
    <xdr:to>
      <xdr:col>41</xdr:col>
      <xdr:colOff>101600</xdr:colOff>
      <xdr:row>58</xdr:row>
      <xdr:rowOff>57158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48285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9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142873</xdr:rowOff>
    </xdr:from>
    <xdr:to>
      <xdr:col>36</xdr:col>
      <xdr:colOff>165100</xdr:colOff>
      <xdr:row>58</xdr:row>
      <xdr:rowOff>73023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64150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53079</xdr:rowOff>
    </xdr:from>
    <xdr:to>
      <xdr:col>55</xdr:col>
      <xdr:colOff>0</xdr:colOff>
      <xdr:row>78</xdr:row>
      <xdr:rowOff>64072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26179"/>
          <a:ext cx="838200" cy="1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35382</xdr:rowOff>
    </xdr:from>
    <xdr:to>
      <xdr:col>50</xdr:col>
      <xdr:colOff>114300</xdr:colOff>
      <xdr:row>78</xdr:row>
      <xdr:rowOff>53079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65582"/>
          <a:ext cx="889000" cy="3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35382</xdr:rowOff>
    </xdr:from>
    <xdr:to>
      <xdr:col>45</xdr:col>
      <xdr:colOff>177800</xdr:colOff>
      <xdr:row>78</xdr:row>
      <xdr:rowOff>53079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65582"/>
          <a:ext cx="889000" cy="3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164236</xdr:rowOff>
    </xdr:from>
    <xdr:to>
      <xdr:col>41</xdr:col>
      <xdr:colOff>50800</xdr:colOff>
      <xdr:row>78</xdr:row>
      <xdr:rowOff>53079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22986"/>
          <a:ext cx="889000" cy="40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13272</xdr:rowOff>
    </xdr:from>
    <xdr:to>
      <xdr:col>55</xdr:col>
      <xdr:colOff>50800</xdr:colOff>
      <xdr:row>78</xdr:row>
      <xdr:rowOff>114872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8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99649</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0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2279</xdr:rowOff>
    </xdr:from>
    <xdr:to>
      <xdr:col>50</xdr:col>
      <xdr:colOff>165100</xdr:colOff>
      <xdr:row>78</xdr:row>
      <xdr:rowOff>103879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95006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6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156032</xdr:rowOff>
    </xdr:from>
    <xdr:to>
      <xdr:col>46</xdr:col>
      <xdr:colOff>38100</xdr:colOff>
      <xdr:row>76</xdr:row>
      <xdr:rowOff>86182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1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77309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0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2279</xdr:rowOff>
    </xdr:from>
    <xdr:to>
      <xdr:col>41</xdr:col>
      <xdr:colOff>101600</xdr:colOff>
      <xdr:row>78</xdr:row>
      <xdr:rowOff>103879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95006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6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113436</xdr:rowOff>
    </xdr:from>
    <xdr:to>
      <xdr:col>36</xdr:col>
      <xdr:colOff>165100</xdr:colOff>
      <xdr:row>76</xdr:row>
      <xdr:rowOff>43586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7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34713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06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49943</xdr:rowOff>
    </xdr:from>
    <xdr:to>
      <xdr:col>55</xdr:col>
      <xdr:colOff>0</xdr:colOff>
      <xdr:row>96</xdr:row>
      <xdr:rowOff>103933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37693"/>
          <a:ext cx="838200" cy="22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49943</xdr:rowOff>
    </xdr:from>
    <xdr:to>
      <xdr:col>50</xdr:col>
      <xdr:colOff>114300</xdr:colOff>
      <xdr:row>97</xdr:row>
      <xdr:rowOff>101419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37693"/>
          <a:ext cx="889000" cy="39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13852</xdr:rowOff>
    </xdr:from>
    <xdr:to>
      <xdr:col>45</xdr:col>
      <xdr:colOff>177800</xdr:colOff>
      <xdr:row>97</xdr:row>
      <xdr:rowOff>101419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44502"/>
          <a:ext cx="889000" cy="8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13852</xdr:rowOff>
    </xdr:from>
    <xdr:to>
      <xdr:col>41</xdr:col>
      <xdr:colOff>50800</xdr:colOff>
      <xdr:row>97</xdr:row>
      <xdr:rowOff>101578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44502"/>
          <a:ext cx="889000" cy="8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53133</xdr:rowOff>
    </xdr:from>
    <xdr:to>
      <xdr:col>55</xdr:col>
      <xdr:colOff>50800</xdr:colOff>
      <xdr:row>96</xdr:row>
      <xdr:rowOff>154733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1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76010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6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170593</xdr:rowOff>
    </xdr:from>
    <xdr:to>
      <xdr:col>50</xdr:col>
      <xdr:colOff>165100</xdr:colOff>
      <xdr:row>95</xdr:row>
      <xdr:rowOff>100743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117270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06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50619</xdr:rowOff>
    </xdr:from>
    <xdr:to>
      <xdr:col>46</xdr:col>
      <xdr:colOff>38100</xdr:colOff>
      <xdr:row>97</xdr:row>
      <xdr:rowOff>152219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8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143346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7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134502</xdr:rowOff>
    </xdr:from>
    <xdr:to>
      <xdr:col>41</xdr:col>
      <xdr:colOff>101600</xdr:colOff>
      <xdr:row>97</xdr:row>
      <xdr:rowOff>64652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55779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8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50778</xdr:rowOff>
    </xdr:from>
    <xdr:to>
      <xdr:col>36</xdr:col>
      <xdr:colOff>165100</xdr:colOff>
      <xdr:row>97</xdr:row>
      <xdr:rowOff>152378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8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143505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7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154330</xdr:rowOff>
    </xdr:from>
    <xdr:to>
      <xdr:col>85</xdr:col>
      <xdr:colOff>127000</xdr:colOff>
      <xdr:row>39</xdr:row>
      <xdr:rowOff>9207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669430"/>
          <a:ext cx="8382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9207</xdr:rowOff>
    </xdr:from>
    <xdr:to>
      <xdr:col>81</xdr:col>
      <xdr:colOff>50800</xdr:colOff>
      <xdr:row>39</xdr:row>
      <xdr:rowOff>15304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95757"/>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58452</xdr:rowOff>
    </xdr:from>
    <xdr:to>
      <xdr:col>76</xdr:col>
      <xdr:colOff>114300</xdr:colOff>
      <xdr:row>39</xdr:row>
      <xdr:rowOff>15304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02102"/>
          <a:ext cx="889000" cy="29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19990</xdr:rowOff>
    </xdr:from>
    <xdr:to>
      <xdr:col>71</xdr:col>
      <xdr:colOff>177800</xdr:colOff>
      <xdr:row>37</xdr:row>
      <xdr:rowOff>58452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63640"/>
          <a:ext cx="889000" cy="3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103530</xdr:rowOff>
    </xdr:from>
    <xdr:to>
      <xdr:col>85</xdr:col>
      <xdr:colOff>177800</xdr:colOff>
      <xdr:row>39</xdr:row>
      <xdr:rowOff>33680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6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18457</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3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129857</xdr:rowOff>
    </xdr:from>
    <xdr:to>
      <xdr:col>81</xdr:col>
      <xdr:colOff>101600</xdr:colOff>
      <xdr:row>39</xdr:row>
      <xdr:rowOff>60007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64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51134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73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135954</xdr:rowOff>
    </xdr:from>
    <xdr:to>
      <xdr:col>76</xdr:col>
      <xdr:colOff>165100</xdr:colOff>
      <xdr:row>39</xdr:row>
      <xdr:rowOff>66104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5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57231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74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7652</xdr:rowOff>
    </xdr:from>
    <xdr:to>
      <xdr:col>72</xdr:col>
      <xdr:colOff>38100</xdr:colOff>
      <xdr:row>37</xdr:row>
      <xdr:rowOff>109252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5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125779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2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140640</xdr:rowOff>
    </xdr:from>
    <xdr:to>
      <xdr:col>67</xdr:col>
      <xdr:colOff>101600</xdr:colOff>
      <xdr:row>37</xdr:row>
      <xdr:rowOff>70790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87317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8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101247</xdr:rowOff>
    </xdr:from>
    <xdr:to>
      <xdr:col>85</xdr:col>
      <xdr:colOff>127000</xdr:colOff>
      <xdr:row>58</xdr:row>
      <xdr:rowOff>116667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45347"/>
          <a:ext cx="838200" cy="1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116667</xdr:rowOff>
    </xdr:from>
    <xdr:to>
      <xdr:col>81</xdr:col>
      <xdr:colOff>50800</xdr:colOff>
      <xdr:row>58</xdr:row>
      <xdr:rowOff>123613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60767"/>
          <a:ext cx="889000" cy="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56048</xdr:rowOff>
    </xdr:from>
    <xdr:to>
      <xdr:col>76</xdr:col>
      <xdr:colOff>114300</xdr:colOff>
      <xdr:row>58</xdr:row>
      <xdr:rowOff>123613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10000148"/>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56048</xdr:rowOff>
    </xdr:from>
    <xdr:to>
      <xdr:col>71</xdr:col>
      <xdr:colOff>177800</xdr:colOff>
      <xdr:row>58</xdr:row>
      <xdr:rowOff>104598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10000148"/>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50447</xdr:rowOff>
    </xdr:from>
    <xdr:to>
      <xdr:col>85</xdr:col>
      <xdr:colOff>177800</xdr:colOff>
      <xdr:row>58</xdr:row>
      <xdr:rowOff>152047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9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136824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0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65867</xdr:rowOff>
    </xdr:from>
    <xdr:to>
      <xdr:col>81</xdr:col>
      <xdr:colOff>101600</xdr:colOff>
      <xdr:row>58</xdr:row>
      <xdr:rowOff>167467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00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158594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10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72813</xdr:rowOff>
    </xdr:from>
    <xdr:to>
      <xdr:col>76</xdr:col>
      <xdr:colOff>165100</xdr:colOff>
      <xdr:row>59</xdr:row>
      <xdr:rowOff>2963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1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165540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0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5248</xdr:rowOff>
    </xdr:from>
    <xdr:to>
      <xdr:col>72</xdr:col>
      <xdr:colOff>38100</xdr:colOff>
      <xdr:row>58</xdr:row>
      <xdr:rowOff>106848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4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123375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2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53798</xdr:rowOff>
    </xdr:from>
    <xdr:to>
      <xdr:col>67</xdr:col>
      <xdr:colOff>101600</xdr:colOff>
      <xdr:row>58</xdr:row>
      <xdr:rowOff>155398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9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146525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9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25223</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323"/>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25223</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398323"/>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71983</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273633"/>
          <a:ext cx="889000" cy="12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145873</xdr:rowOff>
    </xdr:from>
    <xdr:to>
      <xdr:col>76</xdr:col>
      <xdr:colOff>165100</xdr:colOff>
      <xdr:row>78</xdr:row>
      <xdr:rowOff>76023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67150</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35333" y="134402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21183</xdr:rowOff>
    </xdr:from>
    <xdr:to>
      <xdr:col>67</xdr:col>
      <xdr:colOff>101600</xdr:colOff>
      <xdr:row>77</xdr:row>
      <xdr:rowOff>122783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22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139310</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7111" y="1299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149492</xdr:rowOff>
    </xdr:from>
    <xdr:to>
      <xdr:col>85</xdr:col>
      <xdr:colOff>127000</xdr:colOff>
      <xdr:row>98</xdr:row>
      <xdr:rowOff>157925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51592"/>
          <a:ext cx="8382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149492</xdr:rowOff>
    </xdr:from>
    <xdr:to>
      <xdr:col>81</xdr:col>
      <xdr:colOff>50800</xdr:colOff>
      <xdr:row>98</xdr:row>
      <xdr:rowOff>150901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951592"/>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150901</xdr:rowOff>
    </xdr:from>
    <xdr:to>
      <xdr:col>76</xdr:col>
      <xdr:colOff>114300</xdr:colOff>
      <xdr:row>98</xdr:row>
      <xdr:rowOff>167387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53001"/>
          <a:ext cx="889000" cy="1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167387</xdr:rowOff>
    </xdr:from>
    <xdr:to>
      <xdr:col>71</xdr:col>
      <xdr:colOff>177800</xdr:colOff>
      <xdr:row>99</xdr:row>
      <xdr:rowOff>26581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69487"/>
          <a:ext cx="889000" cy="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107125</xdr:rowOff>
    </xdr:from>
    <xdr:to>
      <xdr:col>85</xdr:col>
      <xdr:colOff>177800</xdr:colOff>
      <xdr:row>99</xdr:row>
      <xdr:rowOff>37275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22052</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2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98692</xdr:rowOff>
    </xdr:from>
    <xdr:to>
      <xdr:col>81</xdr:col>
      <xdr:colOff>101600</xdr:colOff>
      <xdr:row>99</xdr:row>
      <xdr:rowOff>28842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19969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9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100101</xdr:rowOff>
    </xdr:from>
    <xdr:to>
      <xdr:col>76</xdr:col>
      <xdr:colOff>165100</xdr:colOff>
      <xdr:row>99</xdr:row>
      <xdr:rowOff>30251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90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21378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9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116587</xdr:rowOff>
    </xdr:from>
    <xdr:to>
      <xdr:col>72</xdr:col>
      <xdr:colOff>38100</xdr:colOff>
      <xdr:row>99</xdr:row>
      <xdr:rowOff>46737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1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37864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70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147231</xdr:rowOff>
    </xdr:from>
    <xdr:to>
      <xdr:col>67</xdr:col>
      <xdr:colOff>101600</xdr:colOff>
      <xdr:row>99</xdr:row>
      <xdr:rowOff>77381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4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68508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704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土木費を除く項目で類似団体平均を下回っており、甘楽町第６次総合計画に基づく計画的な事業執行により、適切な支出ができている。</a:t>
          </a:r>
        </a:p>
        <a:p>
          <a:r>
            <a:rPr kumimoji="1" lang="ja-JP" altLang="en-US" sz="1300">
              <a:latin typeface="ＭＳ Ｐゴシック" panose="020B0600070205080204" pitchFamily="50" charset="-128"/>
              <a:ea typeface="ＭＳ Ｐゴシック" panose="020B0600070205080204" pitchFamily="50" charset="-128"/>
            </a:rPr>
            <a:t>土木費についても、甘楽</a:t>
          </a:r>
          <a:r>
            <a:rPr kumimoji="1" lang="en-US" altLang="ja-JP" sz="1300">
              <a:latin typeface="ＭＳ Ｐゴシック" panose="020B0600070205080204" pitchFamily="50" charset="-128"/>
              <a:ea typeface="ＭＳ Ｐゴシック" panose="020B0600070205080204" pitchFamily="50" charset="-128"/>
            </a:rPr>
            <a:t>PA</a:t>
          </a:r>
          <a:r>
            <a:rPr kumimoji="1" lang="ja-JP" altLang="en-US" sz="1300">
              <a:latin typeface="ＭＳ Ｐゴシック" panose="020B0600070205080204" pitchFamily="50" charset="-128"/>
              <a:ea typeface="ＭＳ Ｐゴシック" panose="020B0600070205080204" pitchFamily="50" charset="-128"/>
            </a:rPr>
            <a:t>スマートＩＣ整備事業関係の経費、工業団地土地購入費が減額となり、前年度比</a:t>
          </a:r>
          <a:r>
            <a:rPr kumimoji="1" lang="en-US" altLang="ja-JP" sz="1300">
              <a:latin typeface="ＭＳ Ｐゴシック" panose="020B0600070205080204" pitchFamily="50" charset="-128"/>
              <a:ea typeface="ＭＳ Ｐゴシック" panose="020B0600070205080204" pitchFamily="50" charset="-128"/>
            </a:rPr>
            <a:t>49,309</a:t>
          </a:r>
          <a:r>
            <a:rPr kumimoji="1" lang="ja-JP" altLang="en-US" sz="1300">
              <a:latin typeface="ＭＳ Ｐゴシック" panose="020B0600070205080204" pitchFamily="50" charset="-128"/>
              <a:ea typeface="ＭＳ Ｐゴシック" panose="020B0600070205080204" pitchFamily="50" charset="-128"/>
            </a:rPr>
            <a:t>円の減額となり、類似団体と同程度となっている。</a:t>
          </a:r>
        </a:p>
        <a:p>
          <a:r>
            <a:rPr kumimoji="1" lang="ja-JP" altLang="en-US" sz="1300">
              <a:latin typeface="ＭＳ Ｐゴシック" panose="020B0600070205080204" pitchFamily="50" charset="-128"/>
              <a:ea typeface="ＭＳ Ｐゴシック" panose="020B0600070205080204" pitchFamily="50" charset="-128"/>
            </a:rPr>
            <a:t>今後も総合計画に基づき実施事業の必要性を考慮し、財政状況を勘案しながら適正な財政運営を図っていく。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群馬県甘楽町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令和５年度まで増額してきたが、令和６年度は５，７６６万円取り崩したため、実質単年度収支が赤字となった。今後予定されている大規模事業や公共施設の長寿命化には補助金、地方債を活用していくが、財政調整基金の取り崩しも必要であると見込まれるので、行財政改革を推進し、健全な財政運営に努めたい。</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群馬県甘楽町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この５年間は、一般会計、公営企業会計（水道事業・下水道事業）、特別会計全てにおいて黒字であることから、適正な財政運営がされている。中でも水道事業会計の黒字額が継続して高い水準で推移している。</a:t>
          </a:r>
        </a:p>
        <a:p>
          <a:r>
            <a:rPr kumimoji="1" lang="ja-JP" altLang="en-US" sz="1400">
              <a:latin typeface="ＭＳ ゴシック" pitchFamily="49" charset="-128"/>
              <a:ea typeface="ＭＳ ゴシック" pitchFamily="49" charset="-128"/>
            </a:rPr>
            <a:t>　特別会計においても黒字で推移しているが、一般会計からの繰出金に依存している部分があり、今後も繰出基準外の繰出金について抑制を図っていく必要がある。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群馬県甘楽町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組合等が起こした地方債の元利償還金に対する負担金等は増加したが、一般会計の元利償還金、公営企業債の元利償還金に対する繰入金は減少したため、実質公債費比率の分子は減少した。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元利償還金の増額を回避するため、計画的な事業実施に努めていきたい。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群馬県甘楽町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一般会計に係る地方債の現在高が前年度比</a:t>
          </a:r>
          <a:r>
            <a:rPr kumimoji="1" lang="en-US" altLang="ja-JP" sz="1400">
              <a:latin typeface="ＭＳ ゴシック" pitchFamily="49" charset="-128"/>
              <a:ea typeface="ＭＳ ゴシック" pitchFamily="49" charset="-128"/>
            </a:rPr>
            <a:t>116</a:t>
          </a:r>
          <a:r>
            <a:rPr kumimoji="1" lang="ja-JP" altLang="en-US" sz="1400">
              <a:latin typeface="ＭＳ ゴシック" pitchFamily="49" charset="-128"/>
              <a:ea typeface="ＭＳ ゴシック" pitchFamily="49" charset="-128"/>
            </a:rPr>
            <a:t>百万円減少したことや公営企業債等繰入見込額が前年度比</a:t>
          </a:r>
          <a:r>
            <a:rPr kumimoji="1" lang="en-US" altLang="ja-JP" sz="1400">
              <a:latin typeface="ＭＳ ゴシック" pitchFamily="49" charset="-128"/>
              <a:ea typeface="ＭＳ ゴシック" pitchFamily="49" charset="-128"/>
            </a:rPr>
            <a:t>631</a:t>
          </a:r>
          <a:r>
            <a:rPr kumimoji="1" lang="ja-JP" altLang="en-US" sz="1400">
              <a:latin typeface="ＭＳ ゴシック" pitchFamily="49" charset="-128"/>
              <a:ea typeface="ＭＳ ゴシック" pitchFamily="49" charset="-128"/>
            </a:rPr>
            <a:t>百万円減少した一方で、組合等負担等見込額が前年度比</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百万円増加した。充当可能は減少したが、将来負担比率の分子は</a:t>
          </a:r>
          <a:r>
            <a:rPr kumimoji="1" lang="en-US" altLang="ja-JP" sz="1400">
              <a:latin typeface="ＭＳ ゴシック" pitchFamily="49" charset="-128"/>
              <a:ea typeface="ＭＳ ゴシック" pitchFamily="49" charset="-128"/>
            </a:rPr>
            <a:t>162</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充当可能基金は減少傾向にあり、限られていることから、今後も計画的な償還と適債事業を慎重に判断することで将来負担比率の改善を図っていく。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群馬県甘楽町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１１９，９５６千円を積立て、２０４，９３７千円を取り崩した結果、８４，９７８千円の減額となった。取り崩しの大きかった基金は、財政調整基金５７，６６４千円、学校建築基金２１，１００千円、甘楽町ふるさとづくり基金６０，０００千円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大規模事業には基金の繰入れを活用し、近年頻発する自然災害への備えや、老朽化した公共施設の改修費用が必要となることから、決算状況等により基金の積立てを実施していく。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・公立学校建築基金：学校等の設置及び改築、その他学校等の災害復旧等の財源不足が生じたときの財源充当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・甘楽町公共施設等整備基金：公共施設等の整備に要する経費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・長岡今朝吉福祉基金：甘楽町の福祉推進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・甘楽町ふるさとづくり基金：歴史を生かしたまちづくりに関する事業、自然環境の保全に関する事業等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・地域福祉基金：高齢化社会の到来に備え、保健福祉活動の推進、快適な生活環境の形成を図る。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・公立学校建築基金：校舎外壁補修工事等の小学校施設維持管理事業費として２１，１００千円を取り崩したことで減少した。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・甘楽町公共施設等整備基金：図書館の屋上防水改修工事をはじめとする事業に１６，６７２千円を取り崩したことで減少した。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・長岡今朝吉福祉基金：長岡今朝吉記念ギャラリー運営経費として８，５００千円を取り崩したことで減少した。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・甘楽町ふるさとづくり基金：ふるさと納税７３，０２２千円を積立て、子育て支援事業費や観光イベント事業費等として６０，０００千円を取り崩した　結果、１３，０２２千円増加した。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・地域福祉基金：福祉医療事業医療費として１５，０００千円を取り崩したことで減少した。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長岡今朝吉福祉基金については、今後積み立てが見込めないため、取り崩しには慎重な判断が必要となる。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施設の老朽化に伴う解体費用及び修繕費用が継続的に見込まれていることから、公立学校建築基金や甘楽町公共施設等整備基金の適切な取り崩し、計画的な積み立てを行っていく必要がある。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令和６年度は財源確保の観点から５７，６６４千円を繰入れたため、前年度比５２，７２６千円の減額となり、財政調整基金残高は１，９５０，２５３千円となった。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は当初予算編を編成する上で、財源不足分を財政調整基金を取り崩して編成しなければならない状況が続いている。今後も財源不足を補うため取崩しを行うことが予測されるが、基金の繰入れについては慎重に判断し、過度な取崩しはせず、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普通交付税で交付された金額の積立てと取り崩しにより、減債基金残高は１３，６４８千円増額の８７，６５６千円となった。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元金償還の公債費に充当できる目的基金であるため、必要に応じて積立て、取り崩しを実施する。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B3CBAD-6811-4A86-A897-E9EB7E06AE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FCABAA-A63E-4AEA-B06B-4507BEEE2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3DB22D6-7A25-4937-972C-83DEDF01236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BC77EDC-3F60-4A5A-B661-ABE42A38C1E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149222F-1250-40A7-B05D-C9782214B73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98B78E7-6644-496D-A3DE-46901BA70AF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630619D-FADB-4B29-95A2-45EEECD0818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5F97517-DD8D-470A-AEFD-B43F94393FA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83B0A78-059F-437E-96FB-BCD6A79AA9D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3E0545B-19F4-4CFE-8225-5E386597773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26FDA37-B1BA-40E6-BF93-35BF9ED8490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AA218F7-4652-4D76-B71A-57A723EC928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E271903-53FD-4964-8598-9FD224343B02}"/>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BD73495-6F71-4FAB-9A66-B78E04AC337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CE95F2D-ECD3-4E5F-ABAD-19527F56DAA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ABD626E-FEE9-4AE1-A45D-EA771712CA4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25F557B-2082-4A21-B58E-8A208672FF1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A07247B-5655-4B83-8B2B-DDE17123BE2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94F1BA3-D09B-4DAE-8101-2F8077F7764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A8B1961-D90B-40FF-A35E-BC8550384F9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C990611-DEF2-4FFA-BED1-A763FF25E6F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34A0236-8B24-44A4-9E01-026E279EDED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B3379B4-7D69-4060-AD2A-45146CD435F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60038B7-2BC6-4299-AF15-444CCE482B8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93EFAA8-0B66-49CB-B3CD-AE2F5DA59DB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49A8AA2-0E12-404C-8F39-DECAABA058C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8ACE5E5-7B48-4D1B-8639-A8D72743D9E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50BC5FC-029E-4A6C-BC39-E4896BEC924C}"/>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AB9E162-5A63-4C72-AF4F-50C2F6F46AB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0AE13FE-AEB9-4B4E-B927-61E46F8207E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42F8306-9D08-4CED-8C4E-C65E20DC040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E94E6FC-05F3-417B-AA0E-2FD42204FE9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F1F2E9B-56FA-4E8E-846E-EB7682DF0B8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7762566-D49A-4BA8-9392-473DC9C8E4A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A526286-DE1F-4018-81B8-40327B09948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ABD09E7-30EF-4CE1-A785-1AB52AD3DA6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49C446C-CC77-4556-9745-B767348C9965}"/>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900D93A-7122-4259-85A3-EE4B06D571F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C029CB7-E200-4FC5-9704-275DD5740AC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5FBD43E-ED01-4D50-8780-A16197B8E90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219775D-B1A4-44C3-A686-92104A2B186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CED0592-087A-47A3-B1A0-37F0C54D352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FC5FC6D-F7B8-49CB-B53D-0DB0564D2A3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5A2122-3982-4922-82B7-F13DA6DB399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E2AF4F3-51F9-453E-A652-531ADB02344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FD38900-147B-473D-BB31-3FC9CEABAA32}"/>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B62AECF-8619-4927-BDB0-9D5BCC34718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年々増加しており、類似団体・群馬県の平均値を上回っている。資産の長寿命化や更新が必要であるが、今後予定されてる町道整備事業などの新規整備事業等を考慮すると、財源の確保が課題である。公共施設等総合管理計画、個別施設計画による効率的・計画的な公共施設の維持管理や長寿命化、除却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F82377-D820-470A-8AA0-9528B8F3EA4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D92D898-27ED-4067-ABE0-73AEBF29C0A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617EFED-6535-405D-882C-51160246173E}"/>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7A20093C-BF51-4C3B-BECB-1F6B74B382CA}"/>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0C0C76D-32EB-4F0A-A5EB-0ADFF5228380}"/>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09C3916-41A7-4C0B-B6E1-318C8B96A38C}"/>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38CFA8F-B66F-4E2D-A8EF-E37DDC8765C1}"/>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505A22E-C7BC-4D15-AE0F-C63AB645760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E13769A-96E9-4557-B455-C05BC94C988C}"/>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4C9A2D9-B6D2-4E9F-BE05-0A4B47B6AC4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64A871C-CE15-44ED-94A9-4680A6292ECA}"/>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B855C06-9975-4A1A-8A0D-3AD5B8F3104B}"/>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D0D2B74-FB3F-4E32-A84E-9325130449C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4965579-BF94-4FBB-94D2-84FD2AC0ACC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D69312F-9338-4F0C-B0A7-0DEDB0A0D9DE}"/>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7C577C0-6D82-430B-9060-98030CFADE1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C121563-BB6F-43A9-A02E-34666CDF295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F5EBF37-868E-4D98-85C1-CDFC19BB2F97}"/>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299F33C4-7127-47DE-A914-5FDC8FA2F7DF}"/>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D80D4B5D-5303-4B78-8099-48F4C671B976}"/>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2288C578-E6CE-431D-9E09-3B0E1B6AD778}"/>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2E23FF21-F3F2-490C-A012-249BF257ABD5}"/>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600A419A-3463-416C-8BE8-081CE8F1CBFD}"/>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F15E41F3-8789-43AF-8019-DEA5233204E3}"/>
            </a:ext>
          </a:extLst>
        </xdr:cNvPr>
        <xdr:cNvSpPr txBox="1"/>
      </xdr:nvSpPr>
      <xdr:spPr>
        <a:xfrm>
          <a:off x="4359275" y="58660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C9FA686C-AEB1-4CE5-A9A4-7EB8DC6575D6}"/>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8E38BF20-21C3-4E92-AF34-32EF986E4842}"/>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2BAD8CD9-9ADC-4917-87F8-F3BAA9C2C9BE}"/>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4D9A76B8-2DCA-418B-818B-79EDFF35E591}"/>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51CA81D6-163B-4671-9399-F49AA6FA7140}"/>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7F5E27A-23D4-484E-A45C-CA2CCEB8F99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DD4F871-2941-4162-8201-810D498AB2A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F9FDCC3-67DB-493A-AAB3-65111C99723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665B96F-C26A-4AEB-932A-3F1DE042584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7DC53BB-C7E6-42AD-9D2C-AE662A6ED63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75383</xdr:rowOff>
    </xdr:from>
    <xdr:to>
      <xdr:col>23</xdr:col>
      <xdr:colOff>136525</xdr:colOff>
      <xdr:row>33</xdr:row>
      <xdr:rowOff>5533</xdr:rowOff>
    </xdr:to>
    <xdr:sp macro="" textlink="">
      <xdr:nvSpPr>
        <xdr:cNvPr id="83" name="楕円 82">
          <a:extLst>
            <a:ext uri="{FF2B5EF4-FFF2-40B4-BE49-F238E27FC236}">
              <a16:creationId xmlns:a16="http://schemas.microsoft.com/office/drawing/2014/main" id="{1CC67BDB-B311-4867-892D-C182C5CE4EA9}"/>
            </a:ext>
          </a:extLst>
        </xdr:cNvPr>
        <xdr:cNvSpPr/>
      </xdr:nvSpPr>
      <xdr:spPr>
        <a:xfrm>
          <a:off x="4254500" y="60761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53810</xdr:rowOff>
    </xdr:from>
    <xdr:ext cx="405111" cy="259045"/>
    <xdr:sp macro="" textlink="">
      <xdr:nvSpPr>
        <xdr:cNvPr id="84" name="有形固定資産減価償却率該当値テキスト">
          <a:extLst>
            <a:ext uri="{FF2B5EF4-FFF2-40B4-BE49-F238E27FC236}">
              <a16:creationId xmlns:a16="http://schemas.microsoft.com/office/drawing/2014/main" id="{219D2A63-49D5-4471-BB2A-9189326AB183}"/>
            </a:ext>
          </a:extLst>
        </xdr:cNvPr>
        <xdr:cNvSpPr txBox="1"/>
      </xdr:nvSpPr>
      <xdr:spPr>
        <a:xfrm>
          <a:off x="4359275" y="6051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53794</xdr:rowOff>
    </xdr:from>
    <xdr:to>
      <xdr:col>19</xdr:col>
      <xdr:colOff>187325</xdr:colOff>
      <xdr:row>32</xdr:row>
      <xdr:rowOff>155394</xdr:rowOff>
    </xdr:to>
    <xdr:sp macro="" textlink="">
      <xdr:nvSpPr>
        <xdr:cNvPr id="85" name="楕円 84">
          <a:extLst>
            <a:ext uri="{FF2B5EF4-FFF2-40B4-BE49-F238E27FC236}">
              <a16:creationId xmlns:a16="http://schemas.microsoft.com/office/drawing/2014/main" id="{984EE37A-0FA8-433C-B584-F0FEDE1DEEE1}"/>
            </a:ext>
          </a:extLst>
        </xdr:cNvPr>
        <xdr:cNvSpPr/>
      </xdr:nvSpPr>
      <xdr:spPr>
        <a:xfrm>
          <a:off x="3616325" y="60513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104594</xdr:rowOff>
    </xdr:from>
    <xdr:to>
      <xdr:col>23</xdr:col>
      <xdr:colOff>85725</xdr:colOff>
      <xdr:row>32</xdr:row>
      <xdr:rowOff>126183</xdr:rowOff>
    </xdr:to>
    <xdr:cxnSp macro="">
      <xdr:nvCxnSpPr>
        <xdr:cNvPr id="86" name="直線コネクタ 85">
          <a:extLst>
            <a:ext uri="{FF2B5EF4-FFF2-40B4-BE49-F238E27FC236}">
              <a16:creationId xmlns:a16="http://schemas.microsoft.com/office/drawing/2014/main" id="{07491FE9-3982-44E6-B1E0-5DAC9186F836}"/>
            </a:ext>
          </a:extLst>
        </xdr:cNvPr>
        <xdr:cNvCxnSpPr/>
      </xdr:nvCxnSpPr>
      <xdr:spPr>
        <a:xfrm>
          <a:off x="3673475" y="6108519"/>
          <a:ext cx="6286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145052</xdr:rowOff>
    </xdr:from>
    <xdr:to>
      <xdr:col>15</xdr:col>
      <xdr:colOff>187325</xdr:colOff>
      <xdr:row>32</xdr:row>
      <xdr:rowOff>75202</xdr:rowOff>
    </xdr:to>
    <xdr:sp macro="" textlink="">
      <xdr:nvSpPr>
        <xdr:cNvPr id="87" name="楕円 86">
          <a:extLst>
            <a:ext uri="{FF2B5EF4-FFF2-40B4-BE49-F238E27FC236}">
              <a16:creationId xmlns:a16="http://schemas.microsoft.com/office/drawing/2014/main" id="{B774AB53-8446-4D91-B4FE-74EFA7F53362}"/>
            </a:ext>
          </a:extLst>
        </xdr:cNvPr>
        <xdr:cNvSpPr/>
      </xdr:nvSpPr>
      <xdr:spPr>
        <a:xfrm>
          <a:off x="2930525" y="59807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24402</xdr:rowOff>
    </xdr:from>
    <xdr:to>
      <xdr:col>19</xdr:col>
      <xdr:colOff>136525</xdr:colOff>
      <xdr:row>32</xdr:row>
      <xdr:rowOff>104594</xdr:rowOff>
    </xdr:to>
    <xdr:cxnSp macro="">
      <xdr:nvCxnSpPr>
        <xdr:cNvPr id="88" name="直線コネクタ 87">
          <a:extLst>
            <a:ext uri="{FF2B5EF4-FFF2-40B4-BE49-F238E27FC236}">
              <a16:creationId xmlns:a16="http://schemas.microsoft.com/office/drawing/2014/main" id="{8643BDA1-85D6-4B6A-AF16-305333ADBEA9}"/>
            </a:ext>
          </a:extLst>
        </xdr:cNvPr>
        <xdr:cNvCxnSpPr/>
      </xdr:nvCxnSpPr>
      <xdr:spPr>
        <a:xfrm>
          <a:off x="2987675" y="6028327"/>
          <a:ext cx="6858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95703</xdr:rowOff>
    </xdr:from>
    <xdr:to>
      <xdr:col>11</xdr:col>
      <xdr:colOff>187325</xdr:colOff>
      <xdr:row>32</xdr:row>
      <xdr:rowOff>25853</xdr:rowOff>
    </xdr:to>
    <xdr:sp macro="" textlink="">
      <xdr:nvSpPr>
        <xdr:cNvPr id="89" name="楕円 88">
          <a:extLst>
            <a:ext uri="{FF2B5EF4-FFF2-40B4-BE49-F238E27FC236}">
              <a16:creationId xmlns:a16="http://schemas.microsoft.com/office/drawing/2014/main" id="{2AB2142F-4453-4CF0-BBDB-EC6D7060A187}"/>
            </a:ext>
          </a:extLst>
        </xdr:cNvPr>
        <xdr:cNvSpPr/>
      </xdr:nvSpPr>
      <xdr:spPr>
        <a:xfrm>
          <a:off x="2244725" y="59345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146503</xdr:rowOff>
    </xdr:from>
    <xdr:to>
      <xdr:col>15</xdr:col>
      <xdr:colOff>136525</xdr:colOff>
      <xdr:row>32</xdr:row>
      <xdr:rowOff>24402</xdr:rowOff>
    </xdr:to>
    <xdr:cxnSp macro="">
      <xdr:nvCxnSpPr>
        <xdr:cNvPr id="90" name="直線コネクタ 89">
          <a:extLst>
            <a:ext uri="{FF2B5EF4-FFF2-40B4-BE49-F238E27FC236}">
              <a16:creationId xmlns:a16="http://schemas.microsoft.com/office/drawing/2014/main" id="{54A8431E-5A2E-4B77-A107-EBEAC2FE6C0A}"/>
            </a:ext>
          </a:extLst>
        </xdr:cNvPr>
        <xdr:cNvCxnSpPr/>
      </xdr:nvCxnSpPr>
      <xdr:spPr>
        <a:xfrm>
          <a:off x="2301875" y="5982153"/>
          <a:ext cx="6858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67945</xdr:rowOff>
    </xdr:from>
    <xdr:to>
      <xdr:col>7</xdr:col>
      <xdr:colOff>187325</xdr:colOff>
      <xdr:row>31</xdr:row>
      <xdr:rowOff>169545</xdr:rowOff>
    </xdr:to>
    <xdr:sp macro="" textlink="">
      <xdr:nvSpPr>
        <xdr:cNvPr id="91" name="楕円 90">
          <a:extLst>
            <a:ext uri="{FF2B5EF4-FFF2-40B4-BE49-F238E27FC236}">
              <a16:creationId xmlns:a16="http://schemas.microsoft.com/office/drawing/2014/main" id="{5B2F9E32-128C-4F2D-BA01-7BCC1E546776}"/>
            </a:ext>
          </a:extLst>
        </xdr:cNvPr>
        <xdr:cNvSpPr/>
      </xdr:nvSpPr>
      <xdr:spPr>
        <a:xfrm>
          <a:off x="1558925" y="5903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146503</xdr:rowOff>
    </xdr:to>
    <xdr:cxnSp macro="">
      <xdr:nvCxnSpPr>
        <xdr:cNvPr id="92" name="直線コネクタ 91">
          <a:extLst>
            <a:ext uri="{FF2B5EF4-FFF2-40B4-BE49-F238E27FC236}">
              <a16:creationId xmlns:a16="http://schemas.microsoft.com/office/drawing/2014/main" id="{CE93AF3B-ED38-46F6-83B0-E7BD68A342A3}"/>
            </a:ext>
          </a:extLst>
        </xdr:cNvPr>
        <xdr:cNvCxnSpPr/>
      </xdr:nvCxnSpPr>
      <xdr:spPr>
        <a:xfrm>
          <a:off x="1616075" y="5960745"/>
          <a:ext cx="68580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E1A2CDB8-AEFD-44A4-817B-9CC6102F51E0}"/>
            </a:ext>
          </a:extLst>
        </xdr:cNvPr>
        <xdr:cNvSpPr txBox="1"/>
      </xdr:nvSpPr>
      <xdr:spPr>
        <a:xfrm>
          <a:off x="3474094" y="579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692D5AE6-6F73-4947-A175-6F9D178C4BD4}"/>
            </a:ext>
          </a:extLst>
        </xdr:cNvPr>
        <xdr:cNvSpPr txBox="1"/>
      </xdr:nvSpPr>
      <xdr:spPr>
        <a:xfrm>
          <a:off x="2797819" y="5762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28DE2716-9D3A-43B0-93CA-645CF131BD9B}"/>
            </a:ext>
          </a:extLst>
        </xdr:cNvPr>
        <xdr:cNvSpPr txBox="1"/>
      </xdr:nvSpPr>
      <xdr:spPr>
        <a:xfrm>
          <a:off x="2112019" y="6020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B595A31B-DC75-45AA-BC76-55C6D74B59D6}"/>
            </a:ext>
          </a:extLst>
        </xdr:cNvPr>
        <xdr:cNvSpPr txBox="1"/>
      </xdr:nvSpPr>
      <xdr:spPr>
        <a:xfrm>
          <a:off x="142621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146521</xdr:rowOff>
    </xdr:from>
    <xdr:ext cx="405111" cy="259045"/>
    <xdr:sp macro="" textlink="">
      <xdr:nvSpPr>
        <xdr:cNvPr id="97" name="n_1mainValue有形固定資産減価償却率">
          <a:extLst>
            <a:ext uri="{FF2B5EF4-FFF2-40B4-BE49-F238E27FC236}">
              <a16:creationId xmlns:a16="http://schemas.microsoft.com/office/drawing/2014/main" id="{479FBBAF-55E0-432D-83A9-8A57BB74F98F}"/>
            </a:ext>
          </a:extLst>
        </xdr:cNvPr>
        <xdr:cNvSpPr txBox="1"/>
      </xdr:nvSpPr>
      <xdr:spPr>
        <a:xfrm>
          <a:off x="3474094" y="6144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66329</xdr:rowOff>
    </xdr:from>
    <xdr:ext cx="405111" cy="259045"/>
    <xdr:sp macro="" textlink="">
      <xdr:nvSpPr>
        <xdr:cNvPr id="98" name="n_2mainValue有形固定資産減価償却率">
          <a:extLst>
            <a:ext uri="{FF2B5EF4-FFF2-40B4-BE49-F238E27FC236}">
              <a16:creationId xmlns:a16="http://schemas.microsoft.com/office/drawing/2014/main" id="{D5510569-5043-4C75-9756-C2A42EE9A3D0}"/>
            </a:ext>
          </a:extLst>
        </xdr:cNvPr>
        <xdr:cNvSpPr txBox="1"/>
      </xdr:nvSpPr>
      <xdr:spPr>
        <a:xfrm>
          <a:off x="27978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42380</xdr:rowOff>
    </xdr:from>
    <xdr:ext cx="405111" cy="259045"/>
    <xdr:sp macro="" textlink="">
      <xdr:nvSpPr>
        <xdr:cNvPr id="99" name="n_3mainValue有形固定資産減価償却率">
          <a:extLst>
            <a:ext uri="{FF2B5EF4-FFF2-40B4-BE49-F238E27FC236}">
              <a16:creationId xmlns:a16="http://schemas.microsoft.com/office/drawing/2014/main" id="{00B719A3-E8E9-432B-BB47-4B9245331996}"/>
            </a:ext>
          </a:extLst>
        </xdr:cNvPr>
        <xdr:cNvSpPr txBox="1"/>
      </xdr:nvSpPr>
      <xdr:spPr>
        <a:xfrm>
          <a:off x="2112019" y="572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14622</xdr:rowOff>
    </xdr:from>
    <xdr:ext cx="405111" cy="259045"/>
    <xdr:sp macro="" textlink="">
      <xdr:nvSpPr>
        <xdr:cNvPr id="100" name="n_4mainValue有形固定資産減価償却率">
          <a:extLst>
            <a:ext uri="{FF2B5EF4-FFF2-40B4-BE49-F238E27FC236}">
              <a16:creationId xmlns:a16="http://schemas.microsoft.com/office/drawing/2014/main" id="{7F32B277-F68D-44E2-8BF2-76475FED58A1}"/>
            </a:ext>
          </a:extLst>
        </xdr:cNvPr>
        <xdr:cNvSpPr txBox="1"/>
      </xdr:nvSpPr>
      <xdr:spPr>
        <a:xfrm>
          <a:off x="1426219"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56F532B-E5FE-4FBA-8750-9FB4F6000EF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1FACA24-1174-4758-8CA4-09CE97E5764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CE3EC84-7561-48D9-92A1-53CD7E01728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0A6AA30-4526-4813-9894-0DDE4632D17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3231DD2-28D3-4B39-90F3-C50AF0B7E77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C7970FB-77F6-4093-9426-6F89E5506E6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650E9C5-B945-4E3A-81C0-333C35AF7E5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9F25EE74-2A47-41C8-A220-DB5AF5EB304F}"/>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0F6E9A0-A56C-403E-AEEF-C48CE77B05B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CE1FFC3-EAB8-4338-9DB1-355D0586242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10BE6B8-C91F-41B3-A4EA-9B8B069A02F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ABCB892-B974-49D0-8532-7D4DE00847D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88ED2A0-9675-4497-B09A-B24952114C5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町債の償還が進み、町債残高が減少しているので、将来負担額が減少傾向であり、債務償還比率は類似団体平均を下回っている。公共施設の老朽化対策を実施するとともに、今後も計画的な事業執行と経常経費の歳出削減に取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0C95524-288D-4B07-90D5-DDBE1033047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2F9F844-6FBB-4910-8D54-96BE8DEAD413}"/>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3C7ECB3-A642-4208-AA69-2FC2870CAD5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5594584A-17DF-41F4-86EC-04B278F392BF}"/>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789773C0-1911-4BF3-B4E8-C748E52DA49A}"/>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DDDAAEB1-8793-4258-87A3-74AFE760F5E2}"/>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800D3674-407D-4FE6-83EE-53FEFE034470}"/>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1ABB8F2A-FE3E-438B-80D1-4031ED87F9CC}"/>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D286F2DE-BB64-468E-812C-ADC44E217F4B}"/>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CF3A4059-6538-4541-BF45-224E36F38C2E}"/>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2936A9CB-C6D3-4B62-9B8A-B9A6A582380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3C99213-10C1-44A9-8761-69FC5DFC3A20}"/>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7795A2D-4C55-4AC9-A75C-06078A0BCAA2}"/>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CD294F98-A152-4C54-948A-00450CB975C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687FDBD-AB8E-4642-A2A3-3668B220077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998675D6-98F3-4977-B189-B7B4B26F50FC}"/>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4F913B52-2B6C-405A-88F5-079C3458D144}"/>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A0D64ED1-3253-450F-A8B0-88430D9B52F7}"/>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875C9BF9-B2E5-41A2-859F-403443421B9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29EB19C4-B617-480E-818C-9F5141A04E51}"/>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34" name="債務償還比率平均値テキスト">
          <a:extLst>
            <a:ext uri="{FF2B5EF4-FFF2-40B4-BE49-F238E27FC236}">
              <a16:creationId xmlns:a16="http://schemas.microsoft.com/office/drawing/2014/main" id="{5520A6D0-6BE6-4AF5-A75A-2F74ED855223}"/>
            </a:ext>
          </a:extLst>
        </xdr:cNvPr>
        <xdr:cNvSpPr txBox="1"/>
      </xdr:nvSpPr>
      <xdr:spPr>
        <a:xfrm>
          <a:off x="13379450" y="5732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AF7DAA96-FA07-43C2-AB53-31DE3243678D}"/>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9F79D900-F953-447A-AB68-13A5EE07382B}"/>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8255BA6B-EBBC-4D16-9D71-B6522D925383}"/>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39EDC7D8-320A-4B34-9895-47292E3B5D65}"/>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B295D63D-DDE5-4D61-A4F5-ECC77DF34071}"/>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EA3F4DF-E480-4548-A20F-79D5C0B8DE0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4FBF96D-DEDF-4F62-B61F-CA7C1DE58B1C}"/>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F1CC187-3625-4FC6-BB59-8EB5D3D4CBA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63106EE-3F87-4BF2-B7F4-4B384ECE3F27}"/>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931E031-40B0-4D2B-B8D8-31F06E4E387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29972</xdr:rowOff>
    </xdr:from>
    <xdr:to>
      <xdr:col>76</xdr:col>
      <xdr:colOff>73025</xdr:colOff>
      <xdr:row>30</xdr:row>
      <xdr:rowOff>131572</xdr:rowOff>
    </xdr:to>
    <xdr:sp macro="" textlink="">
      <xdr:nvSpPr>
        <xdr:cNvPr id="145" name="楕円 144">
          <a:extLst>
            <a:ext uri="{FF2B5EF4-FFF2-40B4-BE49-F238E27FC236}">
              <a16:creationId xmlns:a16="http://schemas.microsoft.com/office/drawing/2014/main" id="{008CAB79-B27E-4E00-AA9A-D38ED7B8BE74}"/>
            </a:ext>
          </a:extLst>
        </xdr:cNvPr>
        <xdr:cNvSpPr/>
      </xdr:nvSpPr>
      <xdr:spPr>
        <a:xfrm>
          <a:off x="13293725" y="57036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52849</xdr:rowOff>
    </xdr:from>
    <xdr:ext cx="469744" cy="259045"/>
    <xdr:sp macro="" textlink="">
      <xdr:nvSpPr>
        <xdr:cNvPr id="146" name="債務償還比率該当値テキスト">
          <a:extLst>
            <a:ext uri="{FF2B5EF4-FFF2-40B4-BE49-F238E27FC236}">
              <a16:creationId xmlns:a16="http://schemas.microsoft.com/office/drawing/2014/main" id="{EE5A2FAE-2543-4D13-BE48-11DE16F6CAF0}"/>
            </a:ext>
          </a:extLst>
        </xdr:cNvPr>
        <xdr:cNvSpPr txBox="1"/>
      </xdr:nvSpPr>
      <xdr:spPr>
        <a:xfrm>
          <a:off x="13379450" y="55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102478</xdr:rowOff>
    </xdr:from>
    <xdr:to>
      <xdr:col>72</xdr:col>
      <xdr:colOff>123825</xdr:colOff>
      <xdr:row>31</xdr:row>
      <xdr:rowOff>32628</xdr:rowOff>
    </xdr:to>
    <xdr:sp macro="" textlink="">
      <xdr:nvSpPr>
        <xdr:cNvPr id="147" name="楕円 146">
          <a:extLst>
            <a:ext uri="{FF2B5EF4-FFF2-40B4-BE49-F238E27FC236}">
              <a16:creationId xmlns:a16="http://schemas.microsoft.com/office/drawing/2014/main" id="{4B25A642-B4F8-4ADC-A1BA-E130D4AE1E1F}"/>
            </a:ext>
          </a:extLst>
        </xdr:cNvPr>
        <xdr:cNvSpPr/>
      </xdr:nvSpPr>
      <xdr:spPr>
        <a:xfrm>
          <a:off x="12646025" y="57825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80772</xdr:rowOff>
    </xdr:from>
    <xdr:to>
      <xdr:col>76</xdr:col>
      <xdr:colOff>22225</xdr:colOff>
      <xdr:row>30</xdr:row>
      <xdr:rowOff>153278</xdr:rowOff>
    </xdr:to>
    <xdr:cxnSp macro="">
      <xdr:nvCxnSpPr>
        <xdr:cNvPr id="148" name="直線コネクタ 147">
          <a:extLst>
            <a:ext uri="{FF2B5EF4-FFF2-40B4-BE49-F238E27FC236}">
              <a16:creationId xmlns:a16="http://schemas.microsoft.com/office/drawing/2014/main" id="{E8BF9050-756C-4A94-B2BC-246782CCB865}"/>
            </a:ext>
          </a:extLst>
        </xdr:cNvPr>
        <xdr:cNvCxnSpPr/>
      </xdr:nvCxnSpPr>
      <xdr:spPr>
        <a:xfrm flipV="1">
          <a:off x="12693650" y="5760847"/>
          <a:ext cx="638175" cy="6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130006</xdr:rowOff>
    </xdr:from>
    <xdr:to>
      <xdr:col>68</xdr:col>
      <xdr:colOff>123825</xdr:colOff>
      <xdr:row>31</xdr:row>
      <xdr:rowOff>60156</xdr:rowOff>
    </xdr:to>
    <xdr:sp macro="" textlink="">
      <xdr:nvSpPr>
        <xdr:cNvPr id="149" name="楕円 148">
          <a:extLst>
            <a:ext uri="{FF2B5EF4-FFF2-40B4-BE49-F238E27FC236}">
              <a16:creationId xmlns:a16="http://schemas.microsoft.com/office/drawing/2014/main" id="{FE265384-A1CD-41C4-95AC-CA2724E20525}"/>
            </a:ext>
          </a:extLst>
        </xdr:cNvPr>
        <xdr:cNvSpPr/>
      </xdr:nvSpPr>
      <xdr:spPr>
        <a:xfrm>
          <a:off x="11960225" y="58037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153278</xdr:rowOff>
    </xdr:from>
    <xdr:to>
      <xdr:col>72</xdr:col>
      <xdr:colOff>73025</xdr:colOff>
      <xdr:row>31</xdr:row>
      <xdr:rowOff>9356</xdr:rowOff>
    </xdr:to>
    <xdr:cxnSp macro="">
      <xdr:nvCxnSpPr>
        <xdr:cNvPr id="150" name="直線コネクタ 149">
          <a:extLst>
            <a:ext uri="{FF2B5EF4-FFF2-40B4-BE49-F238E27FC236}">
              <a16:creationId xmlns:a16="http://schemas.microsoft.com/office/drawing/2014/main" id="{F424A31A-1B44-424B-9916-C556AE1779D0}"/>
            </a:ext>
          </a:extLst>
        </xdr:cNvPr>
        <xdr:cNvCxnSpPr/>
      </xdr:nvCxnSpPr>
      <xdr:spPr>
        <a:xfrm flipV="1">
          <a:off x="12007850" y="5830178"/>
          <a:ext cx="685800" cy="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14139</xdr:rowOff>
    </xdr:from>
    <xdr:to>
      <xdr:col>64</xdr:col>
      <xdr:colOff>123825</xdr:colOff>
      <xdr:row>30</xdr:row>
      <xdr:rowOff>115739</xdr:rowOff>
    </xdr:to>
    <xdr:sp macro="" textlink="">
      <xdr:nvSpPr>
        <xdr:cNvPr id="151" name="楕円 150">
          <a:extLst>
            <a:ext uri="{FF2B5EF4-FFF2-40B4-BE49-F238E27FC236}">
              <a16:creationId xmlns:a16="http://schemas.microsoft.com/office/drawing/2014/main" id="{916AA445-8C30-4F94-A369-B09ED127E507}"/>
            </a:ext>
          </a:extLst>
        </xdr:cNvPr>
        <xdr:cNvSpPr/>
      </xdr:nvSpPr>
      <xdr:spPr>
        <a:xfrm>
          <a:off x="11274425" y="56878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64939</xdr:rowOff>
    </xdr:from>
    <xdr:to>
      <xdr:col>68</xdr:col>
      <xdr:colOff>73025</xdr:colOff>
      <xdr:row>31</xdr:row>
      <xdr:rowOff>9356</xdr:rowOff>
    </xdr:to>
    <xdr:cxnSp macro="">
      <xdr:nvCxnSpPr>
        <xdr:cNvPr id="152" name="直線コネクタ 151">
          <a:extLst>
            <a:ext uri="{FF2B5EF4-FFF2-40B4-BE49-F238E27FC236}">
              <a16:creationId xmlns:a16="http://schemas.microsoft.com/office/drawing/2014/main" id="{478CD7D5-E560-4F3F-A830-A1CF2CBB7756}"/>
            </a:ext>
          </a:extLst>
        </xdr:cNvPr>
        <xdr:cNvCxnSpPr/>
      </xdr:nvCxnSpPr>
      <xdr:spPr>
        <a:xfrm>
          <a:off x="11322050" y="5745014"/>
          <a:ext cx="685800" cy="10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26564</xdr:rowOff>
    </xdr:from>
    <xdr:to>
      <xdr:col>60</xdr:col>
      <xdr:colOff>123825</xdr:colOff>
      <xdr:row>31</xdr:row>
      <xdr:rowOff>128164</xdr:rowOff>
    </xdr:to>
    <xdr:sp macro="" textlink="">
      <xdr:nvSpPr>
        <xdr:cNvPr id="153" name="楕円 152">
          <a:extLst>
            <a:ext uri="{FF2B5EF4-FFF2-40B4-BE49-F238E27FC236}">
              <a16:creationId xmlns:a16="http://schemas.microsoft.com/office/drawing/2014/main" id="{7A4C87D1-CAFC-4AC0-9AA7-D72A49570076}"/>
            </a:ext>
          </a:extLst>
        </xdr:cNvPr>
        <xdr:cNvSpPr/>
      </xdr:nvSpPr>
      <xdr:spPr>
        <a:xfrm>
          <a:off x="10588625" y="5868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64939</xdr:rowOff>
    </xdr:from>
    <xdr:to>
      <xdr:col>64</xdr:col>
      <xdr:colOff>73025</xdr:colOff>
      <xdr:row>31</xdr:row>
      <xdr:rowOff>77364</xdr:rowOff>
    </xdr:to>
    <xdr:cxnSp macro="">
      <xdr:nvCxnSpPr>
        <xdr:cNvPr id="154" name="直線コネクタ 153">
          <a:extLst>
            <a:ext uri="{FF2B5EF4-FFF2-40B4-BE49-F238E27FC236}">
              <a16:creationId xmlns:a16="http://schemas.microsoft.com/office/drawing/2014/main" id="{A8CC798B-9AFE-445B-8B50-B92F22F53F18}"/>
            </a:ext>
          </a:extLst>
        </xdr:cNvPr>
        <xdr:cNvCxnSpPr/>
      </xdr:nvCxnSpPr>
      <xdr:spPr>
        <a:xfrm flipV="1">
          <a:off x="10636250" y="5745014"/>
          <a:ext cx="685800" cy="17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7768DBA8-AD6D-4CA1-AFA2-208DCC83F7C9}"/>
            </a:ext>
          </a:extLst>
        </xdr:cNvPr>
        <xdr:cNvSpPr txBox="1"/>
      </xdr:nvSpPr>
      <xdr:spPr>
        <a:xfrm>
          <a:off x="12465127" y="551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74762AC3-AEFB-45EC-9357-DCF19FADE413}"/>
            </a:ext>
          </a:extLst>
        </xdr:cNvPr>
        <xdr:cNvSpPr txBox="1"/>
      </xdr:nvSpPr>
      <xdr:spPr>
        <a:xfrm>
          <a:off x="11788852" y="553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7" name="n_3aveValue債務償還比率">
          <a:extLst>
            <a:ext uri="{FF2B5EF4-FFF2-40B4-BE49-F238E27FC236}">
              <a16:creationId xmlns:a16="http://schemas.microsoft.com/office/drawing/2014/main" id="{5EB63A41-E85F-474F-BD05-A33794B5DBE3}"/>
            </a:ext>
          </a:extLst>
        </xdr:cNvPr>
        <xdr:cNvSpPr txBox="1"/>
      </xdr:nvSpPr>
      <xdr:spPr>
        <a:xfrm>
          <a:off x="11103052" y="58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58" name="n_4aveValue債務償還比率">
          <a:extLst>
            <a:ext uri="{FF2B5EF4-FFF2-40B4-BE49-F238E27FC236}">
              <a16:creationId xmlns:a16="http://schemas.microsoft.com/office/drawing/2014/main" id="{0291A153-62B3-46B6-A894-E1583C76ECCC}"/>
            </a:ext>
          </a:extLst>
        </xdr:cNvPr>
        <xdr:cNvSpPr txBox="1"/>
      </xdr:nvSpPr>
      <xdr:spPr>
        <a:xfrm>
          <a:off x="10417252" y="60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23755</xdr:rowOff>
    </xdr:from>
    <xdr:ext cx="469744" cy="259045"/>
    <xdr:sp macro="" textlink="">
      <xdr:nvSpPr>
        <xdr:cNvPr id="159" name="n_1mainValue債務償還比率">
          <a:extLst>
            <a:ext uri="{FF2B5EF4-FFF2-40B4-BE49-F238E27FC236}">
              <a16:creationId xmlns:a16="http://schemas.microsoft.com/office/drawing/2014/main" id="{A43ED275-4761-4965-B18D-6DA22142D0BE}"/>
            </a:ext>
          </a:extLst>
        </xdr:cNvPr>
        <xdr:cNvSpPr txBox="1"/>
      </xdr:nvSpPr>
      <xdr:spPr>
        <a:xfrm>
          <a:off x="12465127" y="586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51283</xdr:rowOff>
    </xdr:from>
    <xdr:ext cx="469744" cy="259045"/>
    <xdr:sp macro="" textlink="">
      <xdr:nvSpPr>
        <xdr:cNvPr id="160" name="n_2mainValue債務償還比率">
          <a:extLst>
            <a:ext uri="{FF2B5EF4-FFF2-40B4-BE49-F238E27FC236}">
              <a16:creationId xmlns:a16="http://schemas.microsoft.com/office/drawing/2014/main" id="{D5136563-5735-4C25-98C3-EA91BAAE2B9E}"/>
            </a:ext>
          </a:extLst>
        </xdr:cNvPr>
        <xdr:cNvSpPr txBox="1"/>
      </xdr:nvSpPr>
      <xdr:spPr>
        <a:xfrm>
          <a:off x="11788852" y="588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132266</xdr:rowOff>
    </xdr:from>
    <xdr:ext cx="469744" cy="259045"/>
    <xdr:sp macro="" textlink="">
      <xdr:nvSpPr>
        <xdr:cNvPr id="161" name="n_3mainValue債務償還比率">
          <a:extLst>
            <a:ext uri="{FF2B5EF4-FFF2-40B4-BE49-F238E27FC236}">
              <a16:creationId xmlns:a16="http://schemas.microsoft.com/office/drawing/2014/main" id="{D8E0B394-4EF6-4678-9352-6086680A1ED3}"/>
            </a:ext>
          </a:extLst>
        </xdr:cNvPr>
        <xdr:cNvSpPr txBox="1"/>
      </xdr:nvSpPr>
      <xdr:spPr>
        <a:xfrm>
          <a:off x="11103052" y="548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144691</xdr:rowOff>
    </xdr:from>
    <xdr:ext cx="469744" cy="259045"/>
    <xdr:sp macro="" textlink="">
      <xdr:nvSpPr>
        <xdr:cNvPr id="162" name="n_4mainValue債務償還比率">
          <a:extLst>
            <a:ext uri="{FF2B5EF4-FFF2-40B4-BE49-F238E27FC236}">
              <a16:creationId xmlns:a16="http://schemas.microsoft.com/office/drawing/2014/main" id="{B93F0E9A-CA34-427D-8C39-7906EB37DE10}"/>
            </a:ext>
          </a:extLst>
        </xdr:cNvPr>
        <xdr:cNvSpPr txBox="1"/>
      </xdr:nvSpPr>
      <xdr:spPr>
        <a:xfrm>
          <a:off x="10417252" y="565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E1086FDB-0503-416D-831C-1B9E1443DE2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42863C14-6AE0-43F4-80AF-BE53143AC28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31656D0-AB85-46AD-9B91-96F8BE34989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31E3617-EE3B-4B76-AE5A-6CFE07FA1BD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B7AA56A-FE12-442A-AC94-FA9B6860F8B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A520AB5-4697-4684-9ED1-1DC2B9A55EBE}"/>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8AC7C7-090B-4A6F-984C-3CD9B7445F4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21F2FB-9F47-4246-A265-BC5544E0A70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535D67-24BF-458C-A8DA-8DDDFC686D5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84EABA-4357-4E47-8645-9403A9E507F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F8F21E-8CA4-447C-BA59-72F6311F433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5962CA-7F0C-42D4-B218-BA17316A1BB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2444AF-BD7E-4ACC-8B33-DAF41C07775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FEAEC2-8DF5-45C5-89F7-6BB9652AF15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164A41-54BF-4179-A11E-FD2FE8A5CB9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C0E0F7-F26B-4000-ACE0-9E43A316DEF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6C1922-17D2-4D0C-A802-9EC1F3B4FC3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B10DA1-C2FA-4193-A77C-2223532906E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5BE70B-CB6C-4EB2-944B-D63136DFEBB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1B8F51-20FF-44AB-A179-A72B32D87DE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F927D2-2883-4450-BE49-AC2FF0B441A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5AC71E-915C-43BF-B63A-A571A4818AF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44D636-B750-4B6F-9CE7-D17BC48FDF2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DEF25D-7252-4D87-984D-260C0E94420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83D992-962C-4419-9290-6DA807F1B4E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0992E0-720C-4764-AB65-F0B7079F95B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F8F058-FEBC-4AA5-B82E-7DC09AA642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8C78F1-F9F3-40A0-BB78-51ED8ED5DB7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DBEA92-156B-4EEE-8829-6EA991B3AC1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0164C7-5EF1-468A-B9A6-F2F9B1C4D35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C63B57-023F-47E7-8D4B-2F6D6338D43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648AD0-1EFF-49D4-8CC0-A686CF61058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1A56AA-AD6C-44CF-9DF2-E7A4B7B9E27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A189C2-DBA4-4A74-AC66-8CFAB706B04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A9D7D2-C95E-4431-AB29-A71EA226EAD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219EAE-F64E-4D7A-8494-4382C389326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BC82B6-E139-4876-913A-7CC75BD4999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857911-1DE2-4678-93B2-1CA6B29775A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463794A-3CC8-4DC4-8161-7A3AB864CE0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5D8EF0-30CC-4DD7-A0A1-1472E6FA14D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315D22-A2C5-4002-A80F-6F37BE49203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6BD8246-D290-4C0B-B669-393BB44A651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9710BF-CCA4-4934-B753-3FCDC17FF64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3148C8-1290-43A0-A65D-18978C07810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FF05A2-9056-4BA2-9FB6-0BE900411FD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0F1E84-7B3B-4379-A6D0-84BAC1D8E12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5ADA8D-8B41-4808-8D9D-F0C12BB7AEB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EA044A5-7B85-45BA-A53B-261E98B92A6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51CEFD1-5130-4A6D-BFDE-27D815893C9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9FF437D-5949-473E-86EF-160F9EA1CCC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F731CEC-A68A-4DFC-95DE-BA3058D018E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81A9466-6205-42FA-A643-25C4B0881EB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DA7B9CA-5ECF-4306-A6C8-B86911241029}"/>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9B9B0CF-DD44-40A9-A6D7-8A91F6AE603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46F81C2-9607-4572-8AFF-D1AA55531F7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2D88BE-D61C-49A9-81A3-FCEF6C4614E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195C5D8-7241-463F-AE6A-B1ADAB0CA15F}"/>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1A266E4-0934-4186-9EE3-82FA77E28EF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A156327-FDF5-42B9-86BA-AB40E83F6A8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97A2563-B8E5-43D0-9FF1-15EACA1A7FB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E69DA1F-B9B5-404C-A6CF-72402775B98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5D9843F-1B95-46E0-A924-D186E3592896}"/>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E086F06D-6412-43B9-802C-CEF9F87C2FD8}"/>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B504FBA3-42DD-4957-973D-B8C2B81BCDCF}"/>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3F2AEE13-724B-4D1A-BA7A-7CC5D09140F8}"/>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2FDE9B15-A7E6-4274-90DD-18D93DEF93B6}"/>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60033600-3238-468C-BFDE-01536D1ECBE3}"/>
            </a:ext>
          </a:extLst>
        </xdr:cNvPr>
        <xdr:cNvSpPr txBox="1"/>
      </xdr:nvSpPr>
      <xdr:spPr>
        <a:xfrm>
          <a:off x="4219575" y="615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35889A8B-5368-4659-8889-6BB40DE12CF9}"/>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37D66603-887F-41DC-96D5-28B992A10E11}"/>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11F46AFE-46CB-4424-9168-C6760EAC77D7}"/>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6E0FD18C-1A2D-4AE9-821D-040194EA16A0}"/>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547DB8E3-2C5D-409C-B54A-A2C881CC28AB}"/>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20DA235-F67C-452C-A624-802D8759F0C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34A48E4-AC26-46E9-8400-3B76FE5B91C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9AAC7F-B420-4946-8FA3-D1D93E68329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A1222B-A5DE-49ED-BBE9-3A4EC5B5F16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332ADFE-57F8-45A2-98C4-890AD10F532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73" name="楕円 72">
          <a:extLst>
            <a:ext uri="{FF2B5EF4-FFF2-40B4-BE49-F238E27FC236}">
              <a16:creationId xmlns:a16="http://schemas.microsoft.com/office/drawing/2014/main" id="{165EC278-42A2-4CF3-B1BC-C3FB6ECAF666}"/>
            </a:ext>
          </a:extLst>
        </xdr:cNvPr>
        <xdr:cNvSpPr/>
      </xdr:nvSpPr>
      <xdr:spPr>
        <a:xfrm>
          <a:off x="4124325" y="6155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CC26FF09-959C-41CD-9683-8B51044E3B17}"/>
            </a:ext>
          </a:extLst>
        </xdr:cNvPr>
        <xdr:cNvSpPr txBox="1"/>
      </xdr:nvSpPr>
      <xdr:spPr>
        <a:xfrm>
          <a:off x="4219575"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5" name="楕円 74">
          <a:extLst>
            <a:ext uri="{FF2B5EF4-FFF2-40B4-BE49-F238E27FC236}">
              <a16:creationId xmlns:a16="http://schemas.microsoft.com/office/drawing/2014/main" id="{1877FFAD-C665-4649-A01B-825B12E5ECC4}"/>
            </a:ext>
          </a:extLst>
        </xdr:cNvPr>
        <xdr:cNvSpPr/>
      </xdr:nvSpPr>
      <xdr:spPr>
        <a:xfrm>
          <a:off x="3381375" y="616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34290</xdr:rowOff>
    </xdr:from>
    <xdr:to>
      <xdr:col>24</xdr:col>
      <xdr:colOff>63500</xdr:colOff>
      <xdr:row>38</xdr:row>
      <xdr:rowOff>41910</xdr:rowOff>
    </xdr:to>
    <xdr:cxnSp macro="">
      <xdr:nvCxnSpPr>
        <xdr:cNvPr id="76" name="直線コネクタ 75">
          <a:extLst>
            <a:ext uri="{FF2B5EF4-FFF2-40B4-BE49-F238E27FC236}">
              <a16:creationId xmlns:a16="http://schemas.microsoft.com/office/drawing/2014/main" id="{15EAF207-A73B-47F7-9DAC-5CCE7A9800F4}"/>
            </a:ext>
          </a:extLst>
        </xdr:cNvPr>
        <xdr:cNvCxnSpPr/>
      </xdr:nvCxnSpPr>
      <xdr:spPr>
        <a:xfrm flipV="1">
          <a:off x="3429000" y="6193790"/>
          <a:ext cx="7524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130175</xdr:rowOff>
    </xdr:from>
    <xdr:to>
      <xdr:col>15</xdr:col>
      <xdr:colOff>101600</xdr:colOff>
      <xdr:row>38</xdr:row>
      <xdr:rowOff>60325</xdr:rowOff>
    </xdr:to>
    <xdr:sp macro="" textlink="">
      <xdr:nvSpPr>
        <xdr:cNvPr id="77" name="楕円 76">
          <a:extLst>
            <a:ext uri="{FF2B5EF4-FFF2-40B4-BE49-F238E27FC236}">
              <a16:creationId xmlns:a16="http://schemas.microsoft.com/office/drawing/2014/main" id="{188EC92F-493D-4FEB-B01D-66F35254913A}"/>
            </a:ext>
          </a:extLst>
        </xdr:cNvPr>
        <xdr:cNvSpPr/>
      </xdr:nvSpPr>
      <xdr:spPr>
        <a:xfrm>
          <a:off x="2571750" y="6130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xdr:rowOff>
    </xdr:from>
    <xdr:to>
      <xdr:col>19</xdr:col>
      <xdr:colOff>177800</xdr:colOff>
      <xdr:row>38</xdr:row>
      <xdr:rowOff>41910</xdr:rowOff>
    </xdr:to>
    <xdr:cxnSp macro="">
      <xdr:nvCxnSpPr>
        <xdr:cNvPr id="78" name="直線コネクタ 77">
          <a:extLst>
            <a:ext uri="{FF2B5EF4-FFF2-40B4-BE49-F238E27FC236}">
              <a16:creationId xmlns:a16="http://schemas.microsoft.com/office/drawing/2014/main" id="{86C625AA-72E5-49AE-8B1D-BE71A765AA4E}"/>
            </a:ext>
          </a:extLst>
        </xdr:cNvPr>
        <xdr:cNvCxnSpPr/>
      </xdr:nvCxnSpPr>
      <xdr:spPr>
        <a:xfrm>
          <a:off x="2619375" y="616902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99695</xdr:rowOff>
    </xdr:from>
    <xdr:to>
      <xdr:col>10</xdr:col>
      <xdr:colOff>165100</xdr:colOff>
      <xdr:row>38</xdr:row>
      <xdr:rowOff>29845</xdr:rowOff>
    </xdr:to>
    <xdr:sp macro="" textlink="">
      <xdr:nvSpPr>
        <xdr:cNvPr id="79" name="楕円 78">
          <a:extLst>
            <a:ext uri="{FF2B5EF4-FFF2-40B4-BE49-F238E27FC236}">
              <a16:creationId xmlns:a16="http://schemas.microsoft.com/office/drawing/2014/main" id="{912D700E-A5EA-4E02-97DF-C5B84F620A1B}"/>
            </a:ext>
          </a:extLst>
        </xdr:cNvPr>
        <xdr:cNvSpPr/>
      </xdr:nvSpPr>
      <xdr:spPr>
        <a:xfrm>
          <a:off x="1781175" y="61036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150495</xdr:rowOff>
    </xdr:from>
    <xdr:to>
      <xdr:col>15</xdr:col>
      <xdr:colOff>50800</xdr:colOff>
      <xdr:row>38</xdr:row>
      <xdr:rowOff>9525</xdr:rowOff>
    </xdr:to>
    <xdr:cxnSp macro="">
      <xdr:nvCxnSpPr>
        <xdr:cNvPr id="80" name="直線コネクタ 79">
          <a:extLst>
            <a:ext uri="{FF2B5EF4-FFF2-40B4-BE49-F238E27FC236}">
              <a16:creationId xmlns:a16="http://schemas.microsoft.com/office/drawing/2014/main" id="{C72CBFEB-9AE9-4763-8C80-8F7D40B0B712}"/>
            </a:ext>
          </a:extLst>
        </xdr:cNvPr>
        <xdr:cNvCxnSpPr/>
      </xdr:nvCxnSpPr>
      <xdr:spPr>
        <a:xfrm>
          <a:off x="1828800" y="6151245"/>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C946F3BD-CB9A-4E41-8AAD-B9A5C6B0EA6D}"/>
            </a:ext>
          </a:extLst>
        </xdr:cNvPr>
        <xdr:cNvSpPr/>
      </xdr:nvSpPr>
      <xdr:spPr>
        <a:xfrm>
          <a:off x="981075" y="60845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131445</xdr:rowOff>
    </xdr:from>
    <xdr:to>
      <xdr:col>10</xdr:col>
      <xdr:colOff>114300</xdr:colOff>
      <xdr:row>37</xdr:row>
      <xdr:rowOff>150495</xdr:rowOff>
    </xdr:to>
    <xdr:cxnSp macro="">
      <xdr:nvCxnSpPr>
        <xdr:cNvPr id="82" name="直線コネクタ 81">
          <a:extLst>
            <a:ext uri="{FF2B5EF4-FFF2-40B4-BE49-F238E27FC236}">
              <a16:creationId xmlns:a16="http://schemas.microsoft.com/office/drawing/2014/main" id="{EAC74EAE-361F-4D7C-84C9-6B0B2156EE83}"/>
            </a:ext>
          </a:extLst>
        </xdr:cNvPr>
        <xdr:cNvCxnSpPr/>
      </xdr:nvCxnSpPr>
      <xdr:spPr>
        <a:xfrm>
          <a:off x="1028700" y="61321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55010B07-01DC-42E1-A69A-A3773E44426F}"/>
            </a:ext>
          </a:extLst>
        </xdr:cNvPr>
        <xdr:cNvSpPr txBox="1"/>
      </xdr:nvSpPr>
      <xdr:spPr>
        <a:xfrm>
          <a:off x="32391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188C4896-DEAC-424D-AFFD-1664B13BB151}"/>
            </a:ext>
          </a:extLst>
        </xdr:cNvPr>
        <xdr:cNvSpPr txBox="1"/>
      </xdr:nvSpPr>
      <xdr:spPr>
        <a:xfrm>
          <a:off x="2439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1E02F87B-F9CD-49ED-BDD3-C9CE1C9FAC1B}"/>
            </a:ext>
          </a:extLst>
        </xdr:cNvPr>
        <xdr:cNvSpPr txBox="1"/>
      </xdr:nvSpPr>
      <xdr:spPr>
        <a:xfrm>
          <a:off x="1648469"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CE805C2B-1CB6-43FF-B71E-CB741E69631D}"/>
            </a:ext>
          </a:extLst>
        </xdr:cNvPr>
        <xdr:cNvSpPr txBox="1"/>
      </xdr:nvSpPr>
      <xdr:spPr>
        <a:xfrm>
          <a:off x="84836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109237</xdr:rowOff>
    </xdr:from>
    <xdr:ext cx="405111" cy="259045"/>
    <xdr:sp macro="" textlink="">
      <xdr:nvSpPr>
        <xdr:cNvPr id="87" name="n_1mainValue【道路】&#10;有形固定資産減価償却率">
          <a:extLst>
            <a:ext uri="{FF2B5EF4-FFF2-40B4-BE49-F238E27FC236}">
              <a16:creationId xmlns:a16="http://schemas.microsoft.com/office/drawing/2014/main" id="{F80C3FFE-4D5F-4DE2-94FE-F100B66F7DDB}"/>
            </a:ext>
          </a:extLst>
        </xdr:cNvPr>
        <xdr:cNvSpPr txBox="1"/>
      </xdr:nvSpPr>
      <xdr:spPr>
        <a:xfrm>
          <a:off x="32391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8" name="n_2mainValue【道路】&#10;有形固定資産減価償却率">
          <a:extLst>
            <a:ext uri="{FF2B5EF4-FFF2-40B4-BE49-F238E27FC236}">
              <a16:creationId xmlns:a16="http://schemas.microsoft.com/office/drawing/2014/main" id="{43138D69-CEFE-435C-80F7-6FF050399162}"/>
            </a:ext>
          </a:extLst>
        </xdr:cNvPr>
        <xdr:cNvSpPr txBox="1"/>
      </xdr:nvSpPr>
      <xdr:spPr>
        <a:xfrm>
          <a:off x="24390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46372</xdr:rowOff>
    </xdr:from>
    <xdr:ext cx="405111" cy="259045"/>
    <xdr:sp macro="" textlink="">
      <xdr:nvSpPr>
        <xdr:cNvPr id="89" name="n_3mainValue【道路】&#10;有形固定資産減価償却率">
          <a:extLst>
            <a:ext uri="{FF2B5EF4-FFF2-40B4-BE49-F238E27FC236}">
              <a16:creationId xmlns:a16="http://schemas.microsoft.com/office/drawing/2014/main" id="{1F47B000-6B2B-4C4C-9BE8-13C1A794EAB5}"/>
            </a:ext>
          </a:extLst>
        </xdr:cNvPr>
        <xdr:cNvSpPr txBox="1"/>
      </xdr:nvSpPr>
      <xdr:spPr>
        <a:xfrm>
          <a:off x="1648469" y="588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60013EED-A3BD-49E1-B734-5E25369E0DA7}"/>
            </a:ext>
          </a:extLst>
        </xdr:cNvPr>
        <xdr:cNvSpPr txBox="1"/>
      </xdr:nvSpPr>
      <xdr:spPr>
        <a:xfrm>
          <a:off x="848369"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6251F94-8255-495F-AA05-965E1888669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1F5FBE7-3E36-46C5-BF25-3BFB63CFED5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29CA84D-A56D-49B6-A75B-69AA3E012D9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966643D-0B03-4A56-B895-267E1D5C95A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C9BD73C-8E14-4CD4-A836-8F1681497E9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70FE2B1-6FB7-45D9-BE64-925A0DFF2B9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569C28B-F28C-469F-88EE-04374C0CDFC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A48FA01-7A49-4C74-BFBF-1D39DDB2CAA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04EF908-79E8-472E-833E-77EF66B23D5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C37753D-E93F-42E6-85B6-0CC58D40237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20E4589-A980-442B-9EE3-10F8007AED1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7BF0A71-1A83-4AEB-B4F7-CBCDB695242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991FEC4-A686-481D-9BB3-6821695C786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D3934CA-468A-435A-B6B5-E62E4C7238D6}"/>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C0EB321-5D7F-49B3-B617-D9211D5DA19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F00CE3D-F2EF-4A9F-97A1-A26BCEA05817}"/>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5AB971B-EC73-4AAB-A518-8545F2BC452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D9D0D96-5BB6-4ECE-9D91-2796FED6E726}"/>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B873F33-230E-4162-8EC1-C6D94036F29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BE48560-EE4D-4E67-AEF5-FE1500856933}"/>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C8EB4A3-48D1-4C9E-A3C9-5747C066CFE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CE18596F-DA8B-4159-BDE6-D835955A43CC}"/>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E761236-9C05-41E0-A8C9-4B4D0FEEE23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CB276C66-B4B3-4C13-800B-AFAC9471B5F1}"/>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A4752D4F-DF7E-420C-A7FC-B44837D6C96A}"/>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B2894313-0499-4100-947A-043055A4C679}"/>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15B82AE3-42A4-4F4C-940F-61093CBDCCDA}"/>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5E27AC8E-F1F0-44EA-A0DE-B829ED96BCD3}"/>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8198685D-019D-438F-8D33-068D1989ADC3}"/>
            </a:ext>
          </a:extLst>
        </xdr:cNvPr>
        <xdr:cNvSpPr txBox="1"/>
      </xdr:nvSpPr>
      <xdr:spPr>
        <a:xfrm>
          <a:off x="9467850" y="620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A50CEBF3-44FC-462B-AD78-D2C3254966D9}"/>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808B2221-147F-44C7-AB26-878EA64B9EF5}"/>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634F2789-1D8F-41BB-BD7A-DBDDDBE68D43}"/>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8B89240F-F6CD-4FC1-A96A-5D6E29C525BA}"/>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EACB4B5-087A-4A46-9E1E-C2F9CC01169D}"/>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104B1CB-922A-4A7A-9B39-90E692691D8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D0CA35-7ED1-465E-B926-8DC64B5982A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934D56-F631-4132-A2C8-67BC0E3E43C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26F2044-64D6-43FD-824B-92F8C3C4899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EC289B-3EF6-47BF-A4D5-163674CCB9A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15608</xdr:rowOff>
    </xdr:from>
    <xdr:to>
      <xdr:col>55</xdr:col>
      <xdr:colOff>50800</xdr:colOff>
      <xdr:row>38</xdr:row>
      <xdr:rowOff>117208</xdr:rowOff>
    </xdr:to>
    <xdr:sp macro="" textlink="">
      <xdr:nvSpPr>
        <xdr:cNvPr id="130" name="楕円 129">
          <a:extLst>
            <a:ext uri="{FF2B5EF4-FFF2-40B4-BE49-F238E27FC236}">
              <a16:creationId xmlns:a16="http://schemas.microsoft.com/office/drawing/2014/main" id="{F8B705A8-68BE-4A0B-9908-8DD73F31F4FE}"/>
            </a:ext>
          </a:extLst>
        </xdr:cNvPr>
        <xdr:cNvSpPr/>
      </xdr:nvSpPr>
      <xdr:spPr>
        <a:xfrm>
          <a:off x="9401175" y="617510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38485</xdr:rowOff>
    </xdr:from>
    <xdr:ext cx="534377" cy="259045"/>
    <xdr:sp macro="" textlink="">
      <xdr:nvSpPr>
        <xdr:cNvPr id="131" name="【道路】&#10;一人当たり延長該当値テキスト">
          <a:extLst>
            <a:ext uri="{FF2B5EF4-FFF2-40B4-BE49-F238E27FC236}">
              <a16:creationId xmlns:a16="http://schemas.microsoft.com/office/drawing/2014/main" id="{C346CF8F-D072-4F90-9946-3C1923DBBB27}"/>
            </a:ext>
          </a:extLst>
        </xdr:cNvPr>
        <xdr:cNvSpPr txBox="1"/>
      </xdr:nvSpPr>
      <xdr:spPr>
        <a:xfrm>
          <a:off x="9467850" y="603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130594</xdr:rowOff>
    </xdr:from>
    <xdr:to>
      <xdr:col>50</xdr:col>
      <xdr:colOff>165100</xdr:colOff>
      <xdr:row>39</xdr:row>
      <xdr:rowOff>60744</xdr:rowOff>
    </xdr:to>
    <xdr:sp macro="" textlink="">
      <xdr:nvSpPr>
        <xdr:cNvPr id="132" name="楕円 131">
          <a:extLst>
            <a:ext uri="{FF2B5EF4-FFF2-40B4-BE49-F238E27FC236}">
              <a16:creationId xmlns:a16="http://schemas.microsoft.com/office/drawing/2014/main" id="{115D7B71-B8C6-4826-8623-460A836E777A}"/>
            </a:ext>
          </a:extLst>
        </xdr:cNvPr>
        <xdr:cNvSpPr/>
      </xdr:nvSpPr>
      <xdr:spPr>
        <a:xfrm>
          <a:off x="8639175" y="62932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66408</xdr:rowOff>
    </xdr:from>
    <xdr:to>
      <xdr:col>55</xdr:col>
      <xdr:colOff>0</xdr:colOff>
      <xdr:row>39</xdr:row>
      <xdr:rowOff>9944</xdr:rowOff>
    </xdr:to>
    <xdr:cxnSp macro="">
      <xdr:nvCxnSpPr>
        <xdr:cNvPr id="133" name="直線コネクタ 132">
          <a:extLst>
            <a:ext uri="{FF2B5EF4-FFF2-40B4-BE49-F238E27FC236}">
              <a16:creationId xmlns:a16="http://schemas.microsoft.com/office/drawing/2014/main" id="{3381DD4D-55B9-40E7-BD65-D6D7C9B55262}"/>
            </a:ext>
          </a:extLst>
        </xdr:cNvPr>
        <xdr:cNvCxnSpPr/>
      </xdr:nvCxnSpPr>
      <xdr:spPr>
        <a:xfrm flipV="1">
          <a:off x="8686800" y="6232258"/>
          <a:ext cx="742950" cy="9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134176</xdr:rowOff>
    </xdr:from>
    <xdr:to>
      <xdr:col>46</xdr:col>
      <xdr:colOff>38100</xdr:colOff>
      <xdr:row>39</xdr:row>
      <xdr:rowOff>64326</xdr:rowOff>
    </xdr:to>
    <xdr:sp macro="" textlink="">
      <xdr:nvSpPr>
        <xdr:cNvPr id="134" name="楕円 133">
          <a:extLst>
            <a:ext uri="{FF2B5EF4-FFF2-40B4-BE49-F238E27FC236}">
              <a16:creationId xmlns:a16="http://schemas.microsoft.com/office/drawing/2014/main" id="{8AA090E7-57D2-4737-A50B-F46AD409A7BA}"/>
            </a:ext>
          </a:extLst>
        </xdr:cNvPr>
        <xdr:cNvSpPr/>
      </xdr:nvSpPr>
      <xdr:spPr>
        <a:xfrm>
          <a:off x="7839075" y="6296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9944</xdr:rowOff>
    </xdr:from>
    <xdr:to>
      <xdr:col>50</xdr:col>
      <xdr:colOff>114300</xdr:colOff>
      <xdr:row>39</xdr:row>
      <xdr:rowOff>13526</xdr:rowOff>
    </xdr:to>
    <xdr:cxnSp macro="">
      <xdr:nvCxnSpPr>
        <xdr:cNvPr id="135" name="直線コネクタ 134">
          <a:extLst>
            <a:ext uri="{FF2B5EF4-FFF2-40B4-BE49-F238E27FC236}">
              <a16:creationId xmlns:a16="http://schemas.microsoft.com/office/drawing/2014/main" id="{3DEDA72E-9197-4239-A655-9103AF1EF90B}"/>
            </a:ext>
          </a:extLst>
        </xdr:cNvPr>
        <xdr:cNvCxnSpPr/>
      </xdr:nvCxnSpPr>
      <xdr:spPr>
        <a:xfrm flipV="1">
          <a:off x="7886700" y="6331369"/>
          <a:ext cx="8001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142062</xdr:rowOff>
    </xdr:from>
    <xdr:to>
      <xdr:col>41</xdr:col>
      <xdr:colOff>101600</xdr:colOff>
      <xdr:row>39</xdr:row>
      <xdr:rowOff>72212</xdr:rowOff>
    </xdr:to>
    <xdr:sp macro="" textlink="">
      <xdr:nvSpPr>
        <xdr:cNvPr id="136" name="楕円 135">
          <a:extLst>
            <a:ext uri="{FF2B5EF4-FFF2-40B4-BE49-F238E27FC236}">
              <a16:creationId xmlns:a16="http://schemas.microsoft.com/office/drawing/2014/main" id="{3C6E7C5D-E1E8-4878-AF35-40C72255BDAC}"/>
            </a:ext>
          </a:extLst>
        </xdr:cNvPr>
        <xdr:cNvSpPr/>
      </xdr:nvSpPr>
      <xdr:spPr>
        <a:xfrm>
          <a:off x="7029450" y="63079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13526</xdr:rowOff>
    </xdr:from>
    <xdr:to>
      <xdr:col>45</xdr:col>
      <xdr:colOff>177800</xdr:colOff>
      <xdr:row>39</xdr:row>
      <xdr:rowOff>21412</xdr:rowOff>
    </xdr:to>
    <xdr:cxnSp macro="">
      <xdr:nvCxnSpPr>
        <xdr:cNvPr id="137" name="直線コネクタ 136">
          <a:extLst>
            <a:ext uri="{FF2B5EF4-FFF2-40B4-BE49-F238E27FC236}">
              <a16:creationId xmlns:a16="http://schemas.microsoft.com/office/drawing/2014/main" id="{B69CCCF4-DA6C-4B5F-B92B-9C2FA512823D}"/>
            </a:ext>
          </a:extLst>
        </xdr:cNvPr>
        <xdr:cNvCxnSpPr/>
      </xdr:nvCxnSpPr>
      <xdr:spPr>
        <a:xfrm flipV="1">
          <a:off x="7077075" y="6334951"/>
          <a:ext cx="809625" cy="1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148996</xdr:rowOff>
    </xdr:from>
    <xdr:to>
      <xdr:col>36</xdr:col>
      <xdr:colOff>165100</xdr:colOff>
      <xdr:row>39</xdr:row>
      <xdr:rowOff>79146</xdr:rowOff>
    </xdr:to>
    <xdr:sp macro="" textlink="">
      <xdr:nvSpPr>
        <xdr:cNvPr id="138" name="楕円 137">
          <a:extLst>
            <a:ext uri="{FF2B5EF4-FFF2-40B4-BE49-F238E27FC236}">
              <a16:creationId xmlns:a16="http://schemas.microsoft.com/office/drawing/2014/main" id="{C5218EE5-0D47-4107-9AA3-402147261945}"/>
            </a:ext>
          </a:extLst>
        </xdr:cNvPr>
        <xdr:cNvSpPr/>
      </xdr:nvSpPr>
      <xdr:spPr>
        <a:xfrm>
          <a:off x="6238875" y="63084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21412</xdr:rowOff>
    </xdr:from>
    <xdr:to>
      <xdr:col>41</xdr:col>
      <xdr:colOff>50800</xdr:colOff>
      <xdr:row>39</xdr:row>
      <xdr:rowOff>28346</xdr:rowOff>
    </xdr:to>
    <xdr:cxnSp macro="">
      <xdr:nvCxnSpPr>
        <xdr:cNvPr id="139" name="直線コネクタ 138">
          <a:extLst>
            <a:ext uri="{FF2B5EF4-FFF2-40B4-BE49-F238E27FC236}">
              <a16:creationId xmlns:a16="http://schemas.microsoft.com/office/drawing/2014/main" id="{C1FFCE1F-023E-4317-9E57-9AA1EFBEC973}"/>
            </a:ext>
          </a:extLst>
        </xdr:cNvPr>
        <xdr:cNvCxnSpPr/>
      </xdr:nvCxnSpPr>
      <xdr:spPr>
        <a:xfrm flipV="1">
          <a:off x="6286500" y="6346012"/>
          <a:ext cx="790575" cy="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CB65EFF1-C20D-4E0F-980A-1A24FB241B43}"/>
            </a:ext>
          </a:extLst>
        </xdr:cNvPr>
        <xdr:cNvSpPr txBox="1"/>
      </xdr:nvSpPr>
      <xdr:spPr>
        <a:xfrm>
          <a:off x="8429136" y="600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9B14B76E-DA93-4511-B1A8-6EE8A1C57868}"/>
            </a:ext>
          </a:extLst>
        </xdr:cNvPr>
        <xdr:cNvSpPr txBox="1"/>
      </xdr:nvSpPr>
      <xdr:spPr>
        <a:xfrm>
          <a:off x="7648086" y="601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CC5D0321-3FFE-4215-BB6B-A1BF0E9A1F7E}"/>
            </a:ext>
          </a:extLst>
        </xdr:cNvPr>
        <xdr:cNvSpPr txBox="1"/>
      </xdr:nvSpPr>
      <xdr:spPr>
        <a:xfrm>
          <a:off x="6847986" y="603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112FFF68-490C-4CA9-9E65-FC01D3895DF0}"/>
            </a:ext>
          </a:extLst>
        </xdr:cNvPr>
        <xdr:cNvSpPr txBox="1"/>
      </xdr:nvSpPr>
      <xdr:spPr>
        <a:xfrm>
          <a:off x="6038361" y="603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51871</xdr:rowOff>
    </xdr:from>
    <xdr:ext cx="534377" cy="259045"/>
    <xdr:sp macro="" textlink="">
      <xdr:nvSpPr>
        <xdr:cNvPr id="144" name="n_1mainValue【道路】&#10;一人当たり延長">
          <a:extLst>
            <a:ext uri="{FF2B5EF4-FFF2-40B4-BE49-F238E27FC236}">
              <a16:creationId xmlns:a16="http://schemas.microsoft.com/office/drawing/2014/main" id="{3B10312A-E0A2-4FC5-A9D4-DB515E0F9904}"/>
            </a:ext>
          </a:extLst>
        </xdr:cNvPr>
        <xdr:cNvSpPr txBox="1"/>
      </xdr:nvSpPr>
      <xdr:spPr>
        <a:xfrm>
          <a:off x="8429136" y="637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55453</xdr:rowOff>
    </xdr:from>
    <xdr:ext cx="534377" cy="259045"/>
    <xdr:sp macro="" textlink="">
      <xdr:nvSpPr>
        <xdr:cNvPr id="145" name="n_2mainValue【道路】&#10;一人当たり延長">
          <a:extLst>
            <a:ext uri="{FF2B5EF4-FFF2-40B4-BE49-F238E27FC236}">
              <a16:creationId xmlns:a16="http://schemas.microsoft.com/office/drawing/2014/main" id="{407D7AB5-C24F-4045-BDBF-E5ADD38E8B36}"/>
            </a:ext>
          </a:extLst>
        </xdr:cNvPr>
        <xdr:cNvSpPr txBox="1"/>
      </xdr:nvSpPr>
      <xdr:spPr>
        <a:xfrm>
          <a:off x="7648086" y="638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63339</xdr:rowOff>
    </xdr:from>
    <xdr:ext cx="534377" cy="259045"/>
    <xdr:sp macro="" textlink="">
      <xdr:nvSpPr>
        <xdr:cNvPr id="146" name="n_3mainValue【道路】&#10;一人当たり延長">
          <a:extLst>
            <a:ext uri="{FF2B5EF4-FFF2-40B4-BE49-F238E27FC236}">
              <a16:creationId xmlns:a16="http://schemas.microsoft.com/office/drawing/2014/main" id="{BD3E1D0B-EB76-4686-9376-6D784294D249}"/>
            </a:ext>
          </a:extLst>
        </xdr:cNvPr>
        <xdr:cNvSpPr txBox="1"/>
      </xdr:nvSpPr>
      <xdr:spPr>
        <a:xfrm>
          <a:off x="6847986" y="639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70273</xdr:rowOff>
    </xdr:from>
    <xdr:ext cx="534377" cy="259045"/>
    <xdr:sp macro="" textlink="">
      <xdr:nvSpPr>
        <xdr:cNvPr id="147" name="n_4mainValue【道路】&#10;一人当たり延長">
          <a:extLst>
            <a:ext uri="{FF2B5EF4-FFF2-40B4-BE49-F238E27FC236}">
              <a16:creationId xmlns:a16="http://schemas.microsoft.com/office/drawing/2014/main" id="{FB2B3967-2EDA-41AE-BD88-21F7714320F4}"/>
            </a:ext>
          </a:extLst>
        </xdr:cNvPr>
        <xdr:cNvSpPr txBox="1"/>
      </xdr:nvSpPr>
      <xdr:spPr>
        <a:xfrm>
          <a:off x="6038361" y="639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1C1E00E-7049-4D04-8381-0D8BAA68974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984DF24-7F0C-4F06-89CC-F61F6125938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36EA37D-60C1-4154-B210-DF901EB2BAB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89F394D-6AE1-4583-B0D4-05324CE8400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234E049-DEF8-4BBC-BC7C-B83D04779ED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58456B5-7D7A-4204-9C3A-1688003A60E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492BF69-3BCB-47F2-824F-DD23935F0A0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C2E47B9-009E-46F5-8061-93C173D96BE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E531367-B221-45B5-9526-32463C6C80D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D4CCEAF-EF02-4A89-924F-72E8E63C924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2C0D4E1-64D1-4B2B-BF86-02E6A78E459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904FB93-E5D4-4ECE-9C80-7C7FA3A9623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67587CF-65BD-415B-8F2A-85726F0122E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3B67807-FA83-4B84-9E16-E75DEC2A467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7304025-1885-487B-BF8B-229C7AAF591E}"/>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77D6554-0E45-4CA5-9915-C9D03A742452}"/>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CFFCE3F-C526-4469-B826-F980580EF60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AEA7375-85CF-43B4-82C7-B521E0E72159}"/>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8EA8A87-5E23-44DF-ACB6-F1C10BAEA4C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0061B68-0B79-4986-9E09-F2DBA5AFD7B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2587EBD-6679-4C6E-A425-FAE77928C73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D4F13F6-109D-46F6-B54A-9899F9ACAA1A}"/>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6B36484-9E5E-499E-92CF-1DD5420BD3F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635061-DAD2-4B33-913D-747E9279466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7937288-F93A-432B-9429-32063A7A5D0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634E23EF-4E1E-4A5F-98F8-9C58387822ED}"/>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69D7A5CD-4648-4226-9B41-DA160590DCB5}"/>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8CD8F38D-74F4-469E-BC78-379E384DDCDB}"/>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F86D644-958D-41B8-9892-F67D71AB5B09}"/>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49A73D35-0B4A-40AB-8897-A253A421D973}"/>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BA681F0-7B71-4C64-8519-EF33B5F41348}"/>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8143443D-46AE-4208-9D35-2AE750449754}"/>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62068AF0-BC81-41FC-AA3A-46D3A049AA47}"/>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AFF8953A-4209-4CC4-984D-0CB97886A15A}"/>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4D6BB9-46E4-47C9-B2D1-B9844B99C987}"/>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7A381E9F-55F1-44C9-A5CB-758462C0B24A}"/>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6336353-96FF-48C1-9FC9-0FEED5810A2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FF36E1-9645-4B69-BC27-57528CD97BE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9D174A-A593-4C82-BC00-675BEA083B2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D709099-6F48-47ED-99B3-226F88E8E15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D972B9-9436-4DA0-98D8-0584D8E9570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169635</xdr:rowOff>
    </xdr:from>
    <xdr:to>
      <xdr:col>24</xdr:col>
      <xdr:colOff>114300</xdr:colOff>
      <xdr:row>56</xdr:row>
      <xdr:rowOff>99785</xdr:rowOff>
    </xdr:to>
    <xdr:sp macro="" textlink="">
      <xdr:nvSpPr>
        <xdr:cNvPr id="189" name="楕円 188">
          <a:extLst>
            <a:ext uri="{FF2B5EF4-FFF2-40B4-BE49-F238E27FC236}">
              <a16:creationId xmlns:a16="http://schemas.microsoft.com/office/drawing/2014/main" id="{BAF8ABED-58D2-46F8-8710-C3A2C20EF284}"/>
            </a:ext>
          </a:extLst>
        </xdr:cNvPr>
        <xdr:cNvSpPr/>
      </xdr:nvSpPr>
      <xdr:spPr>
        <a:xfrm>
          <a:off x="4124325" y="9075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84562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279C5C8-EF06-45C7-809C-62BC3D3A1D18}"/>
            </a:ext>
          </a:extLst>
        </xdr:cNvPr>
        <xdr:cNvSpPr txBox="1"/>
      </xdr:nvSpPr>
      <xdr:spPr>
        <a:xfrm>
          <a:off x="4219575" y="900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25944</xdr:rowOff>
    </xdr:from>
    <xdr:to>
      <xdr:col>20</xdr:col>
      <xdr:colOff>38100</xdr:colOff>
      <xdr:row>56</xdr:row>
      <xdr:rowOff>127544</xdr:rowOff>
    </xdr:to>
    <xdr:sp macro="" textlink="">
      <xdr:nvSpPr>
        <xdr:cNvPr id="191" name="楕円 190">
          <a:extLst>
            <a:ext uri="{FF2B5EF4-FFF2-40B4-BE49-F238E27FC236}">
              <a16:creationId xmlns:a16="http://schemas.microsoft.com/office/drawing/2014/main" id="{F2AC3A55-1B76-4A87-B2C1-5CEA76BB48BE}"/>
            </a:ext>
          </a:extLst>
        </xdr:cNvPr>
        <xdr:cNvSpPr/>
      </xdr:nvSpPr>
      <xdr:spPr>
        <a:xfrm>
          <a:off x="3381375" y="91064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48985</xdr:rowOff>
    </xdr:from>
    <xdr:to>
      <xdr:col>24</xdr:col>
      <xdr:colOff>63500</xdr:colOff>
      <xdr:row>56</xdr:row>
      <xdr:rowOff>76744</xdr:rowOff>
    </xdr:to>
    <xdr:cxnSp macro="">
      <xdr:nvCxnSpPr>
        <xdr:cNvPr id="192" name="直線コネクタ 191">
          <a:extLst>
            <a:ext uri="{FF2B5EF4-FFF2-40B4-BE49-F238E27FC236}">
              <a16:creationId xmlns:a16="http://schemas.microsoft.com/office/drawing/2014/main" id="{544329CE-069F-4F9C-BDC0-FAB413FC5333}"/>
            </a:ext>
          </a:extLst>
        </xdr:cNvPr>
        <xdr:cNvCxnSpPr/>
      </xdr:nvCxnSpPr>
      <xdr:spPr>
        <a:xfrm flipV="1">
          <a:off x="3429000" y="9123135"/>
          <a:ext cx="7524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169635</xdr:rowOff>
    </xdr:from>
    <xdr:to>
      <xdr:col>15</xdr:col>
      <xdr:colOff>101600</xdr:colOff>
      <xdr:row>56</xdr:row>
      <xdr:rowOff>99785</xdr:rowOff>
    </xdr:to>
    <xdr:sp macro="" textlink="">
      <xdr:nvSpPr>
        <xdr:cNvPr id="193" name="楕円 192">
          <a:extLst>
            <a:ext uri="{FF2B5EF4-FFF2-40B4-BE49-F238E27FC236}">
              <a16:creationId xmlns:a16="http://schemas.microsoft.com/office/drawing/2014/main" id="{0D6EFD81-B9A2-485E-A34A-939485B2F752}"/>
            </a:ext>
          </a:extLst>
        </xdr:cNvPr>
        <xdr:cNvSpPr/>
      </xdr:nvSpPr>
      <xdr:spPr>
        <a:xfrm>
          <a:off x="2571750" y="9075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48985</xdr:rowOff>
    </xdr:from>
    <xdr:to>
      <xdr:col>19</xdr:col>
      <xdr:colOff>177800</xdr:colOff>
      <xdr:row>56</xdr:row>
      <xdr:rowOff>76744</xdr:rowOff>
    </xdr:to>
    <xdr:cxnSp macro="">
      <xdr:nvCxnSpPr>
        <xdr:cNvPr id="194" name="直線コネクタ 193">
          <a:extLst>
            <a:ext uri="{FF2B5EF4-FFF2-40B4-BE49-F238E27FC236}">
              <a16:creationId xmlns:a16="http://schemas.microsoft.com/office/drawing/2014/main" id="{24301AD0-DF06-4AB1-A27A-E39D3F9E1A3D}"/>
            </a:ext>
          </a:extLst>
        </xdr:cNvPr>
        <xdr:cNvCxnSpPr/>
      </xdr:nvCxnSpPr>
      <xdr:spPr>
        <a:xfrm>
          <a:off x="2619375" y="9123135"/>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140244</xdr:rowOff>
    </xdr:from>
    <xdr:to>
      <xdr:col>10</xdr:col>
      <xdr:colOff>165100</xdr:colOff>
      <xdr:row>56</xdr:row>
      <xdr:rowOff>70394</xdr:rowOff>
    </xdr:to>
    <xdr:sp macro="" textlink="">
      <xdr:nvSpPr>
        <xdr:cNvPr id="195" name="楕円 194">
          <a:extLst>
            <a:ext uri="{FF2B5EF4-FFF2-40B4-BE49-F238E27FC236}">
              <a16:creationId xmlns:a16="http://schemas.microsoft.com/office/drawing/2014/main" id="{0286D81A-1346-4622-99B0-979AD45B9690}"/>
            </a:ext>
          </a:extLst>
        </xdr:cNvPr>
        <xdr:cNvSpPr/>
      </xdr:nvSpPr>
      <xdr:spPr>
        <a:xfrm>
          <a:off x="1781175" y="90588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19594</xdr:rowOff>
    </xdr:from>
    <xdr:to>
      <xdr:col>15</xdr:col>
      <xdr:colOff>50800</xdr:colOff>
      <xdr:row>56</xdr:row>
      <xdr:rowOff>48985</xdr:rowOff>
    </xdr:to>
    <xdr:cxnSp macro="">
      <xdr:nvCxnSpPr>
        <xdr:cNvPr id="196" name="直線コネクタ 195">
          <a:extLst>
            <a:ext uri="{FF2B5EF4-FFF2-40B4-BE49-F238E27FC236}">
              <a16:creationId xmlns:a16="http://schemas.microsoft.com/office/drawing/2014/main" id="{AF9ED212-A069-440E-9794-8CE439DBD581}"/>
            </a:ext>
          </a:extLst>
        </xdr:cNvPr>
        <xdr:cNvCxnSpPr/>
      </xdr:nvCxnSpPr>
      <xdr:spPr>
        <a:xfrm>
          <a:off x="1828800" y="9096919"/>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112485</xdr:rowOff>
    </xdr:from>
    <xdr:to>
      <xdr:col>6</xdr:col>
      <xdr:colOff>38100</xdr:colOff>
      <xdr:row>56</xdr:row>
      <xdr:rowOff>42635</xdr:rowOff>
    </xdr:to>
    <xdr:sp macro="" textlink="">
      <xdr:nvSpPr>
        <xdr:cNvPr id="197" name="楕円 196">
          <a:extLst>
            <a:ext uri="{FF2B5EF4-FFF2-40B4-BE49-F238E27FC236}">
              <a16:creationId xmlns:a16="http://schemas.microsoft.com/office/drawing/2014/main" id="{5AA73468-C923-44B1-AC80-43A853D4584A}"/>
            </a:ext>
          </a:extLst>
        </xdr:cNvPr>
        <xdr:cNvSpPr/>
      </xdr:nvSpPr>
      <xdr:spPr>
        <a:xfrm>
          <a:off x="981075" y="90278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163285</xdr:rowOff>
    </xdr:from>
    <xdr:to>
      <xdr:col>10</xdr:col>
      <xdr:colOff>114300</xdr:colOff>
      <xdr:row>56</xdr:row>
      <xdr:rowOff>19594</xdr:rowOff>
    </xdr:to>
    <xdr:cxnSp macro="">
      <xdr:nvCxnSpPr>
        <xdr:cNvPr id="198" name="直線コネクタ 197">
          <a:extLst>
            <a:ext uri="{FF2B5EF4-FFF2-40B4-BE49-F238E27FC236}">
              <a16:creationId xmlns:a16="http://schemas.microsoft.com/office/drawing/2014/main" id="{48407423-7D77-4F6F-B0BC-53336B45C992}"/>
            </a:ext>
          </a:extLst>
        </xdr:cNvPr>
        <xdr:cNvCxnSpPr/>
      </xdr:nvCxnSpPr>
      <xdr:spPr>
        <a:xfrm>
          <a:off x="1028700" y="9075510"/>
          <a:ext cx="800100"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1247058-BC8E-42C6-8B7E-11217B8FC13B}"/>
            </a:ext>
          </a:extLst>
        </xdr:cNvPr>
        <xdr:cNvSpPr txBox="1"/>
      </xdr:nvSpPr>
      <xdr:spPr>
        <a:xfrm>
          <a:off x="32391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3339C51-75E1-4329-8FDF-1BB69E509CE4}"/>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DA7CB54-F165-4CAC-B847-7ED273091E3A}"/>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A7C3FE0-6986-48D0-A837-D37F8C0BBCD9}"/>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144071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2C95867-6777-4877-BB2F-C5F00100EC07}"/>
            </a:ext>
          </a:extLst>
        </xdr:cNvPr>
        <xdr:cNvSpPr txBox="1"/>
      </xdr:nvSpPr>
      <xdr:spPr>
        <a:xfrm>
          <a:off x="3239144" y="889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116312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86FF847-31D9-4EFA-AF8A-F86D00AA080C}"/>
            </a:ext>
          </a:extLst>
        </xdr:cNvPr>
        <xdr:cNvSpPr txBox="1"/>
      </xdr:nvSpPr>
      <xdr:spPr>
        <a:xfrm>
          <a:off x="2439044" y="886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86921</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1C36C4F5-9E0C-426C-B432-8481F8790446}"/>
            </a:ext>
          </a:extLst>
        </xdr:cNvPr>
        <xdr:cNvSpPr txBox="1"/>
      </xdr:nvSpPr>
      <xdr:spPr>
        <a:xfrm>
          <a:off x="1677611" y="8837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59162</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65D9357A-4099-4F41-BB2B-C2AF9BE36C82}"/>
            </a:ext>
          </a:extLst>
        </xdr:cNvPr>
        <xdr:cNvSpPr txBox="1"/>
      </xdr:nvSpPr>
      <xdr:spPr>
        <a:xfrm>
          <a:off x="867986" y="8812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480172D-D5CB-406C-A7E5-DFBB7C7FDE2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8F08692-E40F-4245-A65E-A1DD0D4CF64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A9B41FD-9433-4659-ACE4-A0BE2A8B5D7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8C4460C-5483-4F54-AE44-5F1580E11B4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32848AF-2A09-4BCD-821F-E6DE9313AA3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1AA9691-CFDF-4843-A1CA-8228B537C1D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64D5C36-61F2-455E-AD0C-BFC6398885A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744711-007B-45BE-B5D8-0F6A46DBB66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183EB6C-B106-470C-8A48-83D0A53D17B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C86E6E2-4B84-4DC5-97F3-E3BDBF648AA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654FC7B4-EB29-48D4-BF94-16F81991E6E0}"/>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63690F1A-FA03-48C2-BCAB-9528329DDEEF}"/>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43ABF29F-4B8D-4C25-9F3B-A8C17B91BCCD}"/>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E4633136-35A6-4D76-9921-6AA9DF282553}"/>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51E65BDD-914D-484E-A08A-409247855F5D}"/>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6472E566-0C70-4492-8FBB-49FE6DB8238C}"/>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4DA4CF3B-7E4E-4F57-97CF-C15014D70467}"/>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73BEBF97-EEA9-41E0-80CE-19B4B0B24678}"/>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A34BB138-B6C8-4315-905C-7D450A3B389D}"/>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2A486E45-1AD3-4025-BA1E-87A777947E88}"/>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A8E32FB1-4108-4E63-9C77-A1755987997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4425E13C-F0A7-40EA-A31E-D8F48B36F255}"/>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35B5695-7EE8-49BE-8CCB-AD3555A3ABC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7D690BB-BD07-4162-A2DF-303FC0B7EA7C}"/>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129B8A4-D90C-4918-9A1A-32119C93E5A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98CF2BF-5620-4078-8FEA-2C495B52835D}"/>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895E26F-ACE0-4F87-BA45-48E224AFDBC4}"/>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13155918-729D-4FBA-8986-90F7ACAA2D30}"/>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06041AE-6BC4-4DB8-BD65-4C1DEA7BC732}"/>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237B7616-DBC0-4706-A43C-8DEB53DDF7DC}"/>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D783884-97F6-4327-8ACB-1C4D1760011D}"/>
            </a:ext>
          </a:extLst>
        </xdr:cNvPr>
        <xdr:cNvSpPr txBox="1"/>
      </xdr:nvSpPr>
      <xdr:spPr>
        <a:xfrm>
          <a:off x="9467850" y="9899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82600B80-E2DE-4A67-A242-203BD61BA8A1}"/>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BD720E57-861F-4385-BD7D-142D025EF407}"/>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C8C900DD-758C-4DB0-818F-4472059DC4D3}"/>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D0727191-0DA1-4BC0-8B22-50430E2B225C}"/>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CB1A0225-4369-4E71-87E4-37E661DA486F}"/>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6C6630-4113-407D-A98E-7D676B4F52E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4E4C8EB-C538-458F-A8EF-18EBBA95D41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BBAE77D-054B-4199-A6E2-E08549F5D18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7500F69-AC34-4B25-9AB4-EBEB85CD252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25779EC-E41E-4712-8D7B-2DB7B989C46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71774</xdr:rowOff>
    </xdr:from>
    <xdr:to>
      <xdr:col>55</xdr:col>
      <xdr:colOff>50800</xdr:colOff>
      <xdr:row>65</xdr:row>
      <xdr:rowOff>1924</xdr:rowOff>
    </xdr:to>
    <xdr:sp macro="" textlink="">
      <xdr:nvSpPr>
        <xdr:cNvPr id="248" name="楕円 247">
          <a:extLst>
            <a:ext uri="{FF2B5EF4-FFF2-40B4-BE49-F238E27FC236}">
              <a16:creationId xmlns:a16="http://schemas.microsoft.com/office/drawing/2014/main" id="{D138FAF3-8078-4B5F-948C-64B92BFFACCF}"/>
            </a:ext>
          </a:extLst>
        </xdr:cNvPr>
        <xdr:cNvSpPr/>
      </xdr:nvSpPr>
      <xdr:spPr>
        <a:xfrm>
          <a:off x="9401175" y="1044132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158151</xdr:rowOff>
    </xdr:from>
    <xdr:ext cx="469744" cy="259045"/>
    <xdr:sp macro="" textlink="">
      <xdr:nvSpPr>
        <xdr:cNvPr id="249" name="【橋りょう・トンネル】&#10;一人当たり有形固定資産（償却資産）額該当値テキスト">
          <a:extLst>
            <a:ext uri="{FF2B5EF4-FFF2-40B4-BE49-F238E27FC236}">
              <a16:creationId xmlns:a16="http://schemas.microsoft.com/office/drawing/2014/main" id="{F005372D-A110-47C1-9BD1-8B60E5F460FE}"/>
            </a:ext>
          </a:extLst>
        </xdr:cNvPr>
        <xdr:cNvSpPr txBox="1"/>
      </xdr:nvSpPr>
      <xdr:spPr>
        <a:xfrm>
          <a:off x="9467850" y="1037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73781</xdr:rowOff>
    </xdr:from>
    <xdr:to>
      <xdr:col>50</xdr:col>
      <xdr:colOff>165100</xdr:colOff>
      <xdr:row>65</xdr:row>
      <xdr:rowOff>3931</xdr:rowOff>
    </xdr:to>
    <xdr:sp macro="" textlink="">
      <xdr:nvSpPr>
        <xdr:cNvPr id="250" name="楕円 249">
          <a:extLst>
            <a:ext uri="{FF2B5EF4-FFF2-40B4-BE49-F238E27FC236}">
              <a16:creationId xmlns:a16="http://schemas.microsoft.com/office/drawing/2014/main" id="{486728CF-841C-410A-B87E-0B1F49F83B3F}"/>
            </a:ext>
          </a:extLst>
        </xdr:cNvPr>
        <xdr:cNvSpPr/>
      </xdr:nvSpPr>
      <xdr:spPr>
        <a:xfrm>
          <a:off x="8639175" y="104465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122574</xdr:rowOff>
    </xdr:from>
    <xdr:to>
      <xdr:col>55</xdr:col>
      <xdr:colOff>0</xdr:colOff>
      <xdr:row>64</xdr:row>
      <xdr:rowOff>124581</xdr:rowOff>
    </xdr:to>
    <xdr:cxnSp macro="">
      <xdr:nvCxnSpPr>
        <xdr:cNvPr id="251" name="直線コネクタ 250">
          <a:extLst>
            <a:ext uri="{FF2B5EF4-FFF2-40B4-BE49-F238E27FC236}">
              <a16:creationId xmlns:a16="http://schemas.microsoft.com/office/drawing/2014/main" id="{B5DBBB2C-D611-4AE7-B308-A97D1C94A922}"/>
            </a:ext>
          </a:extLst>
        </xdr:cNvPr>
        <xdr:cNvCxnSpPr/>
      </xdr:nvCxnSpPr>
      <xdr:spPr>
        <a:xfrm flipV="1">
          <a:off x="8686800" y="104984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73832</xdr:rowOff>
    </xdr:from>
    <xdr:to>
      <xdr:col>46</xdr:col>
      <xdr:colOff>38100</xdr:colOff>
      <xdr:row>65</xdr:row>
      <xdr:rowOff>3982</xdr:rowOff>
    </xdr:to>
    <xdr:sp macro="" textlink="">
      <xdr:nvSpPr>
        <xdr:cNvPr id="252" name="楕円 251">
          <a:extLst>
            <a:ext uri="{FF2B5EF4-FFF2-40B4-BE49-F238E27FC236}">
              <a16:creationId xmlns:a16="http://schemas.microsoft.com/office/drawing/2014/main" id="{C229C77B-2C62-4DE0-915A-580269E701BF}"/>
            </a:ext>
          </a:extLst>
        </xdr:cNvPr>
        <xdr:cNvSpPr/>
      </xdr:nvSpPr>
      <xdr:spPr>
        <a:xfrm>
          <a:off x="7839075" y="104465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124581</xdr:rowOff>
    </xdr:from>
    <xdr:to>
      <xdr:col>50</xdr:col>
      <xdr:colOff>114300</xdr:colOff>
      <xdr:row>64</xdr:row>
      <xdr:rowOff>124632</xdr:rowOff>
    </xdr:to>
    <xdr:cxnSp macro="">
      <xdr:nvCxnSpPr>
        <xdr:cNvPr id="253" name="直線コネクタ 252">
          <a:extLst>
            <a:ext uri="{FF2B5EF4-FFF2-40B4-BE49-F238E27FC236}">
              <a16:creationId xmlns:a16="http://schemas.microsoft.com/office/drawing/2014/main" id="{8C7B0078-CFB3-4C16-9C9B-E7F2EE89A2F8}"/>
            </a:ext>
          </a:extLst>
        </xdr:cNvPr>
        <xdr:cNvCxnSpPr/>
      </xdr:nvCxnSpPr>
      <xdr:spPr>
        <a:xfrm flipV="1">
          <a:off x="7886700" y="10494131"/>
          <a:ext cx="8001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73909</xdr:rowOff>
    </xdr:from>
    <xdr:to>
      <xdr:col>41</xdr:col>
      <xdr:colOff>101600</xdr:colOff>
      <xdr:row>65</xdr:row>
      <xdr:rowOff>4059</xdr:rowOff>
    </xdr:to>
    <xdr:sp macro="" textlink="">
      <xdr:nvSpPr>
        <xdr:cNvPr id="254" name="楕円 253">
          <a:extLst>
            <a:ext uri="{FF2B5EF4-FFF2-40B4-BE49-F238E27FC236}">
              <a16:creationId xmlns:a16="http://schemas.microsoft.com/office/drawing/2014/main" id="{6387A2D7-A5DD-4C29-B69C-D996DFB36A04}"/>
            </a:ext>
          </a:extLst>
        </xdr:cNvPr>
        <xdr:cNvSpPr/>
      </xdr:nvSpPr>
      <xdr:spPr>
        <a:xfrm>
          <a:off x="7029450" y="104466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124632</xdr:rowOff>
    </xdr:from>
    <xdr:to>
      <xdr:col>45</xdr:col>
      <xdr:colOff>177800</xdr:colOff>
      <xdr:row>64</xdr:row>
      <xdr:rowOff>124709</xdr:rowOff>
    </xdr:to>
    <xdr:cxnSp macro="">
      <xdr:nvCxnSpPr>
        <xdr:cNvPr id="255" name="直線コネクタ 254">
          <a:extLst>
            <a:ext uri="{FF2B5EF4-FFF2-40B4-BE49-F238E27FC236}">
              <a16:creationId xmlns:a16="http://schemas.microsoft.com/office/drawing/2014/main" id="{9182406F-A9C7-4D7B-BAD4-C17B891D4639}"/>
            </a:ext>
          </a:extLst>
        </xdr:cNvPr>
        <xdr:cNvCxnSpPr/>
      </xdr:nvCxnSpPr>
      <xdr:spPr>
        <a:xfrm flipV="1">
          <a:off x="7077075" y="10494182"/>
          <a:ext cx="809625"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73989</xdr:rowOff>
    </xdr:from>
    <xdr:to>
      <xdr:col>36</xdr:col>
      <xdr:colOff>165100</xdr:colOff>
      <xdr:row>65</xdr:row>
      <xdr:rowOff>4139</xdr:rowOff>
    </xdr:to>
    <xdr:sp macro="" textlink="">
      <xdr:nvSpPr>
        <xdr:cNvPr id="256" name="楕円 255">
          <a:extLst>
            <a:ext uri="{FF2B5EF4-FFF2-40B4-BE49-F238E27FC236}">
              <a16:creationId xmlns:a16="http://schemas.microsoft.com/office/drawing/2014/main" id="{FA57774F-B204-4738-8053-67818CE7F7C9}"/>
            </a:ext>
          </a:extLst>
        </xdr:cNvPr>
        <xdr:cNvSpPr/>
      </xdr:nvSpPr>
      <xdr:spPr>
        <a:xfrm>
          <a:off x="6238875" y="10446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124709</xdr:rowOff>
    </xdr:from>
    <xdr:to>
      <xdr:col>41</xdr:col>
      <xdr:colOff>50800</xdr:colOff>
      <xdr:row>64</xdr:row>
      <xdr:rowOff>124789</xdr:rowOff>
    </xdr:to>
    <xdr:cxnSp macro="">
      <xdr:nvCxnSpPr>
        <xdr:cNvPr id="257" name="直線コネクタ 256">
          <a:extLst>
            <a:ext uri="{FF2B5EF4-FFF2-40B4-BE49-F238E27FC236}">
              <a16:creationId xmlns:a16="http://schemas.microsoft.com/office/drawing/2014/main" id="{C9810E0E-8E1E-4F3B-905A-1428352D400A}"/>
            </a:ext>
          </a:extLst>
        </xdr:cNvPr>
        <xdr:cNvCxnSpPr/>
      </xdr:nvCxnSpPr>
      <xdr:spPr>
        <a:xfrm flipV="1">
          <a:off x="6286500" y="10494259"/>
          <a:ext cx="790575"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B95FA16-4489-43D8-8856-CE7C52530968}"/>
            </a:ext>
          </a:extLst>
        </xdr:cNvPr>
        <xdr:cNvSpPr txBox="1"/>
      </xdr:nvSpPr>
      <xdr:spPr>
        <a:xfrm>
          <a:off x="8399995" y="982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A5354AF-BD27-4824-A292-4204BB82C36D}"/>
            </a:ext>
          </a:extLst>
        </xdr:cNvPr>
        <xdr:cNvSpPr txBox="1"/>
      </xdr:nvSpPr>
      <xdr:spPr>
        <a:xfrm>
          <a:off x="7609420" y="983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4A944CE-71CE-4EF1-8CFF-F334D62FDC3F}"/>
            </a:ext>
          </a:extLst>
        </xdr:cNvPr>
        <xdr:cNvSpPr txBox="1"/>
      </xdr:nvSpPr>
      <xdr:spPr>
        <a:xfrm>
          <a:off x="6818845" y="98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C3A101E-7CA0-414B-BC34-02F35F7BF2D5}"/>
            </a:ext>
          </a:extLst>
        </xdr:cNvPr>
        <xdr:cNvSpPr txBox="1"/>
      </xdr:nvSpPr>
      <xdr:spPr>
        <a:xfrm>
          <a:off x="6009220" y="985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166508</xdr:rowOff>
    </xdr:from>
    <xdr:ext cx="469744" cy="259045"/>
    <xdr:sp macro="" textlink="">
      <xdr:nvSpPr>
        <xdr:cNvPr id="262" name="n_1mainValue【橋りょう・トンネル】&#10;一人当たり有形固定資産（償却資産）額">
          <a:extLst>
            <a:ext uri="{FF2B5EF4-FFF2-40B4-BE49-F238E27FC236}">
              <a16:creationId xmlns:a16="http://schemas.microsoft.com/office/drawing/2014/main" id="{FFC20D90-2273-4D1E-BBA4-2C25EC59713F}"/>
            </a:ext>
          </a:extLst>
        </xdr:cNvPr>
        <xdr:cNvSpPr txBox="1"/>
      </xdr:nvSpPr>
      <xdr:spPr>
        <a:xfrm>
          <a:off x="8458278" y="10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166559</xdr:rowOff>
    </xdr:from>
    <xdr:ext cx="469744" cy="259045"/>
    <xdr:sp macro="" textlink="">
      <xdr:nvSpPr>
        <xdr:cNvPr id="263" name="n_2mainValue【橋りょう・トンネル】&#10;一人当たり有形固定資産（償却資産）額">
          <a:extLst>
            <a:ext uri="{FF2B5EF4-FFF2-40B4-BE49-F238E27FC236}">
              <a16:creationId xmlns:a16="http://schemas.microsoft.com/office/drawing/2014/main" id="{8310AE90-F48B-4228-A2DB-A3B0054AA3E2}"/>
            </a:ext>
          </a:extLst>
        </xdr:cNvPr>
        <xdr:cNvSpPr txBox="1"/>
      </xdr:nvSpPr>
      <xdr:spPr>
        <a:xfrm>
          <a:off x="7677228" y="1053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166636</xdr:rowOff>
    </xdr:from>
    <xdr:ext cx="469744" cy="259045"/>
    <xdr:sp macro="" textlink="">
      <xdr:nvSpPr>
        <xdr:cNvPr id="264" name="n_3mainValue【橋りょう・トンネル】&#10;一人当たり有形固定資産（償却資産）額">
          <a:extLst>
            <a:ext uri="{FF2B5EF4-FFF2-40B4-BE49-F238E27FC236}">
              <a16:creationId xmlns:a16="http://schemas.microsoft.com/office/drawing/2014/main" id="{0C22B362-CE1F-4EA9-9FD4-9659CD82501C}"/>
            </a:ext>
          </a:extLst>
        </xdr:cNvPr>
        <xdr:cNvSpPr txBox="1"/>
      </xdr:nvSpPr>
      <xdr:spPr>
        <a:xfrm>
          <a:off x="6867603" y="1053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166716</xdr:rowOff>
    </xdr:from>
    <xdr:ext cx="469744" cy="259045"/>
    <xdr:sp macro="" textlink="">
      <xdr:nvSpPr>
        <xdr:cNvPr id="265" name="n_4mainValue【橋りょう・トンネル】&#10;一人当たり有形固定資産（償却資産）額">
          <a:extLst>
            <a:ext uri="{FF2B5EF4-FFF2-40B4-BE49-F238E27FC236}">
              <a16:creationId xmlns:a16="http://schemas.microsoft.com/office/drawing/2014/main" id="{CC40AB22-7528-49F6-AB9D-F8933CA01942}"/>
            </a:ext>
          </a:extLst>
        </xdr:cNvPr>
        <xdr:cNvSpPr txBox="1"/>
      </xdr:nvSpPr>
      <xdr:spPr>
        <a:xfrm>
          <a:off x="6067503" y="1053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5866201-210F-436F-9343-EFC086A40B4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9E94DED-7D54-4B48-BF10-97B06122113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CE8DCD1-FFC0-46BB-8F27-BC1ACCC95FC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DB55303-5415-4570-9520-F356C05646D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33CF7EB-D351-438D-A751-C474A45F213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EA4999A-03AB-4C7E-8DC6-4C1098660AF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8896AC7-2A8E-49C8-922A-3D96050543E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B6201E2-E4AB-4274-A977-F4D28B33CE9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80410FF-E705-4736-A71B-D5DCAD40E65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9D12FE9-5ABB-4C82-8C50-6EEBE91EE0E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18ADC0C-279E-48E2-A315-5DE4FB00343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981279F-5BE4-4290-942F-CB7A17EC28F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8945DE3-C02F-4BB9-81D4-5C670877335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8548A5C-323D-47A4-9DE0-D0C64E98193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035EFB7-BE8F-4D1D-B618-F2C8B2916AA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D8CB683-F7E0-496F-B965-D004EBEF117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7E10F41-DB15-4E10-99FC-0A7780DBAD1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D63BECD-9E03-4E4D-A4D6-8BCCEA9D68B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56A1A03-81B9-411F-BB84-EB12D378A9A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CFB9473-B3A3-4622-8359-67CD2166C73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70EF93F-9B0C-49E2-8718-66259B704D8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F25D1E2-048D-48F8-AF9C-58F904CB14B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AF15F44-CA96-4221-B4A4-77FEC2EFF88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EC18F4C-2113-4B22-B576-BCDEE13D42F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AAB2481-1346-4876-8608-C679A4F1F5C0}"/>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2583923-0307-4320-93A7-E00A7AAD43EC}"/>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8B4FC81-3F1B-4C3E-8AD8-59FDEB554099}"/>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F943663-4027-4D2C-A53A-99ECEC8C4294}"/>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D2D81986-8D6F-480A-9340-C686F8110681}"/>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62C54F1-16CB-48D5-8EB2-5879C9A597E9}"/>
            </a:ext>
          </a:extLst>
        </xdr:cNvPr>
        <xdr:cNvSpPr txBox="1"/>
      </xdr:nvSpPr>
      <xdr:spPr>
        <a:xfrm>
          <a:off x="4219575" y="1337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721B019E-46B3-453E-A1A5-CA80DD938509}"/>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F0E8F71E-C21E-4652-82A8-548D5D7A31C9}"/>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847E729-0897-400D-8460-108D3E75B2AE}"/>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AEF58B38-DE4D-46EA-9240-1C29C884B163}"/>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F73F6AC4-271B-4994-AA1A-E79EC1D68282}"/>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A887FC-F576-4D6F-9E40-A471CF0EEE3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2FC822-C752-4C16-8733-567A1347DD9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F90C30-059E-41DB-BD1E-A7C4AB8D984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7217F2E-05D0-45FB-9C97-4065E2FEDFD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901B02F-8B9D-4560-9287-7F81E773B27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D1C84998-C617-4F82-8DF9-D32EC99BA48E}"/>
            </a:ext>
          </a:extLst>
        </xdr:cNvPr>
        <xdr:cNvSpPr/>
      </xdr:nvSpPr>
      <xdr:spPr>
        <a:xfrm>
          <a:off x="4124325"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745C8C7F-03A3-458F-B0E2-BDFD8640DF08}"/>
            </a:ext>
          </a:extLst>
        </xdr:cNvPr>
        <xdr:cNvSpPr txBox="1"/>
      </xdr:nvSpPr>
      <xdr:spPr>
        <a:xfrm>
          <a:off x="4219575"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99E903E1-13C6-40BD-94B1-2B1547F5FA0C}"/>
            </a:ext>
          </a:extLst>
        </xdr:cNvPr>
        <xdr:cNvSpPr/>
      </xdr:nvSpPr>
      <xdr:spPr>
        <a:xfrm>
          <a:off x="33813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ECDA7B27-D4D7-4334-A971-FFDDE94F0E46}"/>
            </a:ext>
          </a:extLst>
        </xdr:cNvPr>
        <xdr:cNvCxnSpPr/>
      </xdr:nvCxnSpPr>
      <xdr:spPr>
        <a:xfrm>
          <a:off x="3429000" y="140493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4E7B2121-FE14-49BC-AAA4-677023876A4E}"/>
            </a:ext>
          </a:extLst>
        </xdr:cNvPr>
        <xdr:cNvSpPr/>
      </xdr:nvSpPr>
      <xdr:spPr>
        <a:xfrm>
          <a:off x="2571750"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B2D42C83-9D3F-4BBE-AAA2-358085077E01}"/>
            </a:ext>
          </a:extLst>
        </xdr:cNvPr>
        <xdr:cNvCxnSpPr/>
      </xdr:nvCxnSpPr>
      <xdr:spPr>
        <a:xfrm>
          <a:off x="2619375" y="140493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19F72EF6-3817-44F2-B919-E0FE9B42B8D5}"/>
            </a:ext>
          </a:extLst>
        </xdr:cNvPr>
        <xdr:cNvSpPr/>
      </xdr:nvSpPr>
      <xdr:spPr>
        <a:xfrm>
          <a:off x="1781175" y="14001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F3B2426A-5204-49C2-9F04-A5593FC01C62}"/>
            </a:ext>
          </a:extLst>
        </xdr:cNvPr>
        <xdr:cNvCxnSpPr/>
      </xdr:nvCxnSpPr>
      <xdr:spPr>
        <a:xfrm>
          <a:off x="1828800" y="140493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40F8ACE9-79CF-48B9-9E0E-32F100C50C1E}"/>
            </a:ext>
          </a:extLst>
        </xdr:cNvPr>
        <xdr:cNvSpPr/>
      </xdr:nvSpPr>
      <xdr:spPr>
        <a:xfrm>
          <a:off x="9810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482FDFA2-ECC6-41DD-9DE5-20E63B9050BE}"/>
            </a:ext>
          </a:extLst>
        </xdr:cNvPr>
        <xdr:cNvCxnSpPr/>
      </xdr:nvCxnSpPr>
      <xdr:spPr>
        <a:xfrm>
          <a:off x="1028700" y="14049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39A432D5-6EC8-43B7-B8CC-EAAEB333E30C}"/>
            </a:ext>
          </a:extLst>
        </xdr:cNvPr>
        <xdr:cNvSpPr txBox="1"/>
      </xdr:nvSpPr>
      <xdr:spPr>
        <a:xfrm>
          <a:off x="323914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12B6F8CB-63AE-4F6A-A379-456DF6DDC1E3}"/>
            </a:ext>
          </a:extLst>
        </xdr:cNvPr>
        <xdr:cNvSpPr txBox="1"/>
      </xdr:nvSpPr>
      <xdr:spPr>
        <a:xfrm>
          <a:off x="2439044"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CF8E1101-A09A-4811-B7C8-995F3974E28D}"/>
            </a:ext>
          </a:extLst>
        </xdr:cNvPr>
        <xdr:cNvSpPr txBox="1"/>
      </xdr:nvSpPr>
      <xdr:spPr>
        <a:xfrm>
          <a:off x="16484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DBB3C615-7421-472B-8FFB-08B2721F9307}"/>
            </a:ext>
          </a:extLst>
        </xdr:cNvPr>
        <xdr:cNvSpPr txBox="1"/>
      </xdr:nvSpPr>
      <xdr:spPr>
        <a:xfrm>
          <a:off x="848369"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026B6127-ABB3-44AE-A3D8-92B56912F39C}"/>
            </a:ext>
          </a:extLst>
        </xdr:cNvPr>
        <xdr:cNvSpPr txBox="1"/>
      </xdr:nvSpPr>
      <xdr:spPr>
        <a:xfrm>
          <a:off x="32100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C3C4EE4A-C829-46F0-BB06-6B555FCAB1B4}"/>
            </a:ext>
          </a:extLst>
        </xdr:cNvPr>
        <xdr:cNvSpPr txBox="1"/>
      </xdr:nvSpPr>
      <xdr:spPr>
        <a:xfrm>
          <a:off x="24099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8376B951-15F5-415D-B258-63D1E5B8C160}"/>
            </a:ext>
          </a:extLst>
        </xdr:cNvPr>
        <xdr:cNvSpPr txBox="1"/>
      </xdr:nvSpPr>
      <xdr:spPr>
        <a:xfrm>
          <a:off x="16098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3BC5B570-5010-45A4-9D7D-A99CA7FE5BB9}"/>
            </a:ext>
          </a:extLst>
        </xdr:cNvPr>
        <xdr:cNvSpPr txBox="1"/>
      </xdr:nvSpPr>
      <xdr:spPr>
        <a:xfrm>
          <a:off x="819227"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9850499-98A0-4E6F-9716-37672ADCC0C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76E2722-3098-4637-B057-3539CF236BD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6B4F176-EB8D-4408-A7A3-8F4FF5B95D5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DDE822F-0C07-47E3-8E68-F7D45887CA1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6158115-C1C0-4910-AF77-56652E7D1F2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E9120FE-EDFE-44B3-A29F-63FB90B2D86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41E02B1-4C08-4EDB-9166-3989C1C09AA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CE4D964-D9D5-4E37-9FEC-07B578A57B3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E006160-E3C2-4DB8-B5EF-C22ACDD22A0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76A92CF-5356-4CEF-99BE-E6847D27D53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C4F4759E-A76C-4711-B658-A3EB5733293A}"/>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E36EC10-F366-4C9A-8616-36190EB5CE50}"/>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4DC3AB5-C852-46A4-8DF0-DE8B07BFAC70}"/>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61238FD6-B2EC-444D-9502-EC3FF07AA68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3223997-3B99-4BC9-AB28-CA5F4CB6051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661F7D65-AE2A-408A-9D46-53BC58BE6457}"/>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9989654-59B9-4E42-8DDF-9000ECEEAE6F}"/>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19CCFD5-1AD0-46FA-A98C-497399C5F4B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472D3B25-37EF-449D-8089-11B0DDDFF752}"/>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E5A2C7AA-3AFE-4549-AB3E-ADA27C40F97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8621485-CEFF-46E4-9E90-FC52309F9457}"/>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498831B3-3ADF-4E59-8FEE-B8EF19929774}"/>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977E4E1-CA74-4A26-AC73-9EA0D980697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554A406D-1139-4F6E-ACB0-350F1E81991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CD2D733D-52B9-4298-BE8A-68CB76722A3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95E3B9FD-9BC5-450C-9966-70C5068010AD}"/>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BC62A8A3-4DFA-4408-8106-7F6366CE6588}"/>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C7B1ABF0-7D16-46CE-B6AC-F24135FA38F0}"/>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A51F5923-42BF-4D83-AAA9-02FC910661CA}"/>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CEA06471-64B1-4371-BA6F-82E41E576B49}"/>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17E2BFAA-C040-47A7-A536-8E40BFDC196F}"/>
            </a:ext>
          </a:extLst>
        </xdr:cNvPr>
        <xdr:cNvSpPr txBox="1"/>
      </xdr:nvSpPr>
      <xdr:spPr>
        <a:xfrm>
          <a:off x="9467850" y="13704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224FFF87-A916-4A29-BC05-3554E9101417}"/>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EE4E25F2-5C9A-4A9B-ADCD-B36B6463B025}"/>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A6FD27C-2106-4EF8-A492-2250FC0BB46D}"/>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769C1C5D-3E61-46B9-AFD8-C50710910D21}"/>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6A245FCB-EB20-4C48-87E0-9DE6FA70F95F}"/>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B71D263-59D6-4DB1-BCB3-AC99A2F0C4D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A523EA1-9CEB-4799-AE7B-EAF927B8A42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90BF87B-61E3-4AD2-8C98-1B413C956F7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44E9CCC-92BC-4248-9C5E-3C3CB2B782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6372A18-A0E1-44C6-A91E-3F3D32F18A6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59472</xdr:rowOff>
    </xdr:from>
    <xdr:to>
      <xdr:col>55</xdr:col>
      <xdr:colOff>50800</xdr:colOff>
      <xdr:row>86</xdr:row>
      <xdr:rowOff>161072</xdr:rowOff>
    </xdr:to>
    <xdr:sp macro="" textlink="">
      <xdr:nvSpPr>
        <xdr:cNvPr id="365" name="楕円 364">
          <a:extLst>
            <a:ext uri="{FF2B5EF4-FFF2-40B4-BE49-F238E27FC236}">
              <a16:creationId xmlns:a16="http://schemas.microsoft.com/office/drawing/2014/main" id="{35EB2A90-B520-4FE6-8507-44BE9064B91F}"/>
            </a:ext>
          </a:extLst>
        </xdr:cNvPr>
        <xdr:cNvSpPr/>
      </xdr:nvSpPr>
      <xdr:spPr>
        <a:xfrm>
          <a:off x="9401175" y="1399454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145849</xdr:rowOff>
    </xdr:from>
    <xdr:ext cx="469744" cy="259045"/>
    <xdr:sp macro="" textlink="">
      <xdr:nvSpPr>
        <xdr:cNvPr id="366" name="【公営住宅】&#10;一人当たり面積該当値テキスト">
          <a:extLst>
            <a:ext uri="{FF2B5EF4-FFF2-40B4-BE49-F238E27FC236}">
              <a16:creationId xmlns:a16="http://schemas.microsoft.com/office/drawing/2014/main" id="{BC44804F-2192-4AAD-AC6D-396ABC65DFE8}"/>
            </a:ext>
          </a:extLst>
        </xdr:cNvPr>
        <xdr:cNvSpPr txBox="1"/>
      </xdr:nvSpPr>
      <xdr:spPr>
        <a:xfrm>
          <a:off x="9467850" y="1391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61105</xdr:rowOff>
    </xdr:from>
    <xdr:to>
      <xdr:col>50</xdr:col>
      <xdr:colOff>165100</xdr:colOff>
      <xdr:row>86</xdr:row>
      <xdr:rowOff>162705</xdr:rowOff>
    </xdr:to>
    <xdr:sp macro="" textlink="">
      <xdr:nvSpPr>
        <xdr:cNvPr id="367" name="楕円 366">
          <a:extLst>
            <a:ext uri="{FF2B5EF4-FFF2-40B4-BE49-F238E27FC236}">
              <a16:creationId xmlns:a16="http://schemas.microsoft.com/office/drawing/2014/main" id="{7C874F03-4A63-4107-BD6E-8C5A1FE3FEF5}"/>
            </a:ext>
          </a:extLst>
        </xdr:cNvPr>
        <xdr:cNvSpPr/>
      </xdr:nvSpPr>
      <xdr:spPr>
        <a:xfrm>
          <a:off x="8639175" y="13999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110272</xdr:rowOff>
    </xdr:from>
    <xdr:to>
      <xdr:col>55</xdr:col>
      <xdr:colOff>0</xdr:colOff>
      <xdr:row>86</xdr:row>
      <xdr:rowOff>111905</xdr:rowOff>
    </xdr:to>
    <xdr:cxnSp macro="">
      <xdr:nvCxnSpPr>
        <xdr:cNvPr id="368" name="直線コネクタ 367">
          <a:extLst>
            <a:ext uri="{FF2B5EF4-FFF2-40B4-BE49-F238E27FC236}">
              <a16:creationId xmlns:a16="http://schemas.microsoft.com/office/drawing/2014/main" id="{0BE686F7-1B95-42FB-92C9-4B2FD5BC5F0B}"/>
            </a:ext>
          </a:extLst>
        </xdr:cNvPr>
        <xdr:cNvCxnSpPr/>
      </xdr:nvCxnSpPr>
      <xdr:spPr>
        <a:xfrm flipV="1">
          <a:off x="8686800" y="14042172"/>
          <a:ext cx="742950" cy="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52614</xdr:rowOff>
    </xdr:from>
    <xdr:to>
      <xdr:col>46</xdr:col>
      <xdr:colOff>38100</xdr:colOff>
      <xdr:row>86</xdr:row>
      <xdr:rowOff>154214</xdr:rowOff>
    </xdr:to>
    <xdr:sp macro="" textlink="">
      <xdr:nvSpPr>
        <xdr:cNvPr id="369" name="楕円 368">
          <a:extLst>
            <a:ext uri="{FF2B5EF4-FFF2-40B4-BE49-F238E27FC236}">
              <a16:creationId xmlns:a16="http://schemas.microsoft.com/office/drawing/2014/main" id="{969E7132-F055-45EB-8AD5-FBEF8E1050C3}"/>
            </a:ext>
          </a:extLst>
        </xdr:cNvPr>
        <xdr:cNvSpPr/>
      </xdr:nvSpPr>
      <xdr:spPr>
        <a:xfrm>
          <a:off x="7839075" y="139845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103414</xdr:rowOff>
    </xdr:from>
    <xdr:to>
      <xdr:col>50</xdr:col>
      <xdr:colOff>114300</xdr:colOff>
      <xdr:row>86</xdr:row>
      <xdr:rowOff>111905</xdr:rowOff>
    </xdr:to>
    <xdr:cxnSp macro="">
      <xdr:nvCxnSpPr>
        <xdr:cNvPr id="370" name="直線コネクタ 369">
          <a:extLst>
            <a:ext uri="{FF2B5EF4-FFF2-40B4-BE49-F238E27FC236}">
              <a16:creationId xmlns:a16="http://schemas.microsoft.com/office/drawing/2014/main" id="{07CE5109-CEC3-4012-B7D3-3E07AE2227F4}"/>
            </a:ext>
          </a:extLst>
        </xdr:cNvPr>
        <xdr:cNvCxnSpPr/>
      </xdr:nvCxnSpPr>
      <xdr:spPr>
        <a:xfrm>
          <a:off x="7886700" y="14041664"/>
          <a:ext cx="800100" cy="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53268</xdr:rowOff>
    </xdr:from>
    <xdr:to>
      <xdr:col>41</xdr:col>
      <xdr:colOff>101600</xdr:colOff>
      <xdr:row>86</xdr:row>
      <xdr:rowOff>154868</xdr:rowOff>
    </xdr:to>
    <xdr:sp macro="" textlink="">
      <xdr:nvSpPr>
        <xdr:cNvPr id="371" name="楕円 370">
          <a:extLst>
            <a:ext uri="{FF2B5EF4-FFF2-40B4-BE49-F238E27FC236}">
              <a16:creationId xmlns:a16="http://schemas.microsoft.com/office/drawing/2014/main" id="{72D46655-1A8F-43CA-B96B-73E3C4156024}"/>
            </a:ext>
          </a:extLst>
        </xdr:cNvPr>
        <xdr:cNvSpPr/>
      </xdr:nvSpPr>
      <xdr:spPr>
        <a:xfrm>
          <a:off x="7029450" y="139851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103414</xdr:rowOff>
    </xdr:from>
    <xdr:to>
      <xdr:col>45</xdr:col>
      <xdr:colOff>177800</xdr:colOff>
      <xdr:row>86</xdr:row>
      <xdr:rowOff>104068</xdr:rowOff>
    </xdr:to>
    <xdr:cxnSp macro="">
      <xdr:nvCxnSpPr>
        <xdr:cNvPr id="372" name="直線コネクタ 371">
          <a:extLst>
            <a:ext uri="{FF2B5EF4-FFF2-40B4-BE49-F238E27FC236}">
              <a16:creationId xmlns:a16="http://schemas.microsoft.com/office/drawing/2014/main" id="{811E33AA-B62B-48B8-A44B-C7489A735058}"/>
            </a:ext>
          </a:extLst>
        </xdr:cNvPr>
        <xdr:cNvCxnSpPr/>
      </xdr:nvCxnSpPr>
      <xdr:spPr>
        <a:xfrm flipV="1">
          <a:off x="7077075" y="14041664"/>
          <a:ext cx="809625"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54248</xdr:rowOff>
    </xdr:from>
    <xdr:to>
      <xdr:col>36</xdr:col>
      <xdr:colOff>165100</xdr:colOff>
      <xdr:row>86</xdr:row>
      <xdr:rowOff>155848</xdr:rowOff>
    </xdr:to>
    <xdr:sp macro="" textlink="">
      <xdr:nvSpPr>
        <xdr:cNvPr id="373" name="楕円 372">
          <a:extLst>
            <a:ext uri="{FF2B5EF4-FFF2-40B4-BE49-F238E27FC236}">
              <a16:creationId xmlns:a16="http://schemas.microsoft.com/office/drawing/2014/main" id="{FCCD5AE3-901C-478C-B163-286540E08F3F}"/>
            </a:ext>
          </a:extLst>
        </xdr:cNvPr>
        <xdr:cNvSpPr/>
      </xdr:nvSpPr>
      <xdr:spPr>
        <a:xfrm>
          <a:off x="6238875" y="139893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104068</xdr:rowOff>
    </xdr:from>
    <xdr:to>
      <xdr:col>41</xdr:col>
      <xdr:colOff>50800</xdr:colOff>
      <xdr:row>86</xdr:row>
      <xdr:rowOff>105048</xdr:rowOff>
    </xdr:to>
    <xdr:cxnSp macro="">
      <xdr:nvCxnSpPr>
        <xdr:cNvPr id="374" name="直線コネクタ 373">
          <a:extLst>
            <a:ext uri="{FF2B5EF4-FFF2-40B4-BE49-F238E27FC236}">
              <a16:creationId xmlns:a16="http://schemas.microsoft.com/office/drawing/2014/main" id="{E49DB590-ECBD-44C8-B6B8-AEA2E82C4DAF}"/>
            </a:ext>
          </a:extLst>
        </xdr:cNvPr>
        <xdr:cNvCxnSpPr/>
      </xdr:nvCxnSpPr>
      <xdr:spPr>
        <a:xfrm flipV="1">
          <a:off x="6286500" y="140423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833CC9B0-1D92-42BD-831D-2BAAE56D57F1}"/>
            </a:ext>
          </a:extLst>
        </xdr:cNvPr>
        <xdr:cNvSpPr txBox="1"/>
      </xdr:nvSpPr>
      <xdr:spPr>
        <a:xfrm>
          <a:off x="8458277" y="1362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C7A810D7-9E23-4BE6-B786-7065280DB61C}"/>
            </a:ext>
          </a:extLst>
        </xdr:cNvPr>
        <xdr:cNvSpPr txBox="1"/>
      </xdr:nvSpPr>
      <xdr:spPr>
        <a:xfrm>
          <a:off x="7677227" y="1361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E6BD55A7-097D-4C08-9DE2-8E7FE33C0690}"/>
            </a:ext>
          </a:extLst>
        </xdr:cNvPr>
        <xdr:cNvSpPr txBox="1"/>
      </xdr:nvSpPr>
      <xdr:spPr>
        <a:xfrm>
          <a:off x="6867602" y="1362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277A3BCC-A9D2-44E8-8289-1BAC4314537F}"/>
            </a:ext>
          </a:extLst>
        </xdr:cNvPr>
        <xdr:cNvSpPr txBox="1"/>
      </xdr:nvSpPr>
      <xdr:spPr>
        <a:xfrm>
          <a:off x="6067502" y="136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153832</xdr:rowOff>
    </xdr:from>
    <xdr:ext cx="469744" cy="259045"/>
    <xdr:sp macro="" textlink="">
      <xdr:nvSpPr>
        <xdr:cNvPr id="379" name="n_1mainValue【公営住宅】&#10;一人当たり面積">
          <a:extLst>
            <a:ext uri="{FF2B5EF4-FFF2-40B4-BE49-F238E27FC236}">
              <a16:creationId xmlns:a16="http://schemas.microsoft.com/office/drawing/2014/main" id="{5B2AE864-9CA5-451D-AD60-AD965947C720}"/>
            </a:ext>
          </a:extLst>
        </xdr:cNvPr>
        <xdr:cNvSpPr txBox="1"/>
      </xdr:nvSpPr>
      <xdr:spPr>
        <a:xfrm>
          <a:off x="8458277" y="140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145341</xdr:rowOff>
    </xdr:from>
    <xdr:ext cx="469744" cy="259045"/>
    <xdr:sp macro="" textlink="">
      <xdr:nvSpPr>
        <xdr:cNvPr id="380" name="n_2mainValue【公営住宅】&#10;一人当たり面積">
          <a:extLst>
            <a:ext uri="{FF2B5EF4-FFF2-40B4-BE49-F238E27FC236}">
              <a16:creationId xmlns:a16="http://schemas.microsoft.com/office/drawing/2014/main" id="{03425BEF-94E1-4536-9DB9-D17A1AB5781D}"/>
            </a:ext>
          </a:extLst>
        </xdr:cNvPr>
        <xdr:cNvSpPr txBox="1"/>
      </xdr:nvSpPr>
      <xdr:spPr>
        <a:xfrm>
          <a:off x="76772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145995</xdr:rowOff>
    </xdr:from>
    <xdr:ext cx="469744" cy="259045"/>
    <xdr:sp macro="" textlink="">
      <xdr:nvSpPr>
        <xdr:cNvPr id="381" name="n_3mainValue【公営住宅】&#10;一人当たり面積">
          <a:extLst>
            <a:ext uri="{FF2B5EF4-FFF2-40B4-BE49-F238E27FC236}">
              <a16:creationId xmlns:a16="http://schemas.microsoft.com/office/drawing/2014/main" id="{A5AF97B3-1A98-46E1-B7F7-FE6A7C9F5B12}"/>
            </a:ext>
          </a:extLst>
        </xdr:cNvPr>
        <xdr:cNvSpPr txBox="1"/>
      </xdr:nvSpPr>
      <xdr:spPr>
        <a:xfrm>
          <a:off x="6867602" y="1407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146975</xdr:rowOff>
    </xdr:from>
    <xdr:ext cx="469744" cy="259045"/>
    <xdr:sp macro="" textlink="">
      <xdr:nvSpPr>
        <xdr:cNvPr id="382" name="n_4mainValue【公営住宅】&#10;一人当たり面積">
          <a:extLst>
            <a:ext uri="{FF2B5EF4-FFF2-40B4-BE49-F238E27FC236}">
              <a16:creationId xmlns:a16="http://schemas.microsoft.com/office/drawing/2014/main" id="{48CF9AD0-3739-4023-B81D-724B44265695}"/>
            </a:ext>
          </a:extLst>
        </xdr:cNvPr>
        <xdr:cNvSpPr txBox="1"/>
      </xdr:nvSpPr>
      <xdr:spPr>
        <a:xfrm>
          <a:off x="6067502" y="1407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79F301A-E1A6-4D2A-84F6-0D2410B8F3C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30A94CB-6EED-4E27-9093-8827E34D144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5BD94C2-84AD-4101-B977-89FCBB6A784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2D54355-2A4B-48FE-8217-A3E0BE3D585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05BE246-7AC8-4CE7-8649-33E11D14612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9E571D6-C453-4B37-8D5D-1D199285D94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13B09E5-7F57-493A-92FE-F4085E07187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158139A-1080-4A2A-A198-E5F746CB9B1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25B66C5-E8C1-4474-9130-B4920FA41FB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A1B525F-1441-4F2E-B29D-62C8CFAE193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E713AE4E-B3B0-4CBF-A267-36EA99377AC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D134EC7-AD67-4B12-BF65-FC18A604A24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B8C7DC07-46D4-42F1-B5B6-D3A31E743A6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AD27745A-F1A8-40AB-B870-913F9EE7834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9761A4B-7FC1-4034-A1B7-CE7595AFDD1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3FC88DC-D08A-4970-B8E9-C94F8A0EDAC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1D1CDA6-9819-4BBB-9470-99C13544713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57258D62-305D-4836-AA36-3A283E6BF35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757B67F-4698-4557-8329-8A49A0FAFC3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A561E5E8-23F5-46CE-9785-09C4EC9F31E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F23DF1B4-5C1E-464B-9396-2A075C8D566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4A9282E-5B24-481C-BC13-9FB9B972907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68642B49-B498-4540-8BBD-CA2CDE73EBC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46C9EE3-3A07-4BBB-9046-D9FE0E6B8AB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7F4D0765-3D46-45B6-827A-801D9F02075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850DEEEF-588F-4779-B0BF-0A6F8F5D0D3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3CD078F6-332D-40BA-9444-A7C6A9883F2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2964CFE5-4C7F-41FE-90EA-4BB1EA9D20A4}"/>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E172A88-0E0E-4439-90FB-68E7C2F6CACD}"/>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A15B61AB-250D-4196-8815-198F2935E86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4225D4F1-DA10-4F48-94AE-99825CD9D2B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51CC7A87-35DC-41C6-94C4-E5043B11544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3B5DDF85-644B-44A8-8827-2EE2AC01F7D1}"/>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E581E7C4-E4AB-4A1B-9643-C0469EEEEC5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1BF0FBB6-3841-4C96-B668-F7E8706E9E0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5CB63DC6-85D2-4F04-AFD3-70C379447373}"/>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625C415-3A9B-472C-8F99-0CA832C8955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AA832BAF-B025-4CD9-9949-F0D55B20C88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AC340D0-259E-44D0-A7EF-B9DADAAA689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D4CE0CF-A19C-4384-B62F-309BDB919FF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1B7FB8BC-AEB5-4907-BB33-C5D7E040E34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15F6A18-BCBC-4F68-9585-DE91A14842FC}"/>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4B297254-3627-4A95-BB72-47601B802C03}"/>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42E94AFE-D9E6-4DC7-8667-77EBADF8B0DE}"/>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841FA8ED-145C-4BAB-8227-994817C23479}"/>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9EA92BE3-188F-4D47-8DDB-2BEAFC4A3651}"/>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B8D8B733-E701-48B8-BEED-63666CA393C5}"/>
            </a:ext>
          </a:extLst>
        </xdr:cNvPr>
        <xdr:cNvSpPr txBox="1"/>
      </xdr:nvSpPr>
      <xdr:spPr>
        <a:xfrm>
          <a:off x="14735175" y="6107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C9D683DF-42A0-4953-A3DD-389E204F1170}"/>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1C927427-0C5B-42BF-8E19-EC23252740E2}"/>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B4CA1416-38ED-42EF-B9F2-CD6C1AF3EDDB}"/>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87877FB6-E795-4122-93E5-74A62DE13CB0}"/>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7056903F-4204-4876-96DA-C7D98627628C}"/>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112B48A-EBF1-4EA9-AFE3-BFA7AC58E9A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215CF46-B022-4571-AEF5-F8948F220B6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1CF0929-96A9-4FBA-8DB3-91DAC82842C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76714C6-01A6-42D2-BBAC-451065142F3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98A492F-B85B-4282-A6D7-8E760AC5013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159294</xdr:rowOff>
    </xdr:from>
    <xdr:to>
      <xdr:col>85</xdr:col>
      <xdr:colOff>177800</xdr:colOff>
      <xdr:row>42</xdr:row>
      <xdr:rowOff>89444</xdr:rowOff>
    </xdr:to>
    <xdr:sp macro="" textlink="">
      <xdr:nvSpPr>
        <xdr:cNvPr id="440" name="楕円 439">
          <a:extLst>
            <a:ext uri="{FF2B5EF4-FFF2-40B4-BE49-F238E27FC236}">
              <a16:creationId xmlns:a16="http://schemas.microsoft.com/office/drawing/2014/main" id="{79647216-57E0-458E-9838-CE266A080124}"/>
            </a:ext>
          </a:extLst>
        </xdr:cNvPr>
        <xdr:cNvSpPr/>
      </xdr:nvSpPr>
      <xdr:spPr>
        <a:xfrm>
          <a:off x="14649450" y="68109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74221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9A33927D-533E-4092-A4C7-B6A3DC47858D}"/>
            </a:ext>
          </a:extLst>
        </xdr:cNvPr>
        <xdr:cNvSpPr txBox="1"/>
      </xdr:nvSpPr>
      <xdr:spPr>
        <a:xfrm>
          <a:off x="14735175" y="672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15603</xdr:rowOff>
    </xdr:from>
    <xdr:to>
      <xdr:col>81</xdr:col>
      <xdr:colOff>101600</xdr:colOff>
      <xdr:row>41</xdr:row>
      <xdr:rowOff>117203</xdr:rowOff>
    </xdr:to>
    <xdr:sp macro="" textlink="">
      <xdr:nvSpPr>
        <xdr:cNvPr id="442" name="楕円 441">
          <a:extLst>
            <a:ext uri="{FF2B5EF4-FFF2-40B4-BE49-F238E27FC236}">
              <a16:creationId xmlns:a16="http://schemas.microsoft.com/office/drawing/2014/main" id="{879AC631-51D8-4EE3-81FD-D817D6B74665}"/>
            </a:ext>
          </a:extLst>
        </xdr:cNvPr>
        <xdr:cNvSpPr/>
      </xdr:nvSpPr>
      <xdr:spPr>
        <a:xfrm>
          <a:off x="13887450" y="66608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66403</xdr:rowOff>
    </xdr:from>
    <xdr:to>
      <xdr:col>85</xdr:col>
      <xdr:colOff>127000</xdr:colOff>
      <xdr:row>42</xdr:row>
      <xdr:rowOff>38644</xdr:rowOff>
    </xdr:to>
    <xdr:cxnSp macro="">
      <xdr:nvCxnSpPr>
        <xdr:cNvPr id="443" name="直線コネクタ 442">
          <a:extLst>
            <a:ext uri="{FF2B5EF4-FFF2-40B4-BE49-F238E27FC236}">
              <a16:creationId xmlns:a16="http://schemas.microsoft.com/office/drawing/2014/main" id="{DDC501F7-69E4-4EEC-9B40-D4A07C9C1F4F}"/>
            </a:ext>
          </a:extLst>
        </xdr:cNvPr>
        <xdr:cNvCxnSpPr/>
      </xdr:nvCxnSpPr>
      <xdr:spPr>
        <a:xfrm>
          <a:off x="13935075" y="6718028"/>
          <a:ext cx="762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77651</xdr:rowOff>
    </xdr:from>
    <xdr:to>
      <xdr:col>76</xdr:col>
      <xdr:colOff>165100</xdr:colOff>
      <xdr:row>42</xdr:row>
      <xdr:rowOff>7801</xdr:rowOff>
    </xdr:to>
    <xdr:sp macro="" textlink="">
      <xdr:nvSpPr>
        <xdr:cNvPr id="444" name="楕円 443">
          <a:extLst>
            <a:ext uri="{FF2B5EF4-FFF2-40B4-BE49-F238E27FC236}">
              <a16:creationId xmlns:a16="http://schemas.microsoft.com/office/drawing/2014/main" id="{477D7242-2FE4-433B-BE9B-392A8CBFCE47}"/>
            </a:ext>
          </a:extLst>
        </xdr:cNvPr>
        <xdr:cNvSpPr/>
      </xdr:nvSpPr>
      <xdr:spPr>
        <a:xfrm>
          <a:off x="13096875" y="67261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66403</xdr:rowOff>
    </xdr:from>
    <xdr:to>
      <xdr:col>81</xdr:col>
      <xdr:colOff>50800</xdr:colOff>
      <xdr:row>41</xdr:row>
      <xdr:rowOff>128451</xdr:rowOff>
    </xdr:to>
    <xdr:cxnSp macro="">
      <xdr:nvCxnSpPr>
        <xdr:cNvPr id="445" name="直線コネクタ 444">
          <a:extLst>
            <a:ext uri="{FF2B5EF4-FFF2-40B4-BE49-F238E27FC236}">
              <a16:creationId xmlns:a16="http://schemas.microsoft.com/office/drawing/2014/main" id="{2F85B4FE-4B5C-438A-82FB-8BB6D5B305C6}"/>
            </a:ext>
          </a:extLst>
        </xdr:cNvPr>
        <xdr:cNvCxnSpPr/>
      </xdr:nvCxnSpPr>
      <xdr:spPr>
        <a:xfrm flipV="1">
          <a:off x="13144500" y="6718028"/>
          <a:ext cx="790575" cy="5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51526</xdr:rowOff>
    </xdr:from>
    <xdr:to>
      <xdr:col>72</xdr:col>
      <xdr:colOff>38100</xdr:colOff>
      <xdr:row>41</xdr:row>
      <xdr:rowOff>153126</xdr:rowOff>
    </xdr:to>
    <xdr:sp macro="" textlink="">
      <xdr:nvSpPr>
        <xdr:cNvPr id="446" name="楕円 445">
          <a:extLst>
            <a:ext uri="{FF2B5EF4-FFF2-40B4-BE49-F238E27FC236}">
              <a16:creationId xmlns:a16="http://schemas.microsoft.com/office/drawing/2014/main" id="{A9DCE7C2-5D5E-42B2-9F30-EC35738920CC}"/>
            </a:ext>
          </a:extLst>
        </xdr:cNvPr>
        <xdr:cNvSpPr/>
      </xdr:nvSpPr>
      <xdr:spPr>
        <a:xfrm>
          <a:off x="12296775" y="66968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102326</xdr:rowOff>
    </xdr:from>
    <xdr:to>
      <xdr:col>76</xdr:col>
      <xdr:colOff>114300</xdr:colOff>
      <xdr:row>41</xdr:row>
      <xdr:rowOff>128451</xdr:rowOff>
    </xdr:to>
    <xdr:cxnSp macro="">
      <xdr:nvCxnSpPr>
        <xdr:cNvPr id="447" name="直線コネクタ 446">
          <a:extLst>
            <a:ext uri="{FF2B5EF4-FFF2-40B4-BE49-F238E27FC236}">
              <a16:creationId xmlns:a16="http://schemas.microsoft.com/office/drawing/2014/main" id="{2B8DD11F-E031-40E0-BADD-C2F99143D4E3}"/>
            </a:ext>
          </a:extLst>
        </xdr:cNvPr>
        <xdr:cNvCxnSpPr/>
      </xdr:nvCxnSpPr>
      <xdr:spPr>
        <a:xfrm>
          <a:off x="12344400" y="6753951"/>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15603</xdr:rowOff>
    </xdr:from>
    <xdr:to>
      <xdr:col>67</xdr:col>
      <xdr:colOff>101600</xdr:colOff>
      <xdr:row>41</xdr:row>
      <xdr:rowOff>117203</xdr:rowOff>
    </xdr:to>
    <xdr:sp macro="" textlink="">
      <xdr:nvSpPr>
        <xdr:cNvPr id="448" name="楕円 447">
          <a:extLst>
            <a:ext uri="{FF2B5EF4-FFF2-40B4-BE49-F238E27FC236}">
              <a16:creationId xmlns:a16="http://schemas.microsoft.com/office/drawing/2014/main" id="{6DEA2DBE-BDF9-48F9-B7FD-40109E1F6C0A}"/>
            </a:ext>
          </a:extLst>
        </xdr:cNvPr>
        <xdr:cNvSpPr/>
      </xdr:nvSpPr>
      <xdr:spPr>
        <a:xfrm>
          <a:off x="11487150" y="66608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66403</xdr:rowOff>
    </xdr:from>
    <xdr:to>
      <xdr:col>71</xdr:col>
      <xdr:colOff>177800</xdr:colOff>
      <xdr:row>41</xdr:row>
      <xdr:rowOff>102326</xdr:rowOff>
    </xdr:to>
    <xdr:cxnSp macro="">
      <xdr:nvCxnSpPr>
        <xdr:cNvPr id="449" name="直線コネクタ 448">
          <a:extLst>
            <a:ext uri="{FF2B5EF4-FFF2-40B4-BE49-F238E27FC236}">
              <a16:creationId xmlns:a16="http://schemas.microsoft.com/office/drawing/2014/main" id="{C6BE06F3-BC99-4545-947F-1A12DCC0F333}"/>
            </a:ext>
          </a:extLst>
        </xdr:cNvPr>
        <xdr:cNvCxnSpPr/>
      </xdr:nvCxnSpPr>
      <xdr:spPr>
        <a:xfrm>
          <a:off x="11534775" y="6718028"/>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1493BB71-DCCC-4447-95BA-440881E02F5E}"/>
            </a:ext>
          </a:extLst>
        </xdr:cNvPr>
        <xdr:cNvSpPr txBox="1"/>
      </xdr:nvSpPr>
      <xdr:spPr>
        <a:xfrm>
          <a:off x="13745219"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B458CA4E-4894-4EFB-89D5-2A3A97FCFE74}"/>
            </a:ext>
          </a:extLst>
        </xdr:cNvPr>
        <xdr:cNvSpPr txBox="1"/>
      </xdr:nvSpPr>
      <xdr:spPr>
        <a:xfrm>
          <a:off x="12964169" y="6012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A8C5D231-373B-4BBE-8D25-FCC1054FCA4C}"/>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D2566784-E4B4-44AA-B86D-F322593A5E96}"/>
            </a:ext>
          </a:extLst>
        </xdr:cNvPr>
        <xdr:cNvSpPr txBox="1"/>
      </xdr:nvSpPr>
      <xdr:spPr>
        <a:xfrm>
          <a:off x="11354444" y="604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108330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25C3CB55-05FE-4C7E-B470-31AB85B19B8F}"/>
            </a:ext>
          </a:extLst>
        </xdr:cNvPr>
        <xdr:cNvSpPr txBox="1"/>
      </xdr:nvSpPr>
      <xdr:spPr>
        <a:xfrm>
          <a:off x="13745219" y="6753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170378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C5DDB8B7-F1F5-4A30-972F-8832E349381A}"/>
            </a:ext>
          </a:extLst>
        </xdr:cNvPr>
        <xdr:cNvSpPr txBox="1"/>
      </xdr:nvSpPr>
      <xdr:spPr>
        <a:xfrm>
          <a:off x="12964169" y="680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144253</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4970CDF4-135A-44A8-867E-C37155D79A38}"/>
            </a:ext>
          </a:extLst>
        </xdr:cNvPr>
        <xdr:cNvSpPr txBox="1"/>
      </xdr:nvSpPr>
      <xdr:spPr>
        <a:xfrm>
          <a:off x="12164069" y="6789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108330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D5773A99-4B1E-4CDC-8170-ABC093D40200}"/>
            </a:ext>
          </a:extLst>
        </xdr:cNvPr>
        <xdr:cNvSpPr txBox="1"/>
      </xdr:nvSpPr>
      <xdr:spPr>
        <a:xfrm>
          <a:off x="11354444" y="6753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F0C304EC-5B52-42D2-B6A0-8644BF50A92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B29EFC1C-9ECA-41BF-A064-EF332C336D2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F4E3E5D-7D7A-4BA0-AD93-3EA0D9A8269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995B849-0A8E-4C5B-A5C4-127D7551012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EBC46F89-D7B6-410A-A848-9CC5A83902C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7D70408C-C15D-4FBE-ABB3-D5343F64A2A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10E8785C-3C75-4B0A-880E-E3C98F65F2E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258E35CE-2CE9-43F5-9154-5174B278F61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909BB0E8-FB5D-48A6-914F-DECE0F20A01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C7CDD274-9B5F-45B6-A287-1504D1129B6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88E268B4-0D9D-4C02-BC8E-848F40FA4858}"/>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CE5E910C-A50B-482D-B165-4F6CD9EB0EBD}"/>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EE1E6046-D6CC-42E9-8725-37F39223636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38599F9D-6D07-489B-8059-427F18625542}"/>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DE02055F-4F0D-43CC-89AF-ED55DC86079F}"/>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102A6464-F955-45EE-BE86-2139237D8C2E}"/>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B907031F-D63F-4617-A864-42A7E40707A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516E6489-F1BF-4C9C-9D92-8F7C85BB4A23}"/>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D47FD2EF-BAED-466D-9448-5E783E1E833D}"/>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8ED33695-C807-4007-84A6-1311B504701D}"/>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E7903C31-6DBF-4354-AE83-A1098F500F7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71FDF4A8-C8A4-4E97-B979-C01A676AF3A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32B0B8F2-E7F7-4272-97A1-CF356578B3E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E1DC8592-B936-4794-87AE-53A280343C9C}"/>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1433B6D9-8A1F-4DBA-9D44-9A3807538911}"/>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A1F9F965-25DA-4421-88B3-1B47CC8B0F68}"/>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FA4182E-1AB1-4E32-AF76-51D07787AE51}"/>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17D30426-31F7-40D4-B20E-B87DF7A0086B}"/>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A0B34B3-B636-4CE9-953C-A07590B3B4D6}"/>
            </a:ext>
          </a:extLst>
        </xdr:cNvPr>
        <xdr:cNvSpPr txBox="1"/>
      </xdr:nvSpPr>
      <xdr:spPr>
        <a:xfrm>
          <a:off x="19992975" y="613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F95E275D-E052-4AE9-ADF5-C35332031A8D}"/>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AAEB453A-7F35-49BE-B4B1-5F9C945C3C55}"/>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5B747592-FB3D-4543-A21D-EBC4937BFD07}"/>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AB9F923A-5F31-4E03-8903-E4A35B7264A3}"/>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16A71AA1-554C-4574-BA1C-EA33EF2BF188}"/>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9F8236-4F8B-425C-AF2C-3B707FC2DB2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B1C5C23-32E0-434D-9AE2-29C20774CAF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A771A12-D6FE-4216-BB04-F4EE4B39D56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9E14D58-C754-431B-85CB-20F8E4E5D8E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6401658-8635-4098-A308-B11AF0B3540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113030</xdr:rowOff>
    </xdr:from>
    <xdr:to>
      <xdr:col>116</xdr:col>
      <xdr:colOff>114300</xdr:colOff>
      <xdr:row>41</xdr:row>
      <xdr:rowOff>43180</xdr:rowOff>
    </xdr:to>
    <xdr:sp macro="" textlink="">
      <xdr:nvSpPr>
        <xdr:cNvPr id="497" name="楕円 496">
          <a:extLst>
            <a:ext uri="{FF2B5EF4-FFF2-40B4-BE49-F238E27FC236}">
              <a16:creationId xmlns:a16="http://schemas.microsoft.com/office/drawing/2014/main" id="{331ACDCD-26D0-48B2-9474-11587EFBFBD2}"/>
            </a:ext>
          </a:extLst>
        </xdr:cNvPr>
        <xdr:cNvSpPr/>
      </xdr:nvSpPr>
      <xdr:spPr>
        <a:xfrm>
          <a:off x="19897725" y="6599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91457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C35E3E36-744F-4A73-9E37-87499C966A6C}"/>
            </a:ext>
          </a:extLst>
        </xdr:cNvPr>
        <xdr:cNvSpPr txBox="1"/>
      </xdr:nvSpPr>
      <xdr:spPr>
        <a:xfrm>
          <a:off x="19992975"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92075</xdr:rowOff>
    </xdr:from>
    <xdr:to>
      <xdr:col>112</xdr:col>
      <xdr:colOff>38100</xdr:colOff>
      <xdr:row>41</xdr:row>
      <xdr:rowOff>22225</xdr:rowOff>
    </xdr:to>
    <xdr:sp macro="" textlink="">
      <xdr:nvSpPr>
        <xdr:cNvPr id="499" name="楕円 498">
          <a:extLst>
            <a:ext uri="{FF2B5EF4-FFF2-40B4-BE49-F238E27FC236}">
              <a16:creationId xmlns:a16="http://schemas.microsoft.com/office/drawing/2014/main" id="{530F6461-6A70-430C-8CD1-830F152F39CB}"/>
            </a:ext>
          </a:extLst>
        </xdr:cNvPr>
        <xdr:cNvSpPr/>
      </xdr:nvSpPr>
      <xdr:spPr>
        <a:xfrm>
          <a:off x="19154775" y="6578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142875</xdr:rowOff>
    </xdr:from>
    <xdr:to>
      <xdr:col>116</xdr:col>
      <xdr:colOff>63500</xdr:colOff>
      <xdr:row>40</xdr:row>
      <xdr:rowOff>163830</xdr:rowOff>
    </xdr:to>
    <xdr:cxnSp macro="">
      <xdr:nvCxnSpPr>
        <xdr:cNvPr id="500" name="直線コネクタ 499">
          <a:extLst>
            <a:ext uri="{FF2B5EF4-FFF2-40B4-BE49-F238E27FC236}">
              <a16:creationId xmlns:a16="http://schemas.microsoft.com/office/drawing/2014/main" id="{76B81D5E-1D1B-4483-AF62-344D1E3EF131}"/>
            </a:ext>
          </a:extLst>
        </xdr:cNvPr>
        <xdr:cNvCxnSpPr/>
      </xdr:nvCxnSpPr>
      <xdr:spPr>
        <a:xfrm>
          <a:off x="19202400" y="6626225"/>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122555</xdr:rowOff>
    </xdr:from>
    <xdr:to>
      <xdr:col>107</xdr:col>
      <xdr:colOff>101600</xdr:colOff>
      <xdr:row>41</xdr:row>
      <xdr:rowOff>52705</xdr:rowOff>
    </xdr:to>
    <xdr:sp macro="" textlink="">
      <xdr:nvSpPr>
        <xdr:cNvPr id="501" name="楕円 500">
          <a:extLst>
            <a:ext uri="{FF2B5EF4-FFF2-40B4-BE49-F238E27FC236}">
              <a16:creationId xmlns:a16="http://schemas.microsoft.com/office/drawing/2014/main" id="{8EA33429-9D05-42D8-86E4-C935EB906ECC}"/>
            </a:ext>
          </a:extLst>
        </xdr:cNvPr>
        <xdr:cNvSpPr/>
      </xdr:nvSpPr>
      <xdr:spPr>
        <a:xfrm>
          <a:off x="18345150" y="66122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142875</xdr:rowOff>
    </xdr:from>
    <xdr:to>
      <xdr:col>111</xdr:col>
      <xdr:colOff>177800</xdr:colOff>
      <xdr:row>41</xdr:row>
      <xdr:rowOff>1905</xdr:rowOff>
    </xdr:to>
    <xdr:cxnSp macro="">
      <xdr:nvCxnSpPr>
        <xdr:cNvPr id="502" name="直線コネクタ 501">
          <a:extLst>
            <a:ext uri="{FF2B5EF4-FFF2-40B4-BE49-F238E27FC236}">
              <a16:creationId xmlns:a16="http://schemas.microsoft.com/office/drawing/2014/main" id="{BE202723-0363-4FA3-A508-22944CDC7C65}"/>
            </a:ext>
          </a:extLst>
        </xdr:cNvPr>
        <xdr:cNvCxnSpPr/>
      </xdr:nvCxnSpPr>
      <xdr:spPr>
        <a:xfrm flipV="1">
          <a:off x="18392775" y="6626225"/>
          <a:ext cx="80962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503" name="楕円 502">
          <a:extLst>
            <a:ext uri="{FF2B5EF4-FFF2-40B4-BE49-F238E27FC236}">
              <a16:creationId xmlns:a16="http://schemas.microsoft.com/office/drawing/2014/main" id="{86FC624E-67A1-468B-9E59-10F5893C5884}"/>
            </a:ext>
          </a:extLst>
        </xdr:cNvPr>
        <xdr:cNvSpPr/>
      </xdr:nvSpPr>
      <xdr:spPr>
        <a:xfrm>
          <a:off x="17554575" y="6372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95250</xdr:rowOff>
    </xdr:from>
    <xdr:to>
      <xdr:col>107</xdr:col>
      <xdr:colOff>50800</xdr:colOff>
      <xdr:row>41</xdr:row>
      <xdr:rowOff>1905</xdr:rowOff>
    </xdr:to>
    <xdr:cxnSp macro="">
      <xdr:nvCxnSpPr>
        <xdr:cNvPr id="504" name="直線コネクタ 503">
          <a:extLst>
            <a:ext uri="{FF2B5EF4-FFF2-40B4-BE49-F238E27FC236}">
              <a16:creationId xmlns:a16="http://schemas.microsoft.com/office/drawing/2014/main" id="{F93214AB-8E7F-49BD-BD31-DA2D5F51DC08}"/>
            </a:ext>
          </a:extLst>
        </xdr:cNvPr>
        <xdr:cNvCxnSpPr/>
      </xdr:nvCxnSpPr>
      <xdr:spPr>
        <a:xfrm>
          <a:off x="17602200" y="6419850"/>
          <a:ext cx="790575"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05" name="楕円 504">
          <a:extLst>
            <a:ext uri="{FF2B5EF4-FFF2-40B4-BE49-F238E27FC236}">
              <a16:creationId xmlns:a16="http://schemas.microsoft.com/office/drawing/2014/main" id="{8D6B8E98-5ED6-4E56-84FA-A564973EF232}"/>
            </a:ext>
          </a:extLst>
        </xdr:cNvPr>
        <xdr:cNvSpPr/>
      </xdr:nvSpPr>
      <xdr:spPr>
        <a:xfrm>
          <a:off x="16754475" y="6373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95250</xdr:rowOff>
    </xdr:from>
    <xdr:to>
      <xdr:col>102</xdr:col>
      <xdr:colOff>114300</xdr:colOff>
      <xdr:row>39</xdr:row>
      <xdr:rowOff>102870</xdr:rowOff>
    </xdr:to>
    <xdr:cxnSp macro="">
      <xdr:nvCxnSpPr>
        <xdr:cNvPr id="506" name="直線コネクタ 505">
          <a:extLst>
            <a:ext uri="{FF2B5EF4-FFF2-40B4-BE49-F238E27FC236}">
              <a16:creationId xmlns:a16="http://schemas.microsoft.com/office/drawing/2014/main" id="{809DE0B4-9711-468D-9DD9-649050B0706E}"/>
            </a:ext>
          </a:extLst>
        </xdr:cNvPr>
        <xdr:cNvCxnSpPr/>
      </xdr:nvCxnSpPr>
      <xdr:spPr>
        <a:xfrm flipV="1">
          <a:off x="16802100" y="641985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19B3AD04-B5AB-4BD5-ABB3-8A49A39FC117}"/>
            </a:ext>
          </a:extLst>
        </xdr:cNvPr>
        <xdr:cNvSpPr txBox="1"/>
      </xdr:nvSpPr>
      <xdr:spPr>
        <a:xfrm>
          <a:off x="18983402"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805224B1-AD66-4648-87CB-227B4EFD1C1D}"/>
            </a:ext>
          </a:extLst>
        </xdr:cNvPr>
        <xdr:cNvSpPr txBox="1"/>
      </xdr:nvSpPr>
      <xdr:spPr>
        <a:xfrm>
          <a:off x="18183302"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D11BC849-4567-4B49-8016-683B9015EB44}"/>
            </a:ext>
          </a:extLst>
        </xdr:cNvPr>
        <xdr:cNvSpPr txBox="1"/>
      </xdr:nvSpPr>
      <xdr:spPr>
        <a:xfrm>
          <a:off x="17383202"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5806A2BF-9AA4-4481-A520-10FB048A9D06}"/>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13352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D4A724D8-EE9C-4EA4-A166-44CD53015388}"/>
            </a:ext>
          </a:extLst>
        </xdr:cNvPr>
        <xdr:cNvSpPr txBox="1"/>
      </xdr:nvSpPr>
      <xdr:spPr>
        <a:xfrm>
          <a:off x="18983402"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43832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2ADAAA0D-3D12-4EA8-9730-D54B0A7FDD2B}"/>
            </a:ext>
          </a:extLst>
        </xdr:cNvPr>
        <xdr:cNvSpPr txBox="1"/>
      </xdr:nvSpPr>
      <xdr:spPr>
        <a:xfrm>
          <a:off x="18183302" y="669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137177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25C83BB7-ECDB-40A7-A3B7-F7F07F05F899}"/>
            </a:ext>
          </a:extLst>
        </xdr:cNvPr>
        <xdr:cNvSpPr txBox="1"/>
      </xdr:nvSpPr>
      <xdr:spPr>
        <a:xfrm>
          <a:off x="17383202" y="646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6463368A-A359-405E-84FF-E6E4DB33CADC}"/>
            </a:ext>
          </a:extLst>
        </xdr:cNvPr>
        <xdr:cNvSpPr txBox="1"/>
      </xdr:nvSpPr>
      <xdr:spPr>
        <a:xfrm>
          <a:off x="16592627"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8764CD02-656B-4CF8-A44F-C4D4034E370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FBC4FA9-E643-4EB6-8D7D-B55AD099651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E254C8A-1EE6-4D97-8D60-708B18CF599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29CF6C69-DF42-4F55-9FEC-D899D0747BF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837DEBFA-A998-4995-80D5-15709962311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484838AA-713F-4845-B3C6-6393BDB155B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AE997CE-4356-4C1C-ABD4-3B097778996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6DEC95DA-280C-4624-9BE8-3EE25542B2A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B85D7589-93DF-444E-9E2D-55F90EA26B5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4B6FD746-E78E-43AF-B278-47EF04D5B9C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9AE14244-6EB3-476D-8546-AEA995A7919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5097A06-AF02-4672-87DD-D5A7889FB26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625B8DBD-915F-4509-81C6-7A372BE54299}"/>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BE09B703-2116-4A55-BD14-2DDE8081286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175E786B-1C97-4041-8A49-166E2738BB0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7EB15358-DF99-4823-A749-52CD0D28F1E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7C5871AE-7ADD-4303-8B9B-BE41CB94A1CF}"/>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CAF8FD91-8610-4350-899F-F5FD20D76D3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F25674E-DF39-4780-B66A-524A00A1853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203F99DF-D612-44EF-AA90-35E14EFE0675}"/>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F9BC09C-ABEE-4DD7-AB57-770116125A2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E017443-E2FE-4055-B445-818C172179B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5F7888BF-6F58-439B-9DB1-D413BEA361D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26FC7FAF-AE5A-4216-BF9A-F4BDD18D29B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A1E6D23F-B156-4FDE-8002-CB08AB36C945}"/>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EEA4CCB-F1B0-4E4A-A925-FB4F9AC30AC6}"/>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92BD20A5-9288-489D-9A71-8C7B79ECB3C1}"/>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8CF6E3D-3383-4B57-8A7C-2655B900F550}"/>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E5A3F70A-6149-4C15-AFDF-961D78CE54CC}"/>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A81513FD-04DB-4ED7-A8A7-B6D97347DCB7}"/>
            </a:ext>
          </a:extLst>
        </xdr:cNvPr>
        <xdr:cNvSpPr txBox="1"/>
      </xdr:nvSpPr>
      <xdr:spPr>
        <a:xfrm>
          <a:off x="14735175" y="975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38F62633-ECA7-48C3-962E-6255614A2CD7}"/>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C0510596-FA5B-479B-9B14-7869D3835207}"/>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CED33549-ED65-4079-A74C-89CD27E43EBB}"/>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1C8DACE0-E0A7-43E4-93BB-50D9D0F8CA1B}"/>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309A7CF4-F4C5-49D7-9D08-DD66F5ACA001}"/>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655DDD1-5A96-4C9D-BE41-890082FB61C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208BEBE-CD3B-45AE-9FB0-928C5DFD1D0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0C82CEE-EBE1-426C-B8CB-839C3346C1D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F37F97B-0463-4343-85E9-2AE9F0C5F87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7257BA0-6E5F-4CF8-AE82-6716FD7F5A7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67310</xdr:rowOff>
    </xdr:from>
    <xdr:to>
      <xdr:col>85</xdr:col>
      <xdr:colOff>177800</xdr:colOff>
      <xdr:row>59</xdr:row>
      <xdr:rowOff>168910</xdr:rowOff>
    </xdr:to>
    <xdr:sp macro="" textlink="">
      <xdr:nvSpPr>
        <xdr:cNvPr id="555" name="楕円 554">
          <a:extLst>
            <a:ext uri="{FF2B5EF4-FFF2-40B4-BE49-F238E27FC236}">
              <a16:creationId xmlns:a16="http://schemas.microsoft.com/office/drawing/2014/main" id="{25136CAF-E205-4DC8-9D61-74CE0E26F526}"/>
            </a:ext>
          </a:extLst>
        </xdr:cNvPr>
        <xdr:cNvSpPr/>
      </xdr:nvSpPr>
      <xdr:spPr>
        <a:xfrm>
          <a:off x="14649450" y="9627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90187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BAC9D16E-4A03-4E36-AD73-4AD0186A88C2}"/>
            </a:ext>
          </a:extLst>
        </xdr:cNvPr>
        <xdr:cNvSpPr txBox="1"/>
      </xdr:nvSpPr>
      <xdr:spPr>
        <a:xfrm>
          <a:off x="14735175"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19685</xdr:rowOff>
    </xdr:from>
    <xdr:to>
      <xdr:col>81</xdr:col>
      <xdr:colOff>101600</xdr:colOff>
      <xdr:row>59</xdr:row>
      <xdr:rowOff>121285</xdr:rowOff>
    </xdr:to>
    <xdr:sp macro="" textlink="">
      <xdr:nvSpPr>
        <xdr:cNvPr id="557" name="楕円 556">
          <a:extLst>
            <a:ext uri="{FF2B5EF4-FFF2-40B4-BE49-F238E27FC236}">
              <a16:creationId xmlns:a16="http://schemas.microsoft.com/office/drawing/2014/main" id="{C4C629FE-816D-4B32-BAFB-A14EF7DE3F48}"/>
            </a:ext>
          </a:extLst>
        </xdr:cNvPr>
        <xdr:cNvSpPr/>
      </xdr:nvSpPr>
      <xdr:spPr>
        <a:xfrm>
          <a:off x="13887450" y="9582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70485</xdr:rowOff>
    </xdr:from>
    <xdr:to>
      <xdr:col>85</xdr:col>
      <xdr:colOff>127000</xdr:colOff>
      <xdr:row>59</xdr:row>
      <xdr:rowOff>118110</xdr:rowOff>
    </xdr:to>
    <xdr:cxnSp macro="">
      <xdr:nvCxnSpPr>
        <xdr:cNvPr id="558" name="直線コネクタ 557">
          <a:extLst>
            <a:ext uri="{FF2B5EF4-FFF2-40B4-BE49-F238E27FC236}">
              <a16:creationId xmlns:a16="http://schemas.microsoft.com/office/drawing/2014/main" id="{98ED7092-AEC4-4D4D-9AE9-CDEF8F57BEA8}"/>
            </a:ext>
          </a:extLst>
        </xdr:cNvPr>
        <xdr:cNvCxnSpPr/>
      </xdr:nvCxnSpPr>
      <xdr:spPr>
        <a:xfrm>
          <a:off x="13935075" y="963041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143510</xdr:rowOff>
    </xdr:from>
    <xdr:to>
      <xdr:col>76</xdr:col>
      <xdr:colOff>165100</xdr:colOff>
      <xdr:row>59</xdr:row>
      <xdr:rowOff>73660</xdr:rowOff>
    </xdr:to>
    <xdr:sp macro="" textlink="">
      <xdr:nvSpPr>
        <xdr:cNvPr id="559" name="楕円 558">
          <a:extLst>
            <a:ext uri="{FF2B5EF4-FFF2-40B4-BE49-F238E27FC236}">
              <a16:creationId xmlns:a16="http://schemas.microsoft.com/office/drawing/2014/main" id="{9368222F-6E78-4AD5-B116-587B539CD71B}"/>
            </a:ext>
          </a:extLst>
        </xdr:cNvPr>
        <xdr:cNvSpPr/>
      </xdr:nvSpPr>
      <xdr:spPr>
        <a:xfrm>
          <a:off x="13096875" y="9541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22860</xdr:rowOff>
    </xdr:from>
    <xdr:to>
      <xdr:col>81</xdr:col>
      <xdr:colOff>50800</xdr:colOff>
      <xdr:row>59</xdr:row>
      <xdr:rowOff>70485</xdr:rowOff>
    </xdr:to>
    <xdr:cxnSp macro="">
      <xdr:nvCxnSpPr>
        <xdr:cNvPr id="560" name="直線コネクタ 559">
          <a:extLst>
            <a:ext uri="{FF2B5EF4-FFF2-40B4-BE49-F238E27FC236}">
              <a16:creationId xmlns:a16="http://schemas.microsoft.com/office/drawing/2014/main" id="{67F3E2E3-F33F-45C0-BC27-4578B2106BA4}"/>
            </a:ext>
          </a:extLst>
        </xdr:cNvPr>
        <xdr:cNvCxnSpPr/>
      </xdr:nvCxnSpPr>
      <xdr:spPr>
        <a:xfrm>
          <a:off x="13144500" y="9589135"/>
          <a:ext cx="79057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macro="" textlink="">
      <xdr:nvSpPr>
        <xdr:cNvPr id="561" name="楕円 560">
          <a:extLst>
            <a:ext uri="{FF2B5EF4-FFF2-40B4-BE49-F238E27FC236}">
              <a16:creationId xmlns:a16="http://schemas.microsoft.com/office/drawing/2014/main" id="{D158E61A-697B-4A2E-B5F3-48D25D2B73E8}"/>
            </a:ext>
          </a:extLst>
        </xdr:cNvPr>
        <xdr:cNvSpPr/>
      </xdr:nvSpPr>
      <xdr:spPr>
        <a:xfrm>
          <a:off x="12296775" y="95040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22860</xdr:rowOff>
    </xdr:to>
    <xdr:cxnSp macro="">
      <xdr:nvCxnSpPr>
        <xdr:cNvPr id="562" name="直線コネクタ 561">
          <a:extLst>
            <a:ext uri="{FF2B5EF4-FFF2-40B4-BE49-F238E27FC236}">
              <a16:creationId xmlns:a16="http://schemas.microsoft.com/office/drawing/2014/main" id="{0BE2E29B-E540-4DF8-AE7A-273B195152B7}"/>
            </a:ext>
          </a:extLst>
        </xdr:cNvPr>
        <xdr:cNvCxnSpPr/>
      </xdr:nvCxnSpPr>
      <xdr:spPr>
        <a:xfrm>
          <a:off x="12344400" y="9551670"/>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65405</xdr:rowOff>
    </xdr:from>
    <xdr:to>
      <xdr:col>67</xdr:col>
      <xdr:colOff>101600</xdr:colOff>
      <xdr:row>58</xdr:row>
      <xdr:rowOff>167005</xdr:rowOff>
    </xdr:to>
    <xdr:sp macro="" textlink="">
      <xdr:nvSpPr>
        <xdr:cNvPr id="563" name="楕円 562">
          <a:extLst>
            <a:ext uri="{FF2B5EF4-FFF2-40B4-BE49-F238E27FC236}">
              <a16:creationId xmlns:a16="http://schemas.microsoft.com/office/drawing/2014/main" id="{32C937A3-022E-44F5-A77E-A38CDFB28792}"/>
            </a:ext>
          </a:extLst>
        </xdr:cNvPr>
        <xdr:cNvSpPr/>
      </xdr:nvSpPr>
      <xdr:spPr>
        <a:xfrm>
          <a:off x="11487150" y="9469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116205</xdr:rowOff>
    </xdr:from>
    <xdr:to>
      <xdr:col>71</xdr:col>
      <xdr:colOff>177800</xdr:colOff>
      <xdr:row>58</xdr:row>
      <xdr:rowOff>150495</xdr:rowOff>
    </xdr:to>
    <xdr:cxnSp macro="">
      <xdr:nvCxnSpPr>
        <xdr:cNvPr id="564" name="直線コネクタ 563">
          <a:extLst>
            <a:ext uri="{FF2B5EF4-FFF2-40B4-BE49-F238E27FC236}">
              <a16:creationId xmlns:a16="http://schemas.microsoft.com/office/drawing/2014/main" id="{BE11DA83-2F59-42E4-B1F1-CBBFEE7C3CCC}"/>
            </a:ext>
          </a:extLst>
        </xdr:cNvPr>
        <xdr:cNvCxnSpPr/>
      </xdr:nvCxnSpPr>
      <xdr:spPr>
        <a:xfrm>
          <a:off x="11534775" y="951738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6205BF02-2686-4F48-AE30-6A49772EC4BC}"/>
            </a:ext>
          </a:extLst>
        </xdr:cNvPr>
        <xdr:cNvSpPr txBox="1"/>
      </xdr:nvSpPr>
      <xdr:spPr>
        <a:xfrm>
          <a:off x="13745219"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6C07BEE2-B93C-4920-AFA1-C89527B69785}"/>
            </a:ext>
          </a:extLst>
        </xdr:cNvPr>
        <xdr:cNvSpPr txBox="1"/>
      </xdr:nvSpPr>
      <xdr:spPr>
        <a:xfrm>
          <a:off x="12964169" y="983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DF797CCB-DD02-4873-AD8B-908302267643}"/>
            </a:ext>
          </a:extLst>
        </xdr:cNvPr>
        <xdr:cNvSpPr txBox="1"/>
      </xdr:nvSpPr>
      <xdr:spPr>
        <a:xfrm>
          <a:off x="12164069"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8AAAE53E-000F-4283-8B9E-3E5474A42449}"/>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137812</xdr:rowOff>
    </xdr:from>
    <xdr:ext cx="405111" cy="259045"/>
    <xdr:sp macro="" textlink="">
      <xdr:nvSpPr>
        <xdr:cNvPr id="569" name="n_1mainValue【学校施設】&#10;有形固定資産減価償却率">
          <a:extLst>
            <a:ext uri="{FF2B5EF4-FFF2-40B4-BE49-F238E27FC236}">
              <a16:creationId xmlns:a16="http://schemas.microsoft.com/office/drawing/2014/main" id="{A1FDA961-6655-479C-892F-CA72A254EC84}"/>
            </a:ext>
          </a:extLst>
        </xdr:cNvPr>
        <xdr:cNvSpPr txBox="1"/>
      </xdr:nvSpPr>
      <xdr:spPr>
        <a:xfrm>
          <a:off x="13745219" y="938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90187</xdr:rowOff>
    </xdr:from>
    <xdr:ext cx="405111" cy="259045"/>
    <xdr:sp macro="" textlink="">
      <xdr:nvSpPr>
        <xdr:cNvPr id="570" name="n_2mainValue【学校施設】&#10;有形固定資産減価償却率">
          <a:extLst>
            <a:ext uri="{FF2B5EF4-FFF2-40B4-BE49-F238E27FC236}">
              <a16:creationId xmlns:a16="http://schemas.microsoft.com/office/drawing/2014/main" id="{14351E47-7B4E-43B0-88CD-004C32C2158B}"/>
            </a:ext>
          </a:extLst>
        </xdr:cNvPr>
        <xdr:cNvSpPr txBox="1"/>
      </xdr:nvSpPr>
      <xdr:spPr>
        <a:xfrm>
          <a:off x="12964169"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46372</xdr:rowOff>
    </xdr:from>
    <xdr:ext cx="405111" cy="259045"/>
    <xdr:sp macro="" textlink="">
      <xdr:nvSpPr>
        <xdr:cNvPr id="571" name="n_3mainValue【学校施設】&#10;有形固定資産減価償却率">
          <a:extLst>
            <a:ext uri="{FF2B5EF4-FFF2-40B4-BE49-F238E27FC236}">
              <a16:creationId xmlns:a16="http://schemas.microsoft.com/office/drawing/2014/main" id="{3AD8F1F3-7C85-41C0-80C0-E639932FC53E}"/>
            </a:ext>
          </a:extLst>
        </xdr:cNvPr>
        <xdr:cNvSpPr txBox="1"/>
      </xdr:nvSpPr>
      <xdr:spPr>
        <a:xfrm>
          <a:off x="12164069" y="928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572" name="n_4mainValue【学校施設】&#10;有形固定資産減価償却率">
          <a:extLst>
            <a:ext uri="{FF2B5EF4-FFF2-40B4-BE49-F238E27FC236}">
              <a16:creationId xmlns:a16="http://schemas.microsoft.com/office/drawing/2014/main" id="{EF3BC814-4B47-45D3-AF18-59A55E9CFBAE}"/>
            </a:ext>
          </a:extLst>
        </xdr:cNvPr>
        <xdr:cNvSpPr txBox="1"/>
      </xdr:nvSpPr>
      <xdr:spPr>
        <a:xfrm>
          <a:off x="11354444" y="924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A1599657-0510-4CF7-A6E4-15A86374356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CFA283A4-F7D1-4F7D-8F8A-0068E2D9983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3CE16238-B226-45E8-A012-A42EE9E696E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6C1F0E3-E774-4EDE-ACA1-32AE85041D3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891556AB-7689-442A-9063-DBC92FE7347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372FB725-5451-48B5-A9A2-019140D30F4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57BF2C34-2225-4762-B8D3-1FDA3CBCB83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79B0B5E-1371-4D3E-A688-5D0EC45FC45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F5B26A2-36DC-48BC-93A1-48BA245343E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3C02173E-7CC0-447C-BBBA-2FF1B9972DF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8C075EB2-F767-48FC-89ED-26429DB37819}"/>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5FFF672E-366C-4536-9725-A81DA3DD3C42}"/>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25A429C0-DFEA-404F-8FE9-423F8EDFF646}"/>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5DB00D20-89A9-4388-94B9-0106BB25EE2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3151FD88-4DBE-4A90-820D-F7D4FDE44329}"/>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46294A5D-BCCD-475F-9EE4-432ED7130EEE}"/>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75A8BDF3-0B55-4A62-8E19-B953C9F80EF6}"/>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14A91E2F-2C04-4F3D-A0EC-152117AB8523}"/>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3D3B73E9-AC4D-40EA-B381-302DF46C9DA4}"/>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8C156BA9-23E7-4FBF-915B-3196403A7FE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94156B80-8D5A-4564-91BB-B6879057B4A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0C6A0D90-1EBB-4D97-9D73-40579BDA666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EDF409DF-73D2-46CE-8209-C17AB4B49CAA}"/>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5292E20F-A85D-4741-93D7-E887D8A1CF27}"/>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A94B7DAA-D43A-4102-A5AC-3ED4FD3E32E1}"/>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DB783524-2380-4EC2-9072-7FE614B9E6C5}"/>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8A079DBD-B37B-4BCA-A420-DBC65FC579E5}"/>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BA718EF0-7513-4909-B8F3-C5A10FC608AE}"/>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FBBDCD19-FE08-40A9-A9C9-4E7D7F804271}"/>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5891E314-B5AA-4B9B-817C-CC0C2DFCAF58}"/>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69E8A37C-8842-47E8-8909-969F1E6EF53F}"/>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4D2FBD41-21C2-415D-88B5-8A1EBB06E61B}"/>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5752276C-9441-4461-8B4B-29B7622F78E2}"/>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24A6E01-0490-4C05-B490-5EA196A5D6F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562E78E-F722-412A-A13F-BE12F551DAF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B1F80F3A-6A9D-4B14-A8CA-431E24FFAD0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65B0DF0-3EC6-4D08-B5FF-E1C5CDE0565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C563E62-6614-4F14-BDC3-23EFF9C59F4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95962</xdr:rowOff>
    </xdr:from>
    <xdr:to>
      <xdr:col>116</xdr:col>
      <xdr:colOff>114300</xdr:colOff>
      <xdr:row>60</xdr:row>
      <xdr:rowOff>26112</xdr:rowOff>
    </xdr:to>
    <xdr:sp macro="" textlink="">
      <xdr:nvSpPr>
        <xdr:cNvPr id="611" name="楕円 610">
          <a:extLst>
            <a:ext uri="{FF2B5EF4-FFF2-40B4-BE49-F238E27FC236}">
              <a16:creationId xmlns:a16="http://schemas.microsoft.com/office/drawing/2014/main" id="{12E3772A-1949-4BB3-BDBA-F23F0A7F24CE}"/>
            </a:ext>
          </a:extLst>
        </xdr:cNvPr>
        <xdr:cNvSpPr/>
      </xdr:nvSpPr>
      <xdr:spPr>
        <a:xfrm>
          <a:off x="19897725" y="9659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118839</xdr:rowOff>
    </xdr:from>
    <xdr:ext cx="469744" cy="259045"/>
    <xdr:sp macro="" textlink="">
      <xdr:nvSpPr>
        <xdr:cNvPr id="612" name="【学校施設】&#10;一人当たり面積該当値テキスト">
          <a:extLst>
            <a:ext uri="{FF2B5EF4-FFF2-40B4-BE49-F238E27FC236}">
              <a16:creationId xmlns:a16="http://schemas.microsoft.com/office/drawing/2014/main" id="{977B3161-3444-4AF0-8EB9-C568A35F9632}"/>
            </a:ext>
          </a:extLst>
        </xdr:cNvPr>
        <xdr:cNvSpPr txBox="1"/>
      </xdr:nvSpPr>
      <xdr:spPr>
        <a:xfrm>
          <a:off x="19992975" y="952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107391</xdr:rowOff>
    </xdr:from>
    <xdr:to>
      <xdr:col>112</xdr:col>
      <xdr:colOff>38100</xdr:colOff>
      <xdr:row>60</xdr:row>
      <xdr:rowOff>37541</xdr:rowOff>
    </xdr:to>
    <xdr:sp macro="" textlink="">
      <xdr:nvSpPr>
        <xdr:cNvPr id="613" name="楕円 612">
          <a:extLst>
            <a:ext uri="{FF2B5EF4-FFF2-40B4-BE49-F238E27FC236}">
              <a16:creationId xmlns:a16="http://schemas.microsoft.com/office/drawing/2014/main" id="{0C44236A-58A9-4DAF-9E9C-52007AAAFCE1}"/>
            </a:ext>
          </a:extLst>
        </xdr:cNvPr>
        <xdr:cNvSpPr/>
      </xdr:nvSpPr>
      <xdr:spPr>
        <a:xfrm>
          <a:off x="19154775" y="96673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146762</xdr:rowOff>
    </xdr:from>
    <xdr:to>
      <xdr:col>116</xdr:col>
      <xdr:colOff>63500</xdr:colOff>
      <xdr:row>59</xdr:row>
      <xdr:rowOff>158191</xdr:rowOff>
    </xdr:to>
    <xdr:cxnSp macro="">
      <xdr:nvCxnSpPr>
        <xdr:cNvPr id="614" name="直線コネクタ 613">
          <a:extLst>
            <a:ext uri="{FF2B5EF4-FFF2-40B4-BE49-F238E27FC236}">
              <a16:creationId xmlns:a16="http://schemas.microsoft.com/office/drawing/2014/main" id="{69450B9F-E2F0-46EE-A083-AD391AC8E80C}"/>
            </a:ext>
          </a:extLst>
        </xdr:cNvPr>
        <xdr:cNvCxnSpPr/>
      </xdr:nvCxnSpPr>
      <xdr:spPr>
        <a:xfrm flipV="1">
          <a:off x="19202400" y="9706687"/>
          <a:ext cx="752475" cy="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125222</xdr:rowOff>
    </xdr:from>
    <xdr:to>
      <xdr:col>107</xdr:col>
      <xdr:colOff>101600</xdr:colOff>
      <xdr:row>62</xdr:row>
      <xdr:rowOff>55372</xdr:rowOff>
    </xdr:to>
    <xdr:sp macro="" textlink="">
      <xdr:nvSpPr>
        <xdr:cNvPr id="615" name="楕円 614">
          <a:extLst>
            <a:ext uri="{FF2B5EF4-FFF2-40B4-BE49-F238E27FC236}">
              <a16:creationId xmlns:a16="http://schemas.microsoft.com/office/drawing/2014/main" id="{B57AAFEA-7DCC-46DE-9052-BA1DAA0D9E3B}"/>
            </a:ext>
          </a:extLst>
        </xdr:cNvPr>
        <xdr:cNvSpPr/>
      </xdr:nvSpPr>
      <xdr:spPr>
        <a:xfrm>
          <a:off x="18345150" y="100089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158191</xdr:rowOff>
    </xdr:from>
    <xdr:to>
      <xdr:col>111</xdr:col>
      <xdr:colOff>177800</xdr:colOff>
      <xdr:row>62</xdr:row>
      <xdr:rowOff>4572</xdr:rowOff>
    </xdr:to>
    <xdr:cxnSp macro="">
      <xdr:nvCxnSpPr>
        <xdr:cNvPr id="616" name="直線コネクタ 615">
          <a:extLst>
            <a:ext uri="{FF2B5EF4-FFF2-40B4-BE49-F238E27FC236}">
              <a16:creationId xmlns:a16="http://schemas.microsoft.com/office/drawing/2014/main" id="{630C71A6-64FF-4EDF-B57E-261356898C2A}"/>
            </a:ext>
          </a:extLst>
        </xdr:cNvPr>
        <xdr:cNvCxnSpPr/>
      </xdr:nvCxnSpPr>
      <xdr:spPr>
        <a:xfrm flipV="1">
          <a:off x="18392775" y="9724466"/>
          <a:ext cx="809625" cy="33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135280</xdr:rowOff>
    </xdr:from>
    <xdr:to>
      <xdr:col>102</xdr:col>
      <xdr:colOff>165100</xdr:colOff>
      <xdr:row>62</xdr:row>
      <xdr:rowOff>65430</xdr:rowOff>
    </xdr:to>
    <xdr:sp macro="" textlink="">
      <xdr:nvSpPr>
        <xdr:cNvPr id="617" name="楕円 616">
          <a:extLst>
            <a:ext uri="{FF2B5EF4-FFF2-40B4-BE49-F238E27FC236}">
              <a16:creationId xmlns:a16="http://schemas.microsoft.com/office/drawing/2014/main" id="{1AE983F7-E616-436C-9B70-DE0C90CE187A}"/>
            </a:ext>
          </a:extLst>
        </xdr:cNvPr>
        <xdr:cNvSpPr/>
      </xdr:nvSpPr>
      <xdr:spPr>
        <a:xfrm>
          <a:off x="17554575" y="10022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xdr:rowOff>
    </xdr:from>
    <xdr:to>
      <xdr:col>107</xdr:col>
      <xdr:colOff>50800</xdr:colOff>
      <xdr:row>62</xdr:row>
      <xdr:rowOff>14630</xdr:rowOff>
    </xdr:to>
    <xdr:cxnSp macro="">
      <xdr:nvCxnSpPr>
        <xdr:cNvPr id="618" name="直線コネクタ 617">
          <a:extLst>
            <a:ext uri="{FF2B5EF4-FFF2-40B4-BE49-F238E27FC236}">
              <a16:creationId xmlns:a16="http://schemas.microsoft.com/office/drawing/2014/main" id="{AD7FBDB7-56A8-4774-BDED-F18B422F79CA}"/>
            </a:ext>
          </a:extLst>
        </xdr:cNvPr>
        <xdr:cNvCxnSpPr/>
      </xdr:nvCxnSpPr>
      <xdr:spPr>
        <a:xfrm flipV="1">
          <a:off x="17602200" y="10056622"/>
          <a:ext cx="790575"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145796</xdr:rowOff>
    </xdr:from>
    <xdr:to>
      <xdr:col>98</xdr:col>
      <xdr:colOff>38100</xdr:colOff>
      <xdr:row>62</xdr:row>
      <xdr:rowOff>75946</xdr:rowOff>
    </xdr:to>
    <xdr:sp macro="" textlink="">
      <xdr:nvSpPr>
        <xdr:cNvPr id="619" name="楕円 618">
          <a:extLst>
            <a:ext uri="{FF2B5EF4-FFF2-40B4-BE49-F238E27FC236}">
              <a16:creationId xmlns:a16="http://schemas.microsoft.com/office/drawing/2014/main" id="{A7081A42-3AD8-460D-A517-4304CAF5E6A8}"/>
            </a:ext>
          </a:extLst>
        </xdr:cNvPr>
        <xdr:cNvSpPr/>
      </xdr:nvSpPr>
      <xdr:spPr>
        <a:xfrm>
          <a:off x="16754475" y="100295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14630</xdr:rowOff>
    </xdr:from>
    <xdr:to>
      <xdr:col>102</xdr:col>
      <xdr:colOff>114300</xdr:colOff>
      <xdr:row>62</xdr:row>
      <xdr:rowOff>25146</xdr:rowOff>
    </xdr:to>
    <xdr:cxnSp macro="">
      <xdr:nvCxnSpPr>
        <xdr:cNvPr id="620" name="直線コネクタ 619">
          <a:extLst>
            <a:ext uri="{FF2B5EF4-FFF2-40B4-BE49-F238E27FC236}">
              <a16:creationId xmlns:a16="http://schemas.microsoft.com/office/drawing/2014/main" id="{B39453DD-91A3-4C82-9BC7-88B260ED8678}"/>
            </a:ext>
          </a:extLst>
        </xdr:cNvPr>
        <xdr:cNvCxnSpPr/>
      </xdr:nvCxnSpPr>
      <xdr:spPr>
        <a:xfrm flipV="1">
          <a:off x="16802100" y="10060330"/>
          <a:ext cx="800100" cy="1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FFC43DE5-24B5-4BC2-A618-8A6502CC4022}"/>
            </a:ext>
          </a:extLst>
        </xdr:cNvPr>
        <xdr:cNvSpPr txBox="1"/>
      </xdr:nvSpPr>
      <xdr:spPr>
        <a:xfrm>
          <a:off x="18983402" y="98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95BFDC1C-3947-4194-91C2-7B9B23BC4ED0}"/>
            </a:ext>
          </a:extLst>
        </xdr:cNvPr>
        <xdr:cNvSpPr txBox="1"/>
      </xdr:nvSpPr>
      <xdr:spPr>
        <a:xfrm>
          <a:off x="18183302" y="955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130E1C90-3B84-4082-9102-51D40A1F4055}"/>
            </a:ext>
          </a:extLst>
        </xdr:cNvPr>
        <xdr:cNvSpPr txBox="1"/>
      </xdr:nvSpPr>
      <xdr:spPr>
        <a:xfrm>
          <a:off x="17383202" y="95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4DEE62FA-65A5-44AC-8C98-8155F787A63E}"/>
            </a:ext>
          </a:extLst>
        </xdr:cNvPr>
        <xdr:cNvSpPr txBox="1"/>
      </xdr:nvSpPr>
      <xdr:spPr>
        <a:xfrm>
          <a:off x="16592627" y="962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54068</xdr:rowOff>
    </xdr:from>
    <xdr:ext cx="469744" cy="259045"/>
    <xdr:sp macro="" textlink="">
      <xdr:nvSpPr>
        <xdr:cNvPr id="625" name="n_1mainValue【学校施設】&#10;一人当たり面積">
          <a:extLst>
            <a:ext uri="{FF2B5EF4-FFF2-40B4-BE49-F238E27FC236}">
              <a16:creationId xmlns:a16="http://schemas.microsoft.com/office/drawing/2014/main" id="{6DA49AD4-E759-493A-8C1F-A94AD74BE4E7}"/>
            </a:ext>
          </a:extLst>
        </xdr:cNvPr>
        <xdr:cNvSpPr txBox="1"/>
      </xdr:nvSpPr>
      <xdr:spPr>
        <a:xfrm>
          <a:off x="18983402" y="94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46499</xdr:rowOff>
    </xdr:from>
    <xdr:ext cx="469744" cy="259045"/>
    <xdr:sp macro="" textlink="">
      <xdr:nvSpPr>
        <xdr:cNvPr id="626" name="n_2mainValue【学校施設】&#10;一人当たり面積">
          <a:extLst>
            <a:ext uri="{FF2B5EF4-FFF2-40B4-BE49-F238E27FC236}">
              <a16:creationId xmlns:a16="http://schemas.microsoft.com/office/drawing/2014/main" id="{87D838D5-8D62-4273-840B-40BC456E8AF7}"/>
            </a:ext>
          </a:extLst>
        </xdr:cNvPr>
        <xdr:cNvSpPr txBox="1"/>
      </xdr:nvSpPr>
      <xdr:spPr>
        <a:xfrm>
          <a:off x="18183302" y="1009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56557</xdr:rowOff>
    </xdr:from>
    <xdr:ext cx="469744" cy="259045"/>
    <xdr:sp macro="" textlink="">
      <xdr:nvSpPr>
        <xdr:cNvPr id="627" name="n_3mainValue【学校施設】&#10;一人当たり面積">
          <a:extLst>
            <a:ext uri="{FF2B5EF4-FFF2-40B4-BE49-F238E27FC236}">
              <a16:creationId xmlns:a16="http://schemas.microsoft.com/office/drawing/2014/main" id="{30B903E0-EA13-482E-A697-28AE03A057AD}"/>
            </a:ext>
          </a:extLst>
        </xdr:cNvPr>
        <xdr:cNvSpPr txBox="1"/>
      </xdr:nvSpPr>
      <xdr:spPr>
        <a:xfrm>
          <a:off x="17383202" y="1010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67073</xdr:rowOff>
    </xdr:from>
    <xdr:ext cx="469744" cy="259045"/>
    <xdr:sp macro="" textlink="">
      <xdr:nvSpPr>
        <xdr:cNvPr id="628" name="n_4mainValue【学校施設】&#10;一人当たり面積">
          <a:extLst>
            <a:ext uri="{FF2B5EF4-FFF2-40B4-BE49-F238E27FC236}">
              <a16:creationId xmlns:a16="http://schemas.microsoft.com/office/drawing/2014/main" id="{3F9890BA-8714-47CC-8A35-550EEBECE76C}"/>
            </a:ext>
          </a:extLst>
        </xdr:cNvPr>
        <xdr:cNvSpPr txBox="1"/>
      </xdr:nvSpPr>
      <xdr:spPr>
        <a:xfrm>
          <a:off x="16592627" y="1011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D4C1FFBD-3A6B-450C-A4E9-4C060239225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7573BF90-9898-48F4-869C-3CD8A4355DD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2FFF3044-406D-4F33-83CE-47E72954924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D9D42E48-125F-49D1-B5B1-C4A8E54BA3C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C3829E5D-0002-4594-934D-534B05D2889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BCA613E3-835D-4690-829F-2CCB4A9F9B5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1ECAB97-34A6-4ACE-886D-896B845E7C3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66689FBD-9F45-4677-BAE0-6859A46040F7}"/>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EE7F3FE5-9ADB-4D49-A94D-8C307FC3605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1CCF677C-1488-40A7-AE95-F3A133B17BC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CD2922DE-1694-43FF-B4DD-5896D48CA6C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B1A14C4E-6795-481A-A414-176DF48BB3E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ACDD5B86-3638-4E08-A1E3-9C642D68E53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524FCEF7-6BF3-4FC0-9D95-D7FF6E43342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AFEF7333-B6B3-49C3-87FC-14E675B68D6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06C07560-D9B3-4AD2-9469-5E0BF1C1C94A}"/>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70413587-3B28-4FF7-9638-3039F1EA2BD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D41E37B6-4D04-4DE3-8C6A-B2CEFA0B053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1D7F888E-518C-454C-BC60-1D943A5F13F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823BC64C-27CD-4B3B-BD0A-B8F14F65109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EBAFFC27-22C3-42C8-8308-C3F3000E865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C6856F5A-BD4B-4915-987A-77780E5B650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E1A2FFD0-F65C-4EE9-A292-A14361EE201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395B19DC-368A-4030-AA0E-6D5F6F9DBA2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EA8E40A3-97AA-47AC-9E40-8DA88160201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5C83C767-5707-47C7-AA93-3BC1FDF072D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C54CBB07-0673-42FC-99D0-99A69AAA73F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7D566405-932C-444A-B3DB-8FC22C6822C1}"/>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F338249C-586E-43B1-9D53-7994F31AC1C5}"/>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C90CD209-3B0B-425E-B0A8-3177BFDACCB1}"/>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41AD5F3E-C115-41BD-9955-43943926AD34}"/>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BE26D01B-EB04-4851-9D05-77443941769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A44016D1-3B14-41FC-93AE-BCD39A1F7371}"/>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2E3AA330-371B-421E-B81D-43D14BC8C90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683D465B-1245-43CB-8918-DDEFF7EB4DF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31460DF0-163C-4BE4-8A7B-2972C7B91BC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5162E198-8DC5-4BD4-907A-842AF33F5AB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ABA46045-B970-442C-B894-B4C85538B1A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1E860E21-2EC2-420E-89A4-4FCAE949A84C}"/>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C764A340-B67B-43E7-A0BD-365E5B2C6C7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7D7DA7E2-E126-4493-B5E7-6B292EE5B027}"/>
            </a:ext>
          </a:extLst>
        </xdr:cNvPr>
        <xdr:cNvCxnSpPr/>
      </xdr:nvCxnSpPr>
      <xdr:spPr>
        <a:xfrm flipV="1">
          <a:off x="14696439" y="16256000"/>
          <a:ext cx="0" cy="1555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439B5E3B-057D-479E-928B-006971B98047}"/>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E4CA9E61-C18D-46AE-BBBC-F6652AE05F48}"/>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89DA69D8-C699-4E3F-941F-8A43B3746363}"/>
            </a:ext>
          </a:extLst>
        </xdr:cNvPr>
        <xdr:cNvSpPr txBox="1"/>
      </xdr:nvSpPr>
      <xdr:spPr>
        <a:xfrm>
          <a:off x="147351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90FCFE0F-8017-4EEE-ABA9-9A1B662B84C5}"/>
            </a:ext>
          </a:extLst>
        </xdr:cNvPr>
        <xdr:cNvCxnSpPr/>
      </xdr:nvCxnSpPr>
      <xdr:spPr>
        <a:xfrm>
          <a:off x="14611350"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1AF7AA0D-B871-434D-B092-18B7353EC9CB}"/>
            </a:ext>
          </a:extLst>
        </xdr:cNvPr>
        <xdr:cNvSpPr txBox="1"/>
      </xdr:nvSpPr>
      <xdr:spPr>
        <a:xfrm>
          <a:off x="14735175" y="17113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B9B9A9ED-19D1-4880-9959-AC85CFFDC1BB}"/>
            </a:ext>
          </a:extLst>
        </xdr:cNvPr>
        <xdr:cNvSpPr/>
      </xdr:nvSpPr>
      <xdr:spPr>
        <a:xfrm>
          <a:off x="14649450"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A96870BD-8F83-4C76-8121-EC2558408ACE}"/>
            </a:ext>
          </a:extLst>
        </xdr:cNvPr>
        <xdr:cNvSpPr/>
      </xdr:nvSpPr>
      <xdr:spPr>
        <a:xfrm>
          <a:off x="13887450" y="172478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2539569A-B3DF-4032-A7C7-6B1156202CBA}"/>
            </a:ext>
          </a:extLst>
        </xdr:cNvPr>
        <xdr:cNvSpPr/>
      </xdr:nvSpPr>
      <xdr:spPr>
        <a:xfrm>
          <a:off x="13096875" y="17097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5DF4AD4A-F9F9-4FAE-8979-280F674799CD}"/>
            </a:ext>
          </a:extLst>
        </xdr:cNvPr>
        <xdr:cNvSpPr/>
      </xdr:nvSpPr>
      <xdr:spPr>
        <a:xfrm>
          <a:off x="12296775" y="17179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6AE22E13-E2B9-41FA-B5B6-D791AF1771C2}"/>
            </a:ext>
          </a:extLst>
        </xdr:cNvPr>
        <xdr:cNvSpPr/>
      </xdr:nvSpPr>
      <xdr:spPr>
        <a:xfrm>
          <a:off x="114871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995385F-6AEE-4C1A-AC70-A2D6AFAB190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D72671D-7BB3-427F-99D9-B941484746B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DDF30F7B-1EDF-4D83-9FF0-CA6447D3EAB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0EE0A45-2283-4371-B092-DF0A3F9DCFF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0A76F10-4050-4188-94F4-1EA34B5B568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130175</xdr:rowOff>
    </xdr:from>
    <xdr:to>
      <xdr:col>85</xdr:col>
      <xdr:colOff>177800</xdr:colOff>
      <xdr:row>107</xdr:row>
      <xdr:rowOff>60325</xdr:rowOff>
    </xdr:to>
    <xdr:sp macro="" textlink="">
      <xdr:nvSpPr>
        <xdr:cNvPr id="685" name="楕円 684">
          <a:extLst>
            <a:ext uri="{FF2B5EF4-FFF2-40B4-BE49-F238E27FC236}">
              <a16:creationId xmlns:a16="http://schemas.microsoft.com/office/drawing/2014/main" id="{19A0003C-5601-4E3D-B97A-962E0D4E6A8F}"/>
            </a:ext>
          </a:extLst>
        </xdr:cNvPr>
        <xdr:cNvSpPr/>
      </xdr:nvSpPr>
      <xdr:spPr>
        <a:xfrm>
          <a:off x="14649450" y="174466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108602</xdr:rowOff>
    </xdr:from>
    <xdr:ext cx="405111" cy="259045"/>
    <xdr:sp macro="" textlink="">
      <xdr:nvSpPr>
        <xdr:cNvPr id="686" name="【公民館】&#10;有形固定資産減価償却率該当値テキスト">
          <a:extLst>
            <a:ext uri="{FF2B5EF4-FFF2-40B4-BE49-F238E27FC236}">
              <a16:creationId xmlns:a16="http://schemas.microsoft.com/office/drawing/2014/main" id="{32388968-B336-419E-BE31-A9668850DD01}"/>
            </a:ext>
          </a:extLst>
        </xdr:cNvPr>
        <xdr:cNvSpPr txBox="1"/>
      </xdr:nvSpPr>
      <xdr:spPr>
        <a:xfrm>
          <a:off x="14735175"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73025</xdr:rowOff>
    </xdr:from>
    <xdr:to>
      <xdr:col>81</xdr:col>
      <xdr:colOff>101600</xdr:colOff>
      <xdr:row>107</xdr:row>
      <xdr:rowOff>3175</xdr:rowOff>
    </xdr:to>
    <xdr:sp macro="" textlink="">
      <xdr:nvSpPr>
        <xdr:cNvPr id="687" name="楕円 686">
          <a:extLst>
            <a:ext uri="{FF2B5EF4-FFF2-40B4-BE49-F238E27FC236}">
              <a16:creationId xmlns:a16="http://schemas.microsoft.com/office/drawing/2014/main" id="{56D3292E-A6EF-467D-8832-7911F4D36C29}"/>
            </a:ext>
          </a:extLst>
        </xdr:cNvPr>
        <xdr:cNvSpPr/>
      </xdr:nvSpPr>
      <xdr:spPr>
        <a:xfrm>
          <a:off x="13887450" y="17389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123825</xdr:rowOff>
    </xdr:from>
    <xdr:to>
      <xdr:col>85</xdr:col>
      <xdr:colOff>127000</xdr:colOff>
      <xdr:row>107</xdr:row>
      <xdr:rowOff>9525</xdr:rowOff>
    </xdr:to>
    <xdr:cxnSp macro="">
      <xdr:nvCxnSpPr>
        <xdr:cNvPr id="688" name="直線コネクタ 687">
          <a:extLst>
            <a:ext uri="{FF2B5EF4-FFF2-40B4-BE49-F238E27FC236}">
              <a16:creationId xmlns:a16="http://schemas.microsoft.com/office/drawing/2014/main" id="{588C6DA6-1D9C-4680-A9AD-1A8CD7AEBF52}"/>
            </a:ext>
          </a:extLst>
        </xdr:cNvPr>
        <xdr:cNvCxnSpPr/>
      </xdr:nvCxnSpPr>
      <xdr:spPr>
        <a:xfrm>
          <a:off x="13935075" y="1743710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689" name="楕円 688">
          <a:extLst>
            <a:ext uri="{FF2B5EF4-FFF2-40B4-BE49-F238E27FC236}">
              <a16:creationId xmlns:a16="http://schemas.microsoft.com/office/drawing/2014/main" id="{B69DAF0E-013C-4160-85FB-3DB3DA7C57F7}"/>
            </a:ext>
          </a:extLst>
        </xdr:cNvPr>
        <xdr:cNvSpPr/>
      </xdr:nvSpPr>
      <xdr:spPr>
        <a:xfrm>
          <a:off x="13096875" y="173253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123825</xdr:rowOff>
    </xdr:to>
    <xdr:cxnSp macro="">
      <xdr:nvCxnSpPr>
        <xdr:cNvPr id="690" name="直線コネクタ 689">
          <a:extLst>
            <a:ext uri="{FF2B5EF4-FFF2-40B4-BE49-F238E27FC236}">
              <a16:creationId xmlns:a16="http://schemas.microsoft.com/office/drawing/2014/main" id="{198C0564-8BF2-46FA-B7BE-247165A2CA46}"/>
            </a:ext>
          </a:extLst>
        </xdr:cNvPr>
        <xdr:cNvCxnSpPr/>
      </xdr:nvCxnSpPr>
      <xdr:spPr>
        <a:xfrm>
          <a:off x="13144500" y="17382489"/>
          <a:ext cx="790575" cy="5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124461</xdr:rowOff>
    </xdr:from>
    <xdr:to>
      <xdr:col>72</xdr:col>
      <xdr:colOff>38100</xdr:colOff>
      <xdr:row>106</xdr:row>
      <xdr:rowOff>54611</xdr:rowOff>
    </xdr:to>
    <xdr:sp macro="" textlink="">
      <xdr:nvSpPr>
        <xdr:cNvPr id="691" name="楕円 690">
          <a:extLst>
            <a:ext uri="{FF2B5EF4-FFF2-40B4-BE49-F238E27FC236}">
              <a16:creationId xmlns:a16="http://schemas.microsoft.com/office/drawing/2014/main" id="{41DAFE42-7701-4D3B-B4BB-F6997423EE1A}"/>
            </a:ext>
          </a:extLst>
        </xdr:cNvPr>
        <xdr:cNvSpPr/>
      </xdr:nvSpPr>
      <xdr:spPr>
        <a:xfrm>
          <a:off x="12296775" y="1726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3811</xdr:rowOff>
    </xdr:from>
    <xdr:to>
      <xdr:col>76</xdr:col>
      <xdr:colOff>114300</xdr:colOff>
      <xdr:row>106</xdr:row>
      <xdr:rowOff>62864</xdr:rowOff>
    </xdr:to>
    <xdr:cxnSp macro="">
      <xdr:nvCxnSpPr>
        <xdr:cNvPr id="692" name="直線コネクタ 691">
          <a:extLst>
            <a:ext uri="{FF2B5EF4-FFF2-40B4-BE49-F238E27FC236}">
              <a16:creationId xmlns:a16="http://schemas.microsoft.com/office/drawing/2014/main" id="{97B72CCA-6115-450D-B26B-CE82AE8648EA}"/>
            </a:ext>
          </a:extLst>
        </xdr:cNvPr>
        <xdr:cNvCxnSpPr/>
      </xdr:nvCxnSpPr>
      <xdr:spPr>
        <a:xfrm>
          <a:off x="12344400" y="17323436"/>
          <a:ext cx="8001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61595</xdr:rowOff>
    </xdr:from>
    <xdr:to>
      <xdr:col>67</xdr:col>
      <xdr:colOff>101600</xdr:colOff>
      <xdr:row>105</xdr:row>
      <xdr:rowOff>163195</xdr:rowOff>
    </xdr:to>
    <xdr:sp macro="" textlink="">
      <xdr:nvSpPr>
        <xdr:cNvPr id="693" name="楕円 692">
          <a:extLst>
            <a:ext uri="{FF2B5EF4-FFF2-40B4-BE49-F238E27FC236}">
              <a16:creationId xmlns:a16="http://schemas.microsoft.com/office/drawing/2014/main" id="{45636660-254B-4677-BD0A-AF38FD545BF1}"/>
            </a:ext>
          </a:extLst>
        </xdr:cNvPr>
        <xdr:cNvSpPr/>
      </xdr:nvSpPr>
      <xdr:spPr>
        <a:xfrm>
          <a:off x="11487150" y="17209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112395</xdr:rowOff>
    </xdr:from>
    <xdr:to>
      <xdr:col>71</xdr:col>
      <xdr:colOff>177800</xdr:colOff>
      <xdr:row>106</xdr:row>
      <xdr:rowOff>3811</xdr:rowOff>
    </xdr:to>
    <xdr:cxnSp macro="">
      <xdr:nvCxnSpPr>
        <xdr:cNvPr id="694" name="直線コネクタ 693">
          <a:extLst>
            <a:ext uri="{FF2B5EF4-FFF2-40B4-BE49-F238E27FC236}">
              <a16:creationId xmlns:a16="http://schemas.microsoft.com/office/drawing/2014/main" id="{DD79092A-F69B-4FB1-86B8-E318785A7274}"/>
            </a:ext>
          </a:extLst>
        </xdr:cNvPr>
        <xdr:cNvCxnSpPr/>
      </xdr:nvCxnSpPr>
      <xdr:spPr>
        <a:xfrm>
          <a:off x="11534775" y="17257395"/>
          <a:ext cx="809625"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74DAC777-CA6B-4B28-A67A-C3DA116EE3F4}"/>
            </a:ext>
          </a:extLst>
        </xdr:cNvPr>
        <xdr:cNvSpPr txBox="1"/>
      </xdr:nvSpPr>
      <xdr:spPr>
        <a:xfrm>
          <a:off x="13745219"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BB829EE8-A60F-477C-9883-AC2556C63A32}"/>
            </a:ext>
          </a:extLst>
        </xdr:cNvPr>
        <xdr:cNvSpPr txBox="1"/>
      </xdr:nvSpPr>
      <xdr:spPr>
        <a:xfrm>
          <a:off x="12964169"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2F5C31DC-07CA-4B25-87E4-B6486C814E36}"/>
            </a:ext>
          </a:extLst>
        </xdr:cNvPr>
        <xdr:cNvSpPr txBox="1"/>
      </xdr:nvSpPr>
      <xdr:spPr>
        <a:xfrm>
          <a:off x="12164069"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16BF14D6-3359-4AEC-AA21-34C139FC0949}"/>
            </a:ext>
          </a:extLst>
        </xdr:cNvPr>
        <xdr:cNvSpPr txBox="1"/>
      </xdr:nvSpPr>
      <xdr:spPr>
        <a:xfrm>
          <a:off x="113544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165752</xdr:rowOff>
    </xdr:from>
    <xdr:ext cx="405111" cy="259045"/>
    <xdr:sp macro="" textlink="">
      <xdr:nvSpPr>
        <xdr:cNvPr id="699" name="n_1mainValue【公民館】&#10;有形固定資産減価償却率">
          <a:extLst>
            <a:ext uri="{FF2B5EF4-FFF2-40B4-BE49-F238E27FC236}">
              <a16:creationId xmlns:a16="http://schemas.microsoft.com/office/drawing/2014/main" id="{D29AB5AE-4061-431D-A634-E9C5717A36DB}"/>
            </a:ext>
          </a:extLst>
        </xdr:cNvPr>
        <xdr:cNvSpPr txBox="1"/>
      </xdr:nvSpPr>
      <xdr:spPr>
        <a:xfrm>
          <a:off x="13745219"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700" name="n_2mainValue【公民館】&#10;有形固定資産減価償却率">
          <a:extLst>
            <a:ext uri="{FF2B5EF4-FFF2-40B4-BE49-F238E27FC236}">
              <a16:creationId xmlns:a16="http://schemas.microsoft.com/office/drawing/2014/main" id="{2A320530-398B-40AC-BCEC-7EB1A8B73FD6}"/>
            </a:ext>
          </a:extLst>
        </xdr:cNvPr>
        <xdr:cNvSpPr txBox="1"/>
      </xdr:nvSpPr>
      <xdr:spPr>
        <a:xfrm>
          <a:off x="12964169" y="174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45738</xdr:rowOff>
    </xdr:from>
    <xdr:ext cx="405111" cy="259045"/>
    <xdr:sp macro="" textlink="">
      <xdr:nvSpPr>
        <xdr:cNvPr id="701" name="n_3mainValue【公民館】&#10;有形固定資産減価償却率">
          <a:extLst>
            <a:ext uri="{FF2B5EF4-FFF2-40B4-BE49-F238E27FC236}">
              <a16:creationId xmlns:a16="http://schemas.microsoft.com/office/drawing/2014/main" id="{19ECDFDA-5F02-4AAB-A764-6EF024DA03EC}"/>
            </a:ext>
          </a:extLst>
        </xdr:cNvPr>
        <xdr:cNvSpPr txBox="1"/>
      </xdr:nvSpPr>
      <xdr:spPr>
        <a:xfrm>
          <a:off x="12164069" y="1736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154322</xdr:rowOff>
    </xdr:from>
    <xdr:ext cx="405111" cy="259045"/>
    <xdr:sp macro="" textlink="">
      <xdr:nvSpPr>
        <xdr:cNvPr id="702" name="n_4mainValue【公民館】&#10;有形固定資産減価償却率">
          <a:extLst>
            <a:ext uri="{FF2B5EF4-FFF2-40B4-BE49-F238E27FC236}">
              <a16:creationId xmlns:a16="http://schemas.microsoft.com/office/drawing/2014/main" id="{85F29524-33A0-482D-A74A-C68CD55D897E}"/>
            </a:ext>
          </a:extLst>
        </xdr:cNvPr>
        <xdr:cNvSpPr txBox="1"/>
      </xdr:nvSpPr>
      <xdr:spPr>
        <a:xfrm>
          <a:off x="11354444" y="1729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53FE3DEA-4743-4B8C-8FCE-40AF49D46D1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21AFB972-5BDF-447F-9699-3614FBD2865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CB8A2D28-1425-42EE-A1F6-EFE0494CCD7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1E3A86D2-B541-4B05-8398-74B085BB36A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A96AFE09-CD39-494E-9D75-6B62B8E6B13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6D7F3448-7B32-4ABB-B0FB-387A0367711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29E504BB-A7E5-4AF2-9F89-BC8B829F7BB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87A7F540-C7C0-42EC-9A8E-EE86EDA5BDF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BF82EF57-A098-4E5A-B4C8-A4582AAA2C9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EAC4DA35-3E5C-450B-B871-20FD2FA17FA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77CD651B-8988-4939-9F5B-50FE53A33B34}"/>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D932101C-D43F-45DC-A562-03093ABCFCA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0EC33A7F-8519-4EAB-978B-8DDBCEEEE887}"/>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80D43E36-F727-44CF-8BD8-45E4287D001C}"/>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429D4C4C-8C71-4086-AF5E-2EC17A72545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1C83FA77-5F86-4BB9-BFE2-59CE0328B84F}"/>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845FD25E-FD76-4C21-9037-D403643C2E4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CD91BBC9-4F0C-4916-80B7-88AA258F766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FEC9B39D-F5BD-4C3F-8452-BD9D9632443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C121E828-9302-4C5B-979B-2394D399787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13654549-5542-4D7A-9CC2-5308F42F5D7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92FF3BA8-79CB-4E24-9702-864564E9BB45}"/>
            </a:ext>
          </a:extLst>
        </xdr:cNvPr>
        <xdr:cNvCxnSpPr/>
      </xdr:nvCxnSpPr>
      <xdr:spPr>
        <a:xfrm flipV="1">
          <a:off x="19954239" y="16345663"/>
          <a:ext cx="0" cy="1377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3058A001-2EB2-47CC-AA1E-35A7920CA7E4}"/>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EE9BF868-5D38-4BF7-83C5-92E1F6B4C055}"/>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2DB7BF7F-01B6-41AA-9ED1-AC71D07B9197}"/>
            </a:ext>
          </a:extLst>
        </xdr:cNvPr>
        <xdr:cNvSpPr txBox="1"/>
      </xdr:nvSpPr>
      <xdr:spPr>
        <a:xfrm>
          <a:off x="19992975" y="1612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435BCF4F-2BC0-4306-8417-D33BDC9F07A1}"/>
            </a:ext>
          </a:extLst>
        </xdr:cNvPr>
        <xdr:cNvCxnSpPr/>
      </xdr:nvCxnSpPr>
      <xdr:spPr>
        <a:xfrm>
          <a:off x="19878675" y="16345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77183F3A-44AA-446D-8E41-21084F59E285}"/>
            </a:ext>
          </a:extLst>
        </xdr:cNvPr>
        <xdr:cNvSpPr txBox="1"/>
      </xdr:nvSpPr>
      <xdr:spPr>
        <a:xfrm>
          <a:off x="19992975" y="17227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D8D45D17-71D9-4223-A99C-351D2A783655}"/>
            </a:ext>
          </a:extLst>
        </xdr:cNvPr>
        <xdr:cNvSpPr/>
      </xdr:nvSpPr>
      <xdr:spPr>
        <a:xfrm>
          <a:off x="19897725" y="173825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5CACF3E3-8A0C-4C3C-9645-C2F31E627C9F}"/>
            </a:ext>
          </a:extLst>
        </xdr:cNvPr>
        <xdr:cNvSpPr/>
      </xdr:nvSpPr>
      <xdr:spPr>
        <a:xfrm>
          <a:off x="19154775" y="173816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2FD6939E-807A-46B6-9930-30EF6DCBDF24}"/>
            </a:ext>
          </a:extLst>
        </xdr:cNvPr>
        <xdr:cNvSpPr/>
      </xdr:nvSpPr>
      <xdr:spPr>
        <a:xfrm>
          <a:off x="18345150" y="173939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3FD4E68B-79DD-4C79-B981-8BADF74B6F39}"/>
            </a:ext>
          </a:extLst>
        </xdr:cNvPr>
        <xdr:cNvSpPr/>
      </xdr:nvSpPr>
      <xdr:spPr>
        <a:xfrm>
          <a:off x="17554575" y="17411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C2EB284C-770C-4AAB-8530-47EF86B0D95F}"/>
            </a:ext>
          </a:extLst>
        </xdr:cNvPr>
        <xdr:cNvSpPr/>
      </xdr:nvSpPr>
      <xdr:spPr>
        <a:xfrm>
          <a:off x="16754475" y="174296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16B923E-4BED-4994-9ED7-E0FF0B8B5BB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15BD3DA-7258-443B-B00A-641B6D41EA2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589601F-C854-4E12-8C54-598F21ADEEC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6FCD591-7494-4C85-B5A1-F648EB3C14E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5F674E6-18AA-4528-B284-11870C3C4D5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130099</xdr:rowOff>
    </xdr:from>
    <xdr:to>
      <xdr:col>116</xdr:col>
      <xdr:colOff>114300</xdr:colOff>
      <xdr:row>108</xdr:row>
      <xdr:rowOff>60249</xdr:rowOff>
    </xdr:to>
    <xdr:sp macro="" textlink="">
      <xdr:nvSpPr>
        <xdr:cNvPr id="740" name="楕円 739">
          <a:extLst>
            <a:ext uri="{FF2B5EF4-FFF2-40B4-BE49-F238E27FC236}">
              <a16:creationId xmlns:a16="http://schemas.microsoft.com/office/drawing/2014/main" id="{450B3EE6-D91C-49F5-86B5-2359B68D8567}"/>
            </a:ext>
          </a:extLst>
        </xdr:cNvPr>
        <xdr:cNvSpPr/>
      </xdr:nvSpPr>
      <xdr:spPr>
        <a:xfrm>
          <a:off x="19897725" y="176148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45026</xdr:rowOff>
    </xdr:from>
    <xdr:ext cx="469744" cy="259045"/>
    <xdr:sp macro="" textlink="">
      <xdr:nvSpPr>
        <xdr:cNvPr id="741" name="【公民館】&#10;一人当たり面積該当値テキスト">
          <a:extLst>
            <a:ext uri="{FF2B5EF4-FFF2-40B4-BE49-F238E27FC236}">
              <a16:creationId xmlns:a16="http://schemas.microsoft.com/office/drawing/2014/main" id="{15F4FB6E-F5E5-4B68-820A-60FAC9454077}"/>
            </a:ext>
          </a:extLst>
        </xdr:cNvPr>
        <xdr:cNvSpPr txBox="1"/>
      </xdr:nvSpPr>
      <xdr:spPr>
        <a:xfrm>
          <a:off x="19992975" y="17536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132842</xdr:rowOff>
    </xdr:from>
    <xdr:to>
      <xdr:col>112</xdr:col>
      <xdr:colOff>38100</xdr:colOff>
      <xdr:row>108</xdr:row>
      <xdr:rowOff>62992</xdr:rowOff>
    </xdr:to>
    <xdr:sp macro="" textlink="">
      <xdr:nvSpPr>
        <xdr:cNvPr id="742" name="楕円 741">
          <a:extLst>
            <a:ext uri="{FF2B5EF4-FFF2-40B4-BE49-F238E27FC236}">
              <a16:creationId xmlns:a16="http://schemas.microsoft.com/office/drawing/2014/main" id="{E80756CC-74B2-42F0-99F4-71E150CADEB8}"/>
            </a:ext>
          </a:extLst>
        </xdr:cNvPr>
        <xdr:cNvSpPr/>
      </xdr:nvSpPr>
      <xdr:spPr>
        <a:xfrm>
          <a:off x="19154775" y="176207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9449</xdr:rowOff>
    </xdr:from>
    <xdr:to>
      <xdr:col>116</xdr:col>
      <xdr:colOff>63500</xdr:colOff>
      <xdr:row>108</xdr:row>
      <xdr:rowOff>12192</xdr:rowOff>
    </xdr:to>
    <xdr:cxnSp macro="">
      <xdr:nvCxnSpPr>
        <xdr:cNvPr id="743" name="直線コネクタ 742">
          <a:extLst>
            <a:ext uri="{FF2B5EF4-FFF2-40B4-BE49-F238E27FC236}">
              <a16:creationId xmlns:a16="http://schemas.microsoft.com/office/drawing/2014/main" id="{007C4482-B09D-481C-B0CE-8CBBB6EB1CE1}"/>
            </a:ext>
          </a:extLst>
        </xdr:cNvPr>
        <xdr:cNvCxnSpPr/>
      </xdr:nvCxnSpPr>
      <xdr:spPr>
        <a:xfrm flipV="1">
          <a:off x="19202400" y="1767197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133756</xdr:rowOff>
    </xdr:from>
    <xdr:to>
      <xdr:col>107</xdr:col>
      <xdr:colOff>101600</xdr:colOff>
      <xdr:row>108</xdr:row>
      <xdr:rowOff>63906</xdr:rowOff>
    </xdr:to>
    <xdr:sp macro="" textlink="">
      <xdr:nvSpPr>
        <xdr:cNvPr id="744" name="楕円 743">
          <a:extLst>
            <a:ext uri="{FF2B5EF4-FFF2-40B4-BE49-F238E27FC236}">
              <a16:creationId xmlns:a16="http://schemas.microsoft.com/office/drawing/2014/main" id="{3F479B5B-1B4C-4EBC-B703-5CAB0082B9C6}"/>
            </a:ext>
          </a:extLst>
        </xdr:cNvPr>
        <xdr:cNvSpPr/>
      </xdr:nvSpPr>
      <xdr:spPr>
        <a:xfrm>
          <a:off x="18345150" y="176216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12192</xdr:rowOff>
    </xdr:from>
    <xdr:to>
      <xdr:col>111</xdr:col>
      <xdr:colOff>177800</xdr:colOff>
      <xdr:row>108</xdr:row>
      <xdr:rowOff>13106</xdr:rowOff>
    </xdr:to>
    <xdr:cxnSp macro="">
      <xdr:nvCxnSpPr>
        <xdr:cNvPr id="745" name="直線コネクタ 744">
          <a:extLst>
            <a:ext uri="{FF2B5EF4-FFF2-40B4-BE49-F238E27FC236}">
              <a16:creationId xmlns:a16="http://schemas.microsoft.com/office/drawing/2014/main" id="{6324F2CE-4436-4ECF-8284-1464246D200E}"/>
            </a:ext>
          </a:extLst>
        </xdr:cNvPr>
        <xdr:cNvCxnSpPr/>
      </xdr:nvCxnSpPr>
      <xdr:spPr>
        <a:xfrm flipV="1">
          <a:off x="18392775" y="17668367"/>
          <a:ext cx="80962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134671</xdr:rowOff>
    </xdr:from>
    <xdr:to>
      <xdr:col>102</xdr:col>
      <xdr:colOff>165100</xdr:colOff>
      <xdr:row>108</xdr:row>
      <xdr:rowOff>64821</xdr:rowOff>
    </xdr:to>
    <xdr:sp macro="" textlink="">
      <xdr:nvSpPr>
        <xdr:cNvPr id="746" name="楕円 745">
          <a:extLst>
            <a:ext uri="{FF2B5EF4-FFF2-40B4-BE49-F238E27FC236}">
              <a16:creationId xmlns:a16="http://schemas.microsoft.com/office/drawing/2014/main" id="{07593B48-98CD-4C5A-A15E-9B8DE99C9A9A}"/>
            </a:ext>
          </a:extLst>
        </xdr:cNvPr>
        <xdr:cNvSpPr/>
      </xdr:nvSpPr>
      <xdr:spPr>
        <a:xfrm>
          <a:off x="17554575" y="176225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13106</xdr:rowOff>
    </xdr:from>
    <xdr:to>
      <xdr:col>107</xdr:col>
      <xdr:colOff>50800</xdr:colOff>
      <xdr:row>108</xdr:row>
      <xdr:rowOff>14021</xdr:rowOff>
    </xdr:to>
    <xdr:cxnSp macro="">
      <xdr:nvCxnSpPr>
        <xdr:cNvPr id="747" name="直線コネクタ 746">
          <a:extLst>
            <a:ext uri="{FF2B5EF4-FFF2-40B4-BE49-F238E27FC236}">
              <a16:creationId xmlns:a16="http://schemas.microsoft.com/office/drawing/2014/main" id="{97193B8D-9C20-4093-BC31-8A02B719F106}"/>
            </a:ext>
          </a:extLst>
        </xdr:cNvPr>
        <xdr:cNvCxnSpPr/>
      </xdr:nvCxnSpPr>
      <xdr:spPr>
        <a:xfrm flipV="1">
          <a:off x="17602200" y="17669281"/>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135586</xdr:rowOff>
    </xdr:from>
    <xdr:to>
      <xdr:col>98</xdr:col>
      <xdr:colOff>38100</xdr:colOff>
      <xdr:row>108</xdr:row>
      <xdr:rowOff>65736</xdr:rowOff>
    </xdr:to>
    <xdr:sp macro="" textlink="">
      <xdr:nvSpPr>
        <xdr:cNvPr id="748" name="楕円 747">
          <a:extLst>
            <a:ext uri="{FF2B5EF4-FFF2-40B4-BE49-F238E27FC236}">
              <a16:creationId xmlns:a16="http://schemas.microsoft.com/office/drawing/2014/main" id="{5DC6A2B1-A3DA-493C-B296-99255CC2661F}"/>
            </a:ext>
          </a:extLst>
        </xdr:cNvPr>
        <xdr:cNvSpPr/>
      </xdr:nvSpPr>
      <xdr:spPr>
        <a:xfrm>
          <a:off x="16754475" y="17623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14021</xdr:rowOff>
    </xdr:from>
    <xdr:to>
      <xdr:col>102</xdr:col>
      <xdr:colOff>114300</xdr:colOff>
      <xdr:row>108</xdr:row>
      <xdr:rowOff>14936</xdr:rowOff>
    </xdr:to>
    <xdr:cxnSp macro="">
      <xdr:nvCxnSpPr>
        <xdr:cNvPr id="749" name="直線コネクタ 748">
          <a:extLst>
            <a:ext uri="{FF2B5EF4-FFF2-40B4-BE49-F238E27FC236}">
              <a16:creationId xmlns:a16="http://schemas.microsoft.com/office/drawing/2014/main" id="{B0275D20-A281-46D7-AEE2-1CCD4D0A4E2F}"/>
            </a:ext>
          </a:extLst>
        </xdr:cNvPr>
        <xdr:cNvCxnSpPr/>
      </xdr:nvCxnSpPr>
      <xdr:spPr>
        <a:xfrm flipV="1">
          <a:off x="16802100" y="17670196"/>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F8133568-2545-4071-AB0C-F4425E7871BB}"/>
            </a:ext>
          </a:extLst>
        </xdr:cNvPr>
        <xdr:cNvSpPr txBox="1"/>
      </xdr:nvSpPr>
      <xdr:spPr>
        <a:xfrm>
          <a:off x="18983402" y="1715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80D1EC5F-E20A-48C4-834C-A31A84681B9B}"/>
            </a:ext>
          </a:extLst>
        </xdr:cNvPr>
        <xdr:cNvSpPr txBox="1"/>
      </xdr:nvSpPr>
      <xdr:spPr>
        <a:xfrm>
          <a:off x="18183302" y="1717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0B9086AF-3AAE-4E90-BCAE-AE73F99D0B39}"/>
            </a:ext>
          </a:extLst>
        </xdr:cNvPr>
        <xdr:cNvSpPr txBox="1"/>
      </xdr:nvSpPr>
      <xdr:spPr>
        <a:xfrm>
          <a:off x="17383202" y="171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3" name="n_4aveValue【公民館】&#10;一人当たり面積">
          <a:extLst>
            <a:ext uri="{FF2B5EF4-FFF2-40B4-BE49-F238E27FC236}">
              <a16:creationId xmlns:a16="http://schemas.microsoft.com/office/drawing/2014/main" id="{4E65D29C-7F8E-4250-B8F2-015374FF37B9}"/>
            </a:ext>
          </a:extLst>
        </xdr:cNvPr>
        <xdr:cNvSpPr txBox="1"/>
      </xdr:nvSpPr>
      <xdr:spPr>
        <a:xfrm>
          <a:off x="16592627" y="1720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54119</xdr:rowOff>
    </xdr:from>
    <xdr:ext cx="469744" cy="259045"/>
    <xdr:sp macro="" textlink="">
      <xdr:nvSpPr>
        <xdr:cNvPr id="754" name="n_1mainValue【公民館】&#10;一人当たり面積">
          <a:extLst>
            <a:ext uri="{FF2B5EF4-FFF2-40B4-BE49-F238E27FC236}">
              <a16:creationId xmlns:a16="http://schemas.microsoft.com/office/drawing/2014/main" id="{6B7CBCCC-0D44-4F5F-8B62-BBD335662B61}"/>
            </a:ext>
          </a:extLst>
        </xdr:cNvPr>
        <xdr:cNvSpPr txBox="1"/>
      </xdr:nvSpPr>
      <xdr:spPr>
        <a:xfrm>
          <a:off x="18983402" y="1771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55033</xdr:rowOff>
    </xdr:from>
    <xdr:ext cx="469744" cy="259045"/>
    <xdr:sp macro="" textlink="">
      <xdr:nvSpPr>
        <xdr:cNvPr id="755" name="n_2mainValue【公民館】&#10;一人当たり面積">
          <a:extLst>
            <a:ext uri="{FF2B5EF4-FFF2-40B4-BE49-F238E27FC236}">
              <a16:creationId xmlns:a16="http://schemas.microsoft.com/office/drawing/2014/main" id="{1619F7A0-0B86-4D46-8C09-E600D96F25D9}"/>
            </a:ext>
          </a:extLst>
        </xdr:cNvPr>
        <xdr:cNvSpPr txBox="1"/>
      </xdr:nvSpPr>
      <xdr:spPr>
        <a:xfrm>
          <a:off x="18183302" y="1771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55948</xdr:rowOff>
    </xdr:from>
    <xdr:ext cx="469744" cy="259045"/>
    <xdr:sp macro="" textlink="">
      <xdr:nvSpPr>
        <xdr:cNvPr id="756" name="n_3mainValue【公民館】&#10;一人当たり面積">
          <a:extLst>
            <a:ext uri="{FF2B5EF4-FFF2-40B4-BE49-F238E27FC236}">
              <a16:creationId xmlns:a16="http://schemas.microsoft.com/office/drawing/2014/main" id="{A45D0BF8-A6A8-48CE-81BC-2C1BB6822C01}"/>
            </a:ext>
          </a:extLst>
        </xdr:cNvPr>
        <xdr:cNvSpPr txBox="1"/>
      </xdr:nvSpPr>
      <xdr:spPr>
        <a:xfrm>
          <a:off x="17383202" y="1771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56863</xdr:rowOff>
    </xdr:from>
    <xdr:ext cx="469744" cy="259045"/>
    <xdr:sp macro="" textlink="">
      <xdr:nvSpPr>
        <xdr:cNvPr id="757" name="n_4mainValue【公民館】&#10;一人当たり面積">
          <a:extLst>
            <a:ext uri="{FF2B5EF4-FFF2-40B4-BE49-F238E27FC236}">
              <a16:creationId xmlns:a16="http://schemas.microsoft.com/office/drawing/2014/main" id="{E249FD53-472D-4185-A396-D7B5181112E6}"/>
            </a:ext>
          </a:extLst>
        </xdr:cNvPr>
        <xdr:cNvSpPr txBox="1"/>
      </xdr:nvSpPr>
      <xdr:spPr>
        <a:xfrm>
          <a:off x="16592627" y="1771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32332780-3DAC-4F71-A52F-3C0D25C3751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1AAC73B2-7F40-4B84-ABA0-E5E752E2CC2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98A93A9B-3886-49D3-AB85-2A7F85B7D0D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類似団体と比較して特に有形固定資産減価償却率が高くなっている施設は、「公営住宅」と「認定こども園・幼稚園・保育所」で、施設の老朽化が進んでいる。</a:t>
          </a:r>
        </a:p>
        <a:p>
          <a:r>
            <a:rPr kumimoji="1" lang="ja-JP" altLang="en-US" sz="1300">
              <a:latin typeface="ＭＳ Ｐゴシック" panose="020B0600070205080204" pitchFamily="50" charset="-128"/>
              <a:ea typeface="ＭＳ Ｐゴシック" panose="020B0600070205080204" pitchFamily="50" charset="-128"/>
            </a:rPr>
            <a:t>　「公営住宅」については、町内２団地のうちの１団地が建築後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年を経過しており、耐用年数の</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大きく上回っている状況である。甘楽町公営住宅等長寿命化計画では「退去状況を鑑みて解体を予定」となっている。建物を除去した公営住宅跡地は、住宅用地として活用していく予定である。「認定こども園・幼稚園・保育所」については、令和４年度から町立幼稚園３園を統合・民営化した認定こども園が開園した。廃園となった４つの園舎のうち１園を学童保育所に転用し、２園は除却済みで、残りの１園は除却を予定している。「学校施設」は類似団体と比較して有形固定資産減価償却率が低くなっている。これ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２校あった中学校を統合して校舎を新設するとともに、給食センターを移転改築したためである。小学校校舎については、老朽化が進んでおり、校舎の屋上防水改修や外壁改修等の大規模改造事業を進めてい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60E68F-C283-46AA-B958-B6DEA4F9512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5E16DC0-AD06-4A85-8C5C-C5D1339FFB4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48A4619-45E0-4A96-8E73-7CD2A3F42D8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E12C09-5063-4D9A-A70D-24B9DEA5E6A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群馬県甘楽町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CF9991-CC6C-4475-8E02-032077A731F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DAB545-D113-41E1-87DF-5F09F84354F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DC1889-DB73-492E-9F82-0B3665D82FA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588CCA-B7E5-45C4-9EB9-8ECC3EA61F5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B44F58-3FDF-47FE-91C0-ED8D3DA46A6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BE59A5-98E8-4C6A-9002-B00E3F78155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12,368
12,134
58.61
6,761,796
6,414,966
286,808
3,871,478
4,737,460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D78F03-E997-4C5C-8154-78AE5505AAB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E0BE1B-1715-4C8F-B103-4D624718E7B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DCFE48-7B8C-4892-A9CC-67C15FE3515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F3A63C-41CD-46A8-8573-E1CA773EAFB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1AA9E8-014B-4A8F-98F8-3E8BF301E04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DCD19E0-B4AC-426C-B2E6-390AC9BA868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B9A230-C791-45C8-AEDE-289801FBAAB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5C1C7B-E8A2-4B41-9C0D-7E2605096F4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C41DF1-692D-48DF-B17D-4362BDA85B6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196328-010D-4B75-858B-1E5C033BCF1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ED84417-5DF2-4B5C-B55B-F0906EFECF3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09F77D-F0D6-46CB-A11F-FFC6230D07B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FCF1E4-4C9F-4DA3-85DF-EF01DB846D6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99720D-559C-415A-8F88-BC5BC9910F7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A0FFE16-0AB1-4F8B-BBF0-5B75CA09148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2BDD29-A423-480F-80FB-AA6E59067B2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B5BC1E-4A3E-453D-82BA-6BC3279DEF3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D0F1663-421D-459E-B22A-EE860BB43E8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E2224F4-991E-482B-8951-4EF18128C2B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F7CA07C-F80C-494A-849D-208E5FD2973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B7DA74-0A18-4CDF-A376-7B4B0011252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BA7147-CD9E-4DB6-842C-6B4F3926C9F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22C1AE6-BA96-4D3F-AA39-5C0062BFA88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5B813A-4FA5-453A-9CCC-C4A83680028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84D985-EC92-4AEE-8C08-D9AE8EE9FAE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2189808-7C1F-469E-82E1-728B54E46A8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3052E4-6FE3-444E-8191-F7906384080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7500825-8F29-4F5C-B065-86D058A5E82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13C9B0A-4FB5-49B0-846C-E0248DCA1F6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431F0F-C968-4A05-BFA0-2B2F808A1E6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074115-86AC-4E27-8B79-0A983D404AE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7F55D9-54F4-4697-A9FC-7C472B33CD5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9CF200C-4407-4386-B8AC-16A3D323DE0C}"/>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33BA0DF-3B8E-423F-9917-E0787E88AFC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B815419-60E3-40EA-AFBC-94EEB9988FE4}"/>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4CAC42-F41D-4A4F-8656-6AF76DF7511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F33275-E2D5-4AD6-A633-57F773F99ED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A48A452-AD88-4F39-8824-2DDD51EF1CD0}"/>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9F81898-A3A9-42F3-A701-80C6332DB691}"/>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D296E1A-1895-4A1B-8D6F-9F0D91CE3C65}"/>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4D0FEAE-8E71-401A-800A-9A35A67984D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D432C8-65F3-4802-B0CC-C3C8C0CC37E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74681B-5258-4B49-92C7-606D33F96108}"/>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8913EE7-AC3F-449C-92A3-DCD18C5A31F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B2D9147-3A86-4E10-9121-E6A9C79E366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7ED2F65-54FF-476F-8F06-FB9227B239B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D424B2D1-C9EA-4900-9797-649BE7D0AFC9}"/>
            </a:ext>
          </a:extLst>
        </xdr:cNvPr>
        <xdr:cNvCxnSpPr/>
      </xdr:nvCxnSpPr>
      <xdr:spPr>
        <a:xfrm flipV="1">
          <a:off x="4180840" y="5494474"/>
          <a:ext cx="0" cy="138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810FBBF7-873C-41CD-B626-CEF216641FB2}"/>
            </a:ext>
          </a:extLst>
        </xdr:cNvPr>
        <xdr:cNvSpPr txBox="1"/>
      </xdr:nvSpPr>
      <xdr:spPr>
        <a:xfrm>
          <a:off x="4219575" y="68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8886D1A8-1D86-4485-97FC-EF4B69F78710}"/>
            </a:ext>
          </a:extLst>
        </xdr:cNvPr>
        <xdr:cNvCxnSpPr/>
      </xdr:nvCxnSpPr>
      <xdr:spPr>
        <a:xfrm>
          <a:off x="4105275" y="68785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1BBE5E18-A727-4D80-A777-0CC8BECE9F35}"/>
            </a:ext>
          </a:extLst>
        </xdr:cNvPr>
        <xdr:cNvSpPr txBox="1"/>
      </xdr:nvSpPr>
      <xdr:spPr>
        <a:xfrm>
          <a:off x="4219575" y="5279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F555F2E-05D2-4BF9-8662-589810E31F9C}"/>
            </a:ext>
          </a:extLst>
        </xdr:cNvPr>
        <xdr:cNvCxnSpPr/>
      </xdr:nvCxnSpPr>
      <xdr:spPr>
        <a:xfrm>
          <a:off x="4105275" y="5494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142514AB-22F9-478A-BAF8-92FA2A9E6583}"/>
            </a:ext>
          </a:extLst>
        </xdr:cNvPr>
        <xdr:cNvSpPr txBox="1"/>
      </xdr:nvSpPr>
      <xdr:spPr>
        <a:xfrm>
          <a:off x="4219575" y="597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204BCC6D-B9DD-4830-9D4C-37A4D6389D3C}"/>
            </a:ext>
          </a:extLst>
        </xdr:cNvPr>
        <xdr:cNvSpPr/>
      </xdr:nvSpPr>
      <xdr:spPr>
        <a:xfrm>
          <a:off x="4124325" y="6114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D209CBF8-E132-45C4-BA36-CE4F6EAFC831}"/>
            </a:ext>
          </a:extLst>
        </xdr:cNvPr>
        <xdr:cNvSpPr/>
      </xdr:nvSpPr>
      <xdr:spPr>
        <a:xfrm>
          <a:off x="3381375" y="6070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5C38BE21-AC55-4DCD-834D-71F658019178}"/>
            </a:ext>
          </a:extLst>
        </xdr:cNvPr>
        <xdr:cNvSpPr/>
      </xdr:nvSpPr>
      <xdr:spPr>
        <a:xfrm>
          <a:off x="2571750" y="59998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D98E00EC-DB07-414D-9A7F-45A8C67DDEB5}"/>
            </a:ext>
          </a:extLst>
        </xdr:cNvPr>
        <xdr:cNvSpPr/>
      </xdr:nvSpPr>
      <xdr:spPr>
        <a:xfrm>
          <a:off x="1781175" y="59459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D07C31B3-F1E9-424A-B53C-B5CF3B0608B7}"/>
            </a:ext>
          </a:extLst>
        </xdr:cNvPr>
        <xdr:cNvSpPr/>
      </xdr:nvSpPr>
      <xdr:spPr>
        <a:xfrm>
          <a:off x="981075" y="5918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8A994B-A5E4-448F-86B4-480EE10BD29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C1A30D-FF3D-4FAE-97C5-1AF5CFAD9FC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67FCAB-3982-4C16-9252-B395604C419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4B14CB-FADD-4AF2-87DF-9D7A562416C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BC99E94-B9A7-4D3C-B8BF-688A09174E9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77651</xdr:rowOff>
    </xdr:from>
    <xdr:to>
      <xdr:col>24</xdr:col>
      <xdr:colOff>114300</xdr:colOff>
      <xdr:row>39</xdr:row>
      <xdr:rowOff>7801</xdr:rowOff>
    </xdr:to>
    <xdr:sp macro="" textlink="">
      <xdr:nvSpPr>
        <xdr:cNvPr id="74" name="楕円 73">
          <a:extLst>
            <a:ext uri="{FF2B5EF4-FFF2-40B4-BE49-F238E27FC236}">
              <a16:creationId xmlns:a16="http://schemas.microsoft.com/office/drawing/2014/main" id="{011BD008-27D9-4ACA-B048-68D7ABDCDD3E}"/>
            </a:ext>
          </a:extLst>
        </xdr:cNvPr>
        <xdr:cNvSpPr/>
      </xdr:nvSpPr>
      <xdr:spPr>
        <a:xfrm>
          <a:off x="4124325" y="6240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56078</xdr:rowOff>
    </xdr:from>
    <xdr:ext cx="405111" cy="259045"/>
    <xdr:sp macro="" textlink="">
      <xdr:nvSpPr>
        <xdr:cNvPr id="75" name="【図書館】&#10;有形固定資産減価償却率該当値テキスト">
          <a:extLst>
            <a:ext uri="{FF2B5EF4-FFF2-40B4-BE49-F238E27FC236}">
              <a16:creationId xmlns:a16="http://schemas.microsoft.com/office/drawing/2014/main" id="{0888CBDB-E66C-49EF-8D24-0AD07950C792}"/>
            </a:ext>
          </a:extLst>
        </xdr:cNvPr>
        <xdr:cNvSpPr txBox="1"/>
      </xdr:nvSpPr>
      <xdr:spPr>
        <a:xfrm>
          <a:off x="4219575" y="621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53159</xdr:rowOff>
    </xdr:from>
    <xdr:to>
      <xdr:col>20</xdr:col>
      <xdr:colOff>38100</xdr:colOff>
      <xdr:row>38</xdr:row>
      <xdr:rowOff>154759</xdr:rowOff>
    </xdr:to>
    <xdr:sp macro="" textlink="">
      <xdr:nvSpPr>
        <xdr:cNvPr id="76" name="楕円 75">
          <a:extLst>
            <a:ext uri="{FF2B5EF4-FFF2-40B4-BE49-F238E27FC236}">
              <a16:creationId xmlns:a16="http://schemas.microsoft.com/office/drawing/2014/main" id="{879BA972-63E4-4436-97C9-3BC867A98BC7}"/>
            </a:ext>
          </a:extLst>
        </xdr:cNvPr>
        <xdr:cNvSpPr/>
      </xdr:nvSpPr>
      <xdr:spPr>
        <a:xfrm>
          <a:off x="3381375" y="62126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103959</xdr:rowOff>
    </xdr:from>
    <xdr:to>
      <xdr:col>24</xdr:col>
      <xdr:colOff>63500</xdr:colOff>
      <xdr:row>38</xdr:row>
      <xdr:rowOff>128451</xdr:rowOff>
    </xdr:to>
    <xdr:cxnSp macro="">
      <xdr:nvCxnSpPr>
        <xdr:cNvPr id="77" name="直線コネクタ 76">
          <a:extLst>
            <a:ext uri="{FF2B5EF4-FFF2-40B4-BE49-F238E27FC236}">
              <a16:creationId xmlns:a16="http://schemas.microsoft.com/office/drawing/2014/main" id="{9CF28260-CCEA-4CEE-B9A5-C0BA76FDB504}"/>
            </a:ext>
          </a:extLst>
        </xdr:cNvPr>
        <xdr:cNvCxnSpPr/>
      </xdr:nvCxnSpPr>
      <xdr:spPr>
        <a:xfrm>
          <a:off x="3429000" y="6269809"/>
          <a:ext cx="7524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165826</xdr:rowOff>
    </xdr:from>
    <xdr:to>
      <xdr:col>15</xdr:col>
      <xdr:colOff>101600</xdr:colOff>
      <xdr:row>39</xdr:row>
      <xdr:rowOff>95976</xdr:rowOff>
    </xdr:to>
    <xdr:sp macro="" textlink="">
      <xdr:nvSpPr>
        <xdr:cNvPr id="78" name="楕円 77">
          <a:extLst>
            <a:ext uri="{FF2B5EF4-FFF2-40B4-BE49-F238E27FC236}">
              <a16:creationId xmlns:a16="http://schemas.microsoft.com/office/drawing/2014/main" id="{4A14CB0B-FCC9-4C09-AA29-04D5EC747D93}"/>
            </a:ext>
          </a:extLst>
        </xdr:cNvPr>
        <xdr:cNvSpPr/>
      </xdr:nvSpPr>
      <xdr:spPr>
        <a:xfrm>
          <a:off x="2571750" y="6325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103959</xdr:rowOff>
    </xdr:from>
    <xdr:to>
      <xdr:col>19</xdr:col>
      <xdr:colOff>177800</xdr:colOff>
      <xdr:row>39</xdr:row>
      <xdr:rowOff>45176</xdr:rowOff>
    </xdr:to>
    <xdr:cxnSp macro="">
      <xdr:nvCxnSpPr>
        <xdr:cNvPr id="79" name="直線コネクタ 78">
          <a:extLst>
            <a:ext uri="{FF2B5EF4-FFF2-40B4-BE49-F238E27FC236}">
              <a16:creationId xmlns:a16="http://schemas.microsoft.com/office/drawing/2014/main" id="{7BAACF77-CFDC-4476-ADF8-A4C2ADF3D5F2}"/>
            </a:ext>
          </a:extLst>
        </xdr:cNvPr>
        <xdr:cNvCxnSpPr/>
      </xdr:nvCxnSpPr>
      <xdr:spPr>
        <a:xfrm flipV="1">
          <a:off x="2619375" y="6269809"/>
          <a:ext cx="809625" cy="10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147865</xdr:rowOff>
    </xdr:from>
    <xdr:to>
      <xdr:col>10</xdr:col>
      <xdr:colOff>165100</xdr:colOff>
      <xdr:row>39</xdr:row>
      <xdr:rowOff>78015</xdr:rowOff>
    </xdr:to>
    <xdr:sp macro="" textlink="">
      <xdr:nvSpPr>
        <xdr:cNvPr id="80" name="楕円 79">
          <a:extLst>
            <a:ext uri="{FF2B5EF4-FFF2-40B4-BE49-F238E27FC236}">
              <a16:creationId xmlns:a16="http://schemas.microsoft.com/office/drawing/2014/main" id="{DC643AEA-468F-4508-9F4B-1BB0365FE62F}"/>
            </a:ext>
          </a:extLst>
        </xdr:cNvPr>
        <xdr:cNvSpPr/>
      </xdr:nvSpPr>
      <xdr:spPr>
        <a:xfrm>
          <a:off x="1781175" y="63073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27215</xdr:rowOff>
    </xdr:from>
    <xdr:to>
      <xdr:col>15</xdr:col>
      <xdr:colOff>50800</xdr:colOff>
      <xdr:row>39</xdr:row>
      <xdr:rowOff>45176</xdr:rowOff>
    </xdr:to>
    <xdr:cxnSp macro="">
      <xdr:nvCxnSpPr>
        <xdr:cNvPr id="81" name="直線コネクタ 80">
          <a:extLst>
            <a:ext uri="{FF2B5EF4-FFF2-40B4-BE49-F238E27FC236}">
              <a16:creationId xmlns:a16="http://schemas.microsoft.com/office/drawing/2014/main" id="{B8C3EFC8-FB55-44F7-8847-603CA63EA4E0}"/>
            </a:ext>
          </a:extLst>
        </xdr:cNvPr>
        <xdr:cNvCxnSpPr/>
      </xdr:nvCxnSpPr>
      <xdr:spPr>
        <a:xfrm>
          <a:off x="1828800" y="6354990"/>
          <a:ext cx="79057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128270</xdr:rowOff>
    </xdr:from>
    <xdr:to>
      <xdr:col>6</xdr:col>
      <xdr:colOff>38100</xdr:colOff>
      <xdr:row>39</xdr:row>
      <xdr:rowOff>58420</xdr:rowOff>
    </xdr:to>
    <xdr:sp macro="" textlink="">
      <xdr:nvSpPr>
        <xdr:cNvPr id="82" name="楕円 81">
          <a:extLst>
            <a:ext uri="{FF2B5EF4-FFF2-40B4-BE49-F238E27FC236}">
              <a16:creationId xmlns:a16="http://schemas.microsoft.com/office/drawing/2014/main" id="{131A2195-B377-4413-908A-9FCB5E367ACB}"/>
            </a:ext>
          </a:extLst>
        </xdr:cNvPr>
        <xdr:cNvSpPr/>
      </xdr:nvSpPr>
      <xdr:spPr>
        <a:xfrm>
          <a:off x="981075" y="6287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xdr:rowOff>
    </xdr:from>
    <xdr:to>
      <xdr:col>10</xdr:col>
      <xdr:colOff>114300</xdr:colOff>
      <xdr:row>39</xdr:row>
      <xdr:rowOff>27215</xdr:rowOff>
    </xdr:to>
    <xdr:cxnSp macro="">
      <xdr:nvCxnSpPr>
        <xdr:cNvPr id="83" name="直線コネクタ 82">
          <a:extLst>
            <a:ext uri="{FF2B5EF4-FFF2-40B4-BE49-F238E27FC236}">
              <a16:creationId xmlns:a16="http://schemas.microsoft.com/office/drawing/2014/main" id="{F2184579-9684-4BD9-B9DC-17C639C9ED00}"/>
            </a:ext>
          </a:extLst>
        </xdr:cNvPr>
        <xdr:cNvCxnSpPr/>
      </xdr:nvCxnSpPr>
      <xdr:spPr>
        <a:xfrm>
          <a:off x="1028700" y="6335395"/>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E3100B25-3C7C-4B08-9FFD-DDDE64764725}"/>
            </a:ext>
          </a:extLst>
        </xdr:cNvPr>
        <xdr:cNvSpPr txBox="1"/>
      </xdr:nvSpPr>
      <xdr:spPr>
        <a:xfrm>
          <a:off x="3239144"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FFF487F1-DC10-4F07-BEC7-69D6BDDCA9B0}"/>
            </a:ext>
          </a:extLst>
        </xdr:cNvPr>
        <xdr:cNvSpPr txBox="1"/>
      </xdr:nvSpPr>
      <xdr:spPr>
        <a:xfrm>
          <a:off x="2439044" y="578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F4C378BB-BEAE-42F0-960E-48FA61A52F03}"/>
            </a:ext>
          </a:extLst>
        </xdr:cNvPr>
        <xdr:cNvSpPr txBox="1"/>
      </xdr:nvSpPr>
      <xdr:spPr>
        <a:xfrm>
          <a:off x="1648469" y="57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DA8218C0-FB48-49C3-A8EE-7E51EDB794ED}"/>
            </a:ext>
          </a:extLst>
        </xdr:cNvPr>
        <xdr:cNvSpPr txBox="1"/>
      </xdr:nvSpPr>
      <xdr:spPr>
        <a:xfrm>
          <a:off x="848369" y="570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145886</xdr:rowOff>
    </xdr:from>
    <xdr:ext cx="405111" cy="259045"/>
    <xdr:sp macro="" textlink="">
      <xdr:nvSpPr>
        <xdr:cNvPr id="88" name="n_1mainValue【図書館】&#10;有形固定資産減価償却率">
          <a:extLst>
            <a:ext uri="{FF2B5EF4-FFF2-40B4-BE49-F238E27FC236}">
              <a16:creationId xmlns:a16="http://schemas.microsoft.com/office/drawing/2014/main" id="{7C2A3C28-EF70-4BD9-8FBB-477CF8AA88FF}"/>
            </a:ext>
          </a:extLst>
        </xdr:cNvPr>
        <xdr:cNvSpPr txBox="1"/>
      </xdr:nvSpPr>
      <xdr:spPr>
        <a:xfrm>
          <a:off x="3239144" y="630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87103</xdr:rowOff>
    </xdr:from>
    <xdr:ext cx="405111" cy="259045"/>
    <xdr:sp macro="" textlink="">
      <xdr:nvSpPr>
        <xdr:cNvPr id="89" name="n_2mainValue【図書館】&#10;有形固定資産減価償却率">
          <a:extLst>
            <a:ext uri="{FF2B5EF4-FFF2-40B4-BE49-F238E27FC236}">
              <a16:creationId xmlns:a16="http://schemas.microsoft.com/office/drawing/2014/main" id="{57C9619C-2C9A-412A-8A58-7A1AC3E06ADD}"/>
            </a:ext>
          </a:extLst>
        </xdr:cNvPr>
        <xdr:cNvSpPr txBox="1"/>
      </xdr:nvSpPr>
      <xdr:spPr>
        <a:xfrm>
          <a:off x="243904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FF6E2F4C-46A9-4529-8A62-B8F607960F6E}"/>
            </a:ext>
          </a:extLst>
        </xdr:cNvPr>
        <xdr:cNvSpPr txBox="1"/>
      </xdr:nvSpPr>
      <xdr:spPr>
        <a:xfrm>
          <a:off x="1648469" y="639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49547</xdr:rowOff>
    </xdr:from>
    <xdr:ext cx="405111" cy="259045"/>
    <xdr:sp macro="" textlink="">
      <xdr:nvSpPr>
        <xdr:cNvPr id="91" name="n_4mainValue【図書館】&#10;有形固定資産減価償却率">
          <a:extLst>
            <a:ext uri="{FF2B5EF4-FFF2-40B4-BE49-F238E27FC236}">
              <a16:creationId xmlns:a16="http://schemas.microsoft.com/office/drawing/2014/main" id="{4C6D8A9D-5B20-443A-A078-27CCAE4FCF03}"/>
            </a:ext>
          </a:extLst>
        </xdr:cNvPr>
        <xdr:cNvSpPr txBox="1"/>
      </xdr:nvSpPr>
      <xdr:spPr>
        <a:xfrm>
          <a:off x="848369"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00A9492-DA26-4F2D-A8B3-0420A65E90A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652691C-2F85-43D5-80DD-9DD1DDE74F0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629F89F-C8CA-47C1-8240-5A91A17D09B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5B4CADC-CF44-4FB1-9E91-CCE0F28860C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DCB14F-88A6-4D06-AB86-7AD9D890CA6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480C74-5AD3-4DCD-AFF3-7A0098A9109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02066C0-FAF5-4CF3-9285-69E29D42E1D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7253119-FE7F-41BB-B29E-D78F12DD8D1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320680E-3DD3-46A3-ACA6-FF09542C578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DD1E88F-45B1-4555-81EB-FC48E78AE52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349B87D-EBF6-4D71-82EC-E1E3736528DE}"/>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00C0678-C91E-4A2C-9AE1-87CA15C4609A}"/>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6A3470-2D93-48F2-AE83-919E4B379C43}"/>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53D5184-FB8A-4F77-BDB1-725D7932815C}"/>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5749AF0-7730-42C8-BA95-8AA2A420A515}"/>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70F64F2-7C6C-47C4-A302-F6F697271A78}"/>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167A3AA-283D-489E-85A8-F63023C5BAC4}"/>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7DDA38A3-1FAB-4BC8-914E-50DF84CD3A13}"/>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E303592-A0BD-40A6-9781-E00D98E21A9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F76604-3474-40F7-95EE-7BD5200DABC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4619E24-1531-4B0F-9AA8-87597C0967D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4289D603-2445-4D8F-AFCD-56BE3454B094}"/>
            </a:ext>
          </a:extLst>
        </xdr:cNvPr>
        <xdr:cNvCxnSpPr/>
      </xdr:nvCxnSpPr>
      <xdr:spPr>
        <a:xfrm flipV="1">
          <a:off x="9429115" y="554228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584C4D35-2584-4D6C-B04E-9493008EA7FE}"/>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FE204F6E-94CD-4A0F-808B-D758F2263E55}"/>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9F6706E7-40F0-4176-BB37-DEB6979C8F6D}"/>
            </a:ext>
          </a:extLst>
        </xdr:cNvPr>
        <xdr:cNvSpPr txBox="1"/>
      </xdr:nvSpPr>
      <xdr:spPr>
        <a:xfrm>
          <a:off x="9467850" y="53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52972A3D-F00E-40BE-B207-2690FA51A1FA}"/>
            </a:ext>
          </a:extLst>
        </xdr:cNvPr>
        <xdr:cNvCxnSpPr/>
      </xdr:nvCxnSpPr>
      <xdr:spPr>
        <a:xfrm>
          <a:off x="9363075" y="55422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D2727DD9-3A51-4E26-AA43-8A4598DBA5FE}"/>
            </a:ext>
          </a:extLst>
        </xdr:cNvPr>
        <xdr:cNvSpPr txBox="1"/>
      </xdr:nvSpPr>
      <xdr:spPr>
        <a:xfrm>
          <a:off x="9467850" y="610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3388258A-62C5-4D35-A9BB-F4ADD70AFF61}"/>
            </a:ext>
          </a:extLst>
        </xdr:cNvPr>
        <xdr:cNvSpPr/>
      </xdr:nvSpPr>
      <xdr:spPr>
        <a:xfrm>
          <a:off x="9401175" y="624611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3A267CEB-EA6B-426F-A81B-E3504470AAEB}"/>
            </a:ext>
          </a:extLst>
        </xdr:cNvPr>
        <xdr:cNvSpPr/>
      </xdr:nvSpPr>
      <xdr:spPr>
        <a:xfrm>
          <a:off x="8639175" y="6279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D2788A43-719A-4755-9AB8-53226B5DA742}"/>
            </a:ext>
          </a:extLst>
        </xdr:cNvPr>
        <xdr:cNvSpPr/>
      </xdr:nvSpPr>
      <xdr:spPr>
        <a:xfrm>
          <a:off x="7839075" y="626897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976F89B6-17FE-493B-9899-4F1C6842C681}"/>
            </a:ext>
          </a:extLst>
        </xdr:cNvPr>
        <xdr:cNvSpPr/>
      </xdr:nvSpPr>
      <xdr:spPr>
        <a:xfrm>
          <a:off x="7029450" y="628726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D763A9B9-A40F-410C-80CE-6D0D6BDB2601}"/>
            </a:ext>
          </a:extLst>
        </xdr:cNvPr>
        <xdr:cNvSpPr/>
      </xdr:nvSpPr>
      <xdr:spPr>
        <a:xfrm>
          <a:off x="6238875" y="6297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1311E01-4A8A-4FBF-8614-0B179F427D7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6AF81B9-E506-419E-BB28-04C39D4B4E9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32D6DE1-75D9-4026-83D0-48849484750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837C58-5785-47F5-8BF0-D7EA3898AB7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E340EB-2E4D-43AC-AEB0-65A95E587D9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157988</xdr:rowOff>
    </xdr:from>
    <xdr:to>
      <xdr:col>55</xdr:col>
      <xdr:colOff>50800</xdr:colOff>
      <xdr:row>39</xdr:row>
      <xdr:rowOff>88138</xdr:rowOff>
    </xdr:to>
    <xdr:sp macro="" textlink="">
      <xdr:nvSpPr>
        <xdr:cNvPr id="129" name="楕円 128">
          <a:extLst>
            <a:ext uri="{FF2B5EF4-FFF2-40B4-BE49-F238E27FC236}">
              <a16:creationId xmlns:a16="http://schemas.microsoft.com/office/drawing/2014/main" id="{B24F762D-F203-45C6-A2F6-DF3849644C3E}"/>
            </a:ext>
          </a:extLst>
        </xdr:cNvPr>
        <xdr:cNvSpPr/>
      </xdr:nvSpPr>
      <xdr:spPr>
        <a:xfrm>
          <a:off x="9401175" y="632383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136415</xdr:rowOff>
    </xdr:from>
    <xdr:ext cx="469744" cy="259045"/>
    <xdr:sp macro="" textlink="">
      <xdr:nvSpPr>
        <xdr:cNvPr id="130" name="【図書館】&#10;一人当たり面積該当値テキスト">
          <a:extLst>
            <a:ext uri="{FF2B5EF4-FFF2-40B4-BE49-F238E27FC236}">
              <a16:creationId xmlns:a16="http://schemas.microsoft.com/office/drawing/2014/main" id="{F49F3BF7-154E-4A02-96E5-3084D30864AB}"/>
            </a:ext>
          </a:extLst>
        </xdr:cNvPr>
        <xdr:cNvSpPr txBox="1"/>
      </xdr:nvSpPr>
      <xdr:spPr>
        <a:xfrm>
          <a:off x="9467850" y="629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1" name="楕円 130">
          <a:extLst>
            <a:ext uri="{FF2B5EF4-FFF2-40B4-BE49-F238E27FC236}">
              <a16:creationId xmlns:a16="http://schemas.microsoft.com/office/drawing/2014/main" id="{130CCCDE-A405-45D4-9D4F-4687E9FB86C8}"/>
            </a:ext>
          </a:extLst>
        </xdr:cNvPr>
        <xdr:cNvSpPr/>
      </xdr:nvSpPr>
      <xdr:spPr>
        <a:xfrm>
          <a:off x="8639175" y="632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37338</xdr:rowOff>
    </xdr:from>
    <xdr:to>
      <xdr:col>55</xdr:col>
      <xdr:colOff>0</xdr:colOff>
      <xdr:row>39</xdr:row>
      <xdr:rowOff>41910</xdr:rowOff>
    </xdr:to>
    <xdr:cxnSp macro="">
      <xdr:nvCxnSpPr>
        <xdr:cNvPr id="132" name="直線コネクタ 131">
          <a:extLst>
            <a:ext uri="{FF2B5EF4-FFF2-40B4-BE49-F238E27FC236}">
              <a16:creationId xmlns:a16="http://schemas.microsoft.com/office/drawing/2014/main" id="{1012DF96-8737-4CB0-B5BD-B0ABDF03A1A9}"/>
            </a:ext>
          </a:extLst>
        </xdr:cNvPr>
        <xdr:cNvCxnSpPr/>
      </xdr:nvCxnSpPr>
      <xdr:spPr>
        <a:xfrm flipV="1">
          <a:off x="8686800" y="636193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167132</xdr:rowOff>
    </xdr:from>
    <xdr:to>
      <xdr:col>46</xdr:col>
      <xdr:colOff>38100</xdr:colOff>
      <xdr:row>39</xdr:row>
      <xdr:rowOff>97282</xdr:rowOff>
    </xdr:to>
    <xdr:sp macro="" textlink="">
      <xdr:nvSpPr>
        <xdr:cNvPr id="133" name="楕円 132">
          <a:extLst>
            <a:ext uri="{FF2B5EF4-FFF2-40B4-BE49-F238E27FC236}">
              <a16:creationId xmlns:a16="http://schemas.microsoft.com/office/drawing/2014/main" id="{15908433-5D05-44CB-B726-DA34732DB68B}"/>
            </a:ext>
          </a:extLst>
        </xdr:cNvPr>
        <xdr:cNvSpPr/>
      </xdr:nvSpPr>
      <xdr:spPr>
        <a:xfrm>
          <a:off x="7839075" y="6326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46482</xdr:rowOff>
    </xdr:to>
    <xdr:cxnSp macro="">
      <xdr:nvCxnSpPr>
        <xdr:cNvPr id="134" name="直線コネクタ 133">
          <a:extLst>
            <a:ext uri="{FF2B5EF4-FFF2-40B4-BE49-F238E27FC236}">
              <a16:creationId xmlns:a16="http://schemas.microsoft.com/office/drawing/2014/main" id="{BB1D7DA1-A675-42CC-9C5A-110A068FC07F}"/>
            </a:ext>
          </a:extLst>
        </xdr:cNvPr>
        <xdr:cNvCxnSpPr/>
      </xdr:nvCxnSpPr>
      <xdr:spPr>
        <a:xfrm flipV="1">
          <a:off x="7886700" y="6369685"/>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254</xdr:rowOff>
    </xdr:from>
    <xdr:to>
      <xdr:col>41</xdr:col>
      <xdr:colOff>101600</xdr:colOff>
      <xdr:row>39</xdr:row>
      <xdr:rowOff>101854</xdr:rowOff>
    </xdr:to>
    <xdr:sp macro="" textlink="">
      <xdr:nvSpPr>
        <xdr:cNvPr id="135" name="楕円 134">
          <a:extLst>
            <a:ext uri="{FF2B5EF4-FFF2-40B4-BE49-F238E27FC236}">
              <a16:creationId xmlns:a16="http://schemas.microsoft.com/office/drawing/2014/main" id="{7BBB6E54-E250-487C-9904-ECC5C782CC45}"/>
            </a:ext>
          </a:extLst>
        </xdr:cNvPr>
        <xdr:cNvSpPr/>
      </xdr:nvSpPr>
      <xdr:spPr>
        <a:xfrm>
          <a:off x="7029450" y="63248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46482</xdr:rowOff>
    </xdr:from>
    <xdr:to>
      <xdr:col>45</xdr:col>
      <xdr:colOff>177800</xdr:colOff>
      <xdr:row>39</xdr:row>
      <xdr:rowOff>51054</xdr:rowOff>
    </xdr:to>
    <xdr:cxnSp macro="">
      <xdr:nvCxnSpPr>
        <xdr:cNvPr id="136" name="直線コネクタ 135">
          <a:extLst>
            <a:ext uri="{FF2B5EF4-FFF2-40B4-BE49-F238E27FC236}">
              <a16:creationId xmlns:a16="http://schemas.microsoft.com/office/drawing/2014/main" id="{34FAC85C-E6A3-4683-9DCF-070280BBC6D9}"/>
            </a:ext>
          </a:extLst>
        </xdr:cNvPr>
        <xdr:cNvCxnSpPr/>
      </xdr:nvCxnSpPr>
      <xdr:spPr>
        <a:xfrm flipV="1">
          <a:off x="7077075" y="63742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4826</xdr:rowOff>
    </xdr:from>
    <xdr:to>
      <xdr:col>36</xdr:col>
      <xdr:colOff>165100</xdr:colOff>
      <xdr:row>39</xdr:row>
      <xdr:rowOff>106426</xdr:rowOff>
    </xdr:to>
    <xdr:sp macro="" textlink="">
      <xdr:nvSpPr>
        <xdr:cNvPr id="137" name="楕円 136">
          <a:extLst>
            <a:ext uri="{FF2B5EF4-FFF2-40B4-BE49-F238E27FC236}">
              <a16:creationId xmlns:a16="http://schemas.microsoft.com/office/drawing/2014/main" id="{135A8AAE-64CA-409A-B5D7-1610590A856B}"/>
            </a:ext>
          </a:extLst>
        </xdr:cNvPr>
        <xdr:cNvSpPr/>
      </xdr:nvSpPr>
      <xdr:spPr>
        <a:xfrm>
          <a:off x="6238875" y="63326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51054</xdr:rowOff>
    </xdr:from>
    <xdr:to>
      <xdr:col>41</xdr:col>
      <xdr:colOff>50800</xdr:colOff>
      <xdr:row>39</xdr:row>
      <xdr:rowOff>55626</xdr:rowOff>
    </xdr:to>
    <xdr:cxnSp macro="">
      <xdr:nvCxnSpPr>
        <xdr:cNvPr id="138" name="直線コネクタ 137">
          <a:extLst>
            <a:ext uri="{FF2B5EF4-FFF2-40B4-BE49-F238E27FC236}">
              <a16:creationId xmlns:a16="http://schemas.microsoft.com/office/drawing/2014/main" id="{DB247345-E888-480B-9A62-25D55DDF7C4D}"/>
            </a:ext>
          </a:extLst>
        </xdr:cNvPr>
        <xdr:cNvCxnSpPr/>
      </xdr:nvCxnSpPr>
      <xdr:spPr>
        <a:xfrm flipV="1">
          <a:off x="6286500" y="6372479"/>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A613A1B3-A5FD-4B15-9E21-8D85ECFD40CB}"/>
            </a:ext>
          </a:extLst>
        </xdr:cNvPr>
        <xdr:cNvSpPr txBox="1"/>
      </xdr:nvSpPr>
      <xdr:spPr>
        <a:xfrm>
          <a:off x="845827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F8DD8746-10DB-4A75-9F73-1307FCE53806}"/>
            </a:ext>
          </a:extLst>
        </xdr:cNvPr>
        <xdr:cNvSpPr txBox="1"/>
      </xdr:nvSpPr>
      <xdr:spPr>
        <a:xfrm>
          <a:off x="767722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B9BA3B3F-8C21-4DFB-8FDF-0E4CDDE8E68C}"/>
            </a:ext>
          </a:extLst>
        </xdr:cNvPr>
        <xdr:cNvSpPr txBox="1"/>
      </xdr:nvSpPr>
      <xdr:spPr>
        <a:xfrm>
          <a:off x="68676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BD6A20FF-FD11-44F4-B5A5-6EF2A32D1012}"/>
            </a:ext>
          </a:extLst>
        </xdr:cNvPr>
        <xdr:cNvSpPr txBox="1"/>
      </xdr:nvSpPr>
      <xdr:spPr>
        <a:xfrm>
          <a:off x="6067502" y="60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83837</xdr:rowOff>
    </xdr:from>
    <xdr:ext cx="469744" cy="259045"/>
    <xdr:sp macro="" textlink="">
      <xdr:nvSpPr>
        <xdr:cNvPr id="143" name="n_1mainValue【図書館】&#10;一人当たり面積">
          <a:extLst>
            <a:ext uri="{FF2B5EF4-FFF2-40B4-BE49-F238E27FC236}">
              <a16:creationId xmlns:a16="http://schemas.microsoft.com/office/drawing/2014/main" id="{E41FF095-B963-4FF8-96DB-0CBA9F8BA77B}"/>
            </a:ext>
          </a:extLst>
        </xdr:cNvPr>
        <xdr:cNvSpPr txBox="1"/>
      </xdr:nvSpPr>
      <xdr:spPr>
        <a:xfrm>
          <a:off x="8458277"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88409</xdr:rowOff>
    </xdr:from>
    <xdr:ext cx="469744" cy="259045"/>
    <xdr:sp macro="" textlink="">
      <xdr:nvSpPr>
        <xdr:cNvPr id="144" name="n_2mainValue【図書館】&#10;一人当たり面積">
          <a:extLst>
            <a:ext uri="{FF2B5EF4-FFF2-40B4-BE49-F238E27FC236}">
              <a16:creationId xmlns:a16="http://schemas.microsoft.com/office/drawing/2014/main" id="{7E14C35B-3AC5-47ED-8F60-57C3E3E6AAE7}"/>
            </a:ext>
          </a:extLst>
        </xdr:cNvPr>
        <xdr:cNvSpPr txBox="1"/>
      </xdr:nvSpPr>
      <xdr:spPr>
        <a:xfrm>
          <a:off x="7677227" y="640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92981</xdr:rowOff>
    </xdr:from>
    <xdr:ext cx="469744" cy="259045"/>
    <xdr:sp macro="" textlink="">
      <xdr:nvSpPr>
        <xdr:cNvPr id="145" name="n_3mainValue【図書館】&#10;一人当たり面積">
          <a:extLst>
            <a:ext uri="{FF2B5EF4-FFF2-40B4-BE49-F238E27FC236}">
              <a16:creationId xmlns:a16="http://schemas.microsoft.com/office/drawing/2014/main" id="{2B2F3FBE-A92B-49C2-930B-CC308BE808A7}"/>
            </a:ext>
          </a:extLst>
        </xdr:cNvPr>
        <xdr:cNvSpPr txBox="1"/>
      </xdr:nvSpPr>
      <xdr:spPr>
        <a:xfrm>
          <a:off x="6867602" y="641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97553</xdr:rowOff>
    </xdr:from>
    <xdr:ext cx="469744" cy="259045"/>
    <xdr:sp macro="" textlink="">
      <xdr:nvSpPr>
        <xdr:cNvPr id="146" name="n_4mainValue【図書館】&#10;一人当たり面積">
          <a:extLst>
            <a:ext uri="{FF2B5EF4-FFF2-40B4-BE49-F238E27FC236}">
              <a16:creationId xmlns:a16="http://schemas.microsoft.com/office/drawing/2014/main" id="{2121E75D-EE21-4EBC-9354-EE81E46AB00C}"/>
            </a:ext>
          </a:extLst>
        </xdr:cNvPr>
        <xdr:cNvSpPr txBox="1"/>
      </xdr:nvSpPr>
      <xdr:spPr>
        <a:xfrm>
          <a:off x="6067502" y="642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59539F2-0959-45EF-A3C2-63732A8A8F2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60250F6-6151-45F9-8F43-6ACFCEC4346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F6B0219-003A-4A53-AD92-367B9B9F343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667292E-4AB7-4758-A9CE-5C685FEC863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0CB7A17-BA9F-4A7C-8A19-D18050D6C97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4954C76-4E35-420D-BDE7-17820C0ED25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5042299-7BFD-4F74-8D9C-510206A8F62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185DFE3-B405-41BA-B0F2-B46020C6410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366FF7B-A9E4-471F-B351-97CC4239089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FAB6339-B02C-4B9C-B324-E40D84DFF8C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A41F121-F643-4E0D-9150-F4AC266795C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28650C9-1D34-4087-97E9-134EA6B1514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E23DE11-38A7-404E-A034-B218EFBBC0A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558F5FE-D9B7-4902-9EBA-B2BC19FF6CFA}"/>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BEB334B-988D-411B-BB3A-DD036E61A4C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C08585A-8FE3-4364-A821-E5F1B751FB4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7FA4B30-83D7-4149-ADC1-FD35E66EEE4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96B960F-6E86-47F9-984A-5ECACDB93433}"/>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A82B5A5-6604-43D8-9F21-E73B8779C35B}"/>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B6B2E7A-D206-49C8-B8E9-950E64F476F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91C760E-388B-4FBC-90D3-71B664FC66B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2F5AA2A-6B5B-48A2-8399-9901A99BEDF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F76DB83-12D9-4E67-B0BA-E4073778D29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D0FD326-CB13-4088-840F-45D12911449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90F5ABB-84D4-463A-BED2-1C42B0C75E4E}"/>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46E655B-3138-4F8F-B16A-8CA451B9A02C}"/>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2FCF5798-ACC2-4169-AE58-8452A4796AD3}"/>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A1ACD1B-7204-4691-9A63-130C540B2A11}"/>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26A09161-0B79-4E70-977F-136081B1A780}"/>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9646B65-F24D-4368-8D0F-F5A79E4A0314}"/>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9EE7130C-F876-4C55-A1F1-561C24DEAA40}"/>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3CB97279-425E-4BA4-9973-B49E5A0B1961}"/>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2DD94243-BE57-4482-BDEE-B00835EFBDBA}"/>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53E055DA-43DA-4761-A596-5CAD846F87F2}"/>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C945A971-FA33-498C-BE82-BB6B3D5A2B39}"/>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9ED30C4-1C7E-420F-8417-5713204BD1E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6E4D3BC-3F71-4F4F-897B-2BA460CBB88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0BB430-329B-436C-8A2A-8D06EA4E182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5C8757-FBC3-4C8B-86E0-6CF540379CA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6EC927-23CF-4EA0-88FE-C9B5789B7F7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7" name="楕円 186">
          <a:extLst>
            <a:ext uri="{FF2B5EF4-FFF2-40B4-BE49-F238E27FC236}">
              <a16:creationId xmlns:a16="http://schemas.microsoft.com/office/drawing/2014/main" id="{5AFD7E99-FC3A-4F0D-B117-EAD7D0BFB4DE}"/>
            </a:ext>
          </a:extLst>
        </xdr:cNvPr>
        <xdr:cNvSpPr/>
      </xdr:nvSpPr>
      <xdr:spPr>
        <a:xfrm>
          <a:off x="4124325"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8" name="【体育館・プール】&#10;有形固定資産減価償却率該当値テキスト">
          <a:extLst>
            <a:ext uri="{FF2B5EF4-FFF2-40B4-BE49-F238E27FC236}">
              <a16:creationId xmlns:a16="http://schemas.microsoft.com/office/drawing/2014/main" id="{9DDEF402-13B4-4D87-A6DB-A621B1BC5262}"/>
            </a:ext>
          </a:extLst>
        </xdr:cNvPr>
        <xdr:cNvSpPr txBox="1"/>
      </xdr:nvSpPr>
      <xdr:spPr>
        <a:xfrm>
          <a:off x="42195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6350</xdr:rowOff>
    </xdr:from>
    <xdr:to>
      <xdr:col>20</xdr:col>
      <xdr:colOff>38100</xdr:colOff>
      <xdr:row>64</xdr:row>
      <xdr:rowOff>107950</xdr:rowOff>
    </xdr:to>
    <xdr:sp macro="" textlink="">
      <xdr:nvSpPr>
        <xdr:cNvPr id="189" name="楕円 188">
          <a:extLst>
            <a:ext uri="{FF2B5EF4-FFF2-40B4-BE49-F238E27FC236}">
              <a16:creationId xmlns:a16="http://schemas.microsoft.com/office/drawing/2014/main" id="{DB6D5F21-7069-4078-A306-5AC09B889EF9}"/>
            </a:ext>
          </a:extLst>
        </xdr:cNvPr>
        <xdr:cNvSpPr/>
      </xdr:nvSpPr>
      <xdr:spPr>
        <a:xfrm>
          <a:off x="3381375" y="10382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57150</xdr:rowOff>
    </xdr:from>
    <xdr:to>
      <xdr:col>24</xdr:col>
      <xdr:colOff>63500</xdr:colOff>
      <xdr:row>64</xdr:row>
      <xdr:rowOff>76200</xdr:rowOff>
    </xdr:to>
    <xdr:cxnSp macro="">
      <xdr:nvCxnSpPr>
        <xdr:cNvPr id="190" name="直線コネクタ 189">
          <a:extLst>
            <a:ext uri="{FF2B5EF4-FFF2-40B4-BE49-F238E27FC236}">
              <a16:creationId xmlns:a16="http://schemas.microsoft.com/office/drawing/2014/main" id="{AD8A53FA-40EB-4036-A66A-010A6B8E1DC6}"/>
            </a:ext>
          </a:extLst>
        </xdr:cNvPr>
        <xdr:cNvCxnSpPr/>
      </xdr:nvCxnSpPr>
      <xdr:spPr>
        <a:xfrm>
          <a:off x="3429000" y="1042987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120650</xdr:rowOff>
    </xdr:from>
    <xdr:to>
      <xdr:col>15</xdr:col>
      <xdr:colOff>101600</xdr:colOff>
      <xdr:row>64</xdr:row>
      <xdr:rowOff>50800</xdr:rowOff>
    </xdr:to>
    <xdr:sp macro="" textlink="">
      <xdr:nvSpPr>
        <xdr:cNvPr id="191" name="楕円 190">
          <a:extLst>
            <a:ext uri="{FF2B5EF4-FFF2-40B4-BE49-F238E27FC236}">
              <a16:creationId xmlns:a16="http://schemas.microsoft.com/office/drawing/2014/main" id="{D3775246-358F-44C3-973D-BDF789416381}"/>
            </a:ext>
          </a:extLst>
        </xdr:cNvPr>
        <xdr:cNvSpPr/>
      </xdr:nvSpPr>
      <xdr:spPr>
        <a:xfrm>
          <a:off x="2571750" y="103346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0</xdr:rowOff>
    </xdr:from>
    <xdr:to>
      <xdr:col>19</xdr:col>
      <xdr:colOff>177800</xdr:colOff>
      <xdr:row>64</xdr:row>
      <xdr:rowOff>57150</xdr:rowOff>
    </xdr:to>
    <xdr:cxnSp macro="">
      <xdr:nvCxnSpPr>
        <xdr:cNvPr id="192" name="直線コネクタ 191">
          <a:extLst>
            <a:ext uri="{FF2B5EF4-FFF2-40B4-BE49-F238E27FC236}">
              <a16:creationId xmlns:a16="http://schemas.microsoft.com/office/drawing/2014/main" id="{07DFA6EA-EAF6-4526-AE36-B1B1F36056EC}"/>
            </a:ext>
          </a:extLst>
        </xdr:cNvPr>
        <xdr:cNvCxnSpPr/>
      </xdr:nvCxnSpPr>
      <xdr:spPr>
        <a:xfrm>
          <a:off x="2619375" y="10372725"/>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65405</xdr:rowOff>
    </xdr:from>
    <xdr:to>
      <xdr:col>10</xdr:col>
      <xdr:colOff>165100</xdr:colOff>
      <xdr:row>63</xdr:row>
      <xdr:rowOff>167005</xdr:rowOff>
    </xdr:to>
    <xdr:sp macro="" textlink="">
      <xdr:nvSpPr>
        <xdr:cNvPr id="193" name="楕円 192">
          <a:extLst>
            <a:ext uri="{FF2B5EF4-FFF2-40B4-BE49-F238E27FC236}">
              <a16:creationId xmlns:a16="http://schemas.microsoft.com/office/drawing/2014/main" id="{6CE1E0C3-D338-4E28-8762-A3D02BFB4198}"/>
            </a:ext>
          </a:extLst>
        </xdr:cNvPr>
        <xdr:cNvSpPr/>
      </xdr:nvSpPr>
      <xdr:spPr>
        <a:xfrm>
          <a:off x="1781175" y="10279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116205</xdr:rowOff>
    </xdr:from>
    <xdr:to>
      <xdr:col>15</xdr:col>
      <xdr:colOff>50800</xdr:colOff>
      <xdr:row>64</xdr:row>
      <xdr:rowOff>0</xdr:rowOff>
    </xdr:to>
    <xdr:cxnSp macro="">
      <xdr:nvCxnSpPr>
        <xdr:cNvPr id="194" name="直線コネクタ 193">
          <a:extLst>
            <a:ext uri="{FF2B5EF4-FFF2-40B4-BE49-F238E27FC236}">
              <a16:creationId xmlns:a16="http://schemas.microsoft.com/office/drawing/2014/main" id="{06727ED4-BA97-43C9-AE08-1AC61E4D3F44}"/>
            </a:ext>
          </a:extLst>
        </xdr:cNvPr>
        <xdr:cNvCxnSpPr/>
      </xdr:nvCxnSpPr>
      <xdr:spPr>
        <a:xfrm>
          <a:off x="1828800" y="10327005"/>
          <a:ext cx="7905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8255</xdr:rowOff>
    </xdr:from>
    <xdr:to>
      <xdr:col>6</xdr:col>
      <xdr:colOff>38100</xdr:colOff>
      <xdr:row>63</xdr:row>
      <xdr:rowOff>109855</xdr:rowOff>
    </xdr:to>
    <xdr:sp macro="" textlink="">
      <xdr:nvSpPr>
        <xdr:cNvPr id="195" name="楕円 194">
          <a:extLst>
            <a:ext uri="{FF2B5EF4-FFF2-40B4-BE49-F238E27FC236}">
              <a16:creationId xmlns:a16="http://schemas.microsoft.com/office/drawing/2014/main" id="{3A9E0B43-096E-4E86-818B-6FBE61127E96}"/>
            </a:ext>
          </a:extLst>
        </xdr:cNvPr>
        <xdr:cNvSpPr/>
      </xdr:nvSpPr>
      <xdr:spPr>
        <a:xfrm>
          <a:off x="981075" y="10222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59055</xdr:rowOff>
    </xdr:from>
    <xdr:to>
      <xdr:col>10</xdr:col>
      <xdr:colOff>114300</xdr:colOff>
      <xdr:row>63</xdr:row>
      <xdr:rowOff>116205</xdr:rowOff>
    </xdr:to>
    <xdr:cxnSp macro="">
      <xdr:nvCxnSpPr>
        <xdr:cNvPr id="196" name="直線コネクタ 195">
          <a:extLst>
            <a:ext uri="{FF2B5EF4-FFF2-40B4-BE49-F238E27FC236}">
              <a16:creationId xmlns:a16="http://schemas.microsoft.com/office/drawing/2014/main" id="{882473EF-2F6C-4880-B2E2-6D86ABAC661B}"/>
            </a:ext>
          </a:extLst>
        </xdr:cNvPr>
        <xdr:cNvCxnSpPr/>
      </xdr:nvCxnSpPr>
      <xdr:spPr>
        <a:xfrm>
          <a:off x="1028700" y="10269855"/>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499958D8-11E9-4821-853C-1402C65677F3}"/>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93275205-B839-4C81-A257-51F0E2981DAE}"/>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3C4CDF5F-8166-4818-B4B6-76492675A6C0}"/>
            </a:ext>
          </a:extLst>
        </xdr:cNvPr>
        <xdr:cNvSpPr txBox="1"/>
      </xdr:nvSpPr>
      <xdr:spPr>
        <a:xfrm>
          <a:off x="1648469"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05E3BEB9-17DB-4465-AA06-EB2D496E8347}"/>
            </a:ext>
          </a:extLst>
        </xdr:cNvPr>
        <xdr:cNvSpPr txBox="1"/>
      </xdr:nvSpPr>
      <xdr:spPr>
        <a:xfrm>
          <a:off x="8483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99077</xdr:rowOff>
    </xdr:from>
    <xdr:ext cx="405111" cy="259045"/>
    <xdr:sp macro="" textlink="">
      <xdr:nvSpPr>
        <xdr:cNvPr id="201" name="n_1mainValue【体育館・プール】&#10;有形固定資産減価償却率">
          <a:extLst>
            <a:ext uri="{FF2B5EF4-FFF2-40B4-BE49-F238E27FC236}">
              <a16:creationId xmlns:a16="http://schemas.microsoft.com/office/drawing/2014/main" id="{0B1B26FB-40FB-409A-9F54-A85373C85D23}"/>
            </a:ext>
          </a:extLst>
        </xdr:cNvPr>
        <xdr:cNvSpPr txBox="1"/>
      </xdr:nvSpPr>
      <xdr:spPr>
        <a:xfrm>
          <a:off x="3239144" y="1047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41927</xdr:rowOff>
    </xdr:from>
    <xdr:ext cx="405111" cy="259045"/>
    <xdr:sp macro="" textlink="">
      <xdr:nvSpPr>
        <xdr:cNvPr id="202" name="n_2mainValue【体育館・プール】&#10;有形固定資産減価償却率">
          <a:extLst>
            <a:ext uri="{FF2B5EF4-FFF2-40B4-BE49-F238E27FC236}">
              <a16:creationId xmlns:a16="http://schemas.microsoft.com/office/drawing/2014/main" id="{C24471D5-86B3-457F-872C-3794A773F08F}"/>
            </a:ext>
          </a:extLst>
        </xdr:cNvPr>
        <xdr:cNvSpPr txBox="1"/>
      </xdr:nvSpPr>
      <xdr:spPr>
        <a:xfrm>
          <a:off x="2439044" y="1041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158132</xdr:rowOff>
    </xdr:from>
    <xdr:ext cx="405111" cy="259045"/>
    <xdr:sp macro="" textlink="">
      <xdr:nvSpPr>
        <xdr:cNvPr id="203" name="n_3mainValue【体育館・プール】&#10;有形固定資産減価償却率">
          <a:extLst>
            <a:ext uri="{FF2B5EF4-FFF2-40B4-BE49-F238E27FC236}">
              <a16:creationId xmlns:a16="http://schemas.microsoft.com/office/drawing/2014/main" id="{974FCD53-3D44-4554-ACE0-6C447613B46D}"/>
            </a:ext>
          </a:extLst>
        </xdr:cNvPr>
        <xdr:cNvSpPr txBox="1"/>
      </xdr:nvSpPr>
      <xdr:spPr>
        <a:xfrm>
          <a:off x="1648469" y="1037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100982</xdr:rowOff>
    </xdr:from>
    <xdr:ext cx="405111" cy="259045"/>
    <xdr:sp macro="" textlink="">
      <xdr:nvSpPr>
        <xdr:cNvPr id="204" name="n_4mainValue【体育館・プール】&#10;有形固定資産減価償却率">
          <a:extLst>
            <a:ext uri="{FF2B5EF4-FFF2-40B4-BE49-F238E27FC236}">
              <a16:creationId xmlns:a16="http://schemas.microsoft.com/office/drawing/2014/main" id="{AD0124C3-DDFA-401D-9241-B033322AE4B5}"/>
            </a:ext>
          </a:extLst>
        </xdr:cNvPr>
        <xdr:cNvSpPr txBox="1"/>
      </xdr:nvSpPr>
      <xdr:spPr>
        <a:xfrm>
          <a:off x="848369" y="1031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5138F93-DD9A-4F7E-A7F5-1FBD61AF4E7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679C381-6A0F-42A5-BFF4-FEB441A2984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C7249F6-9D91-46B8-A9AE-0BC4E8C34E0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40A0689-AC02-4889-9919-38E7006B1C1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53931DF-104A-4F34-A671-2E457DA67E8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DAB0DAE-C0D1-4E23-BB2C-EEA33FDECFE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9707B12-AEA9-45CD-8BF1-8D460C03A45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E85B997-E80D-48A6-B282-9CE431605B8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48B1752-73B1-4F4A-BD1E-4C3E6384940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B5E7F0D-2FA9-46CE-B767-E312ABB6BF1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4223145-FF4E-451E-B646-8B1F10A7B86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BF95C12-1039-4D1B-8A16-D61923D8D58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BCDDEF6-E6DF-4D2C-94C8-A3094B29446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4B4AF74-80E3-4D22-AEA5-919DEFA179B3}"/>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770673D-99D4-4166-A620-6F467E4AAD8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4CA7BDC-65C7-4DA0-8B5C-0DCF392AA54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E04E80D-7D0D-4AA0-B3C7-C02B67AB6EC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E9A5B5C-CD2F-4A86-BDDC-DE57FC51624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4313FA6-8517-4C8F-9296-B35F5479183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A0738167-4974-4DFE-A551-9E849F6F024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BE3E6AD-D537-4DBF-A655-C21BD7687C5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AA4E7E7-5BA0-4000-BED4-43B6DF12FEC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6601DC8-3766-4D05-AE70-870E8E8C2D7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66A308B3-E013-48FE-B76F-F76B9D380654}"/>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12F29C50-180E-477D-9796-B6604A1EA926}"/>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A8FB6132-2FD4-47B6-8882-77D1959AF180}"/>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D9A51B2D-5031-4153-92F6-4D0974D72B46}"/>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E0808162-21D7-4A96-B03E-C09584289AEE}"/>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E6820D14-8E74-4A13-95F8-DDDA17F77F41}"/>
            </a:ext>
          </a:extLst>
        </xdr:cNvPr>
        <xdr:cNvSpPr txBox="1"/>
      </xdr:nvSpPr>
      <xdr:spPr>
        <a:xfrm>
          <a:off x="9467850" y="9963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C1D7BB19-F5D4-4175-B568-E6C02DBAE2EE}"/>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2FCCD322-7E43-428A-9BD8-632FF573A560}"/>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FF5D136E-A5B7-4BB7-B27F-D15C7AC2F4F8}"/>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54FBA6DE-F347-4B0B-83DD-45ABC0E853E1}"/>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AACFDA72-20CC-47B8-8911-4C18EB5D37D3}"/>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334470A-16EE-460E-822E-853D2D214E8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8228D00-2CAF-4E68-B5E7-776D0233D6F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BC12CD-DC48-4AB2-A1AB-1645AACE70C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3E0557-C20D-41D6-86F2-B97DDFC04D3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9492D9-E81C-4692-BBB6-E4F8F0F9EA4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130556</xdr:rowOff>
    </xdr:from>
    <xdr:to>
      <xdr:col>55</xdr:col>
      <xdr:colOff>50800</xdr:colOff>
      <xdr:row>64</xdr:row>
      <xdr:rowOff>60706</xdr:rowOff>
    </xdr:to>
    <xdr:sp macro="" textlink="">
      <xdr:nvSpPr>
        <xdr:cNvPr id="244" name="楕円 243">
          <a:extLst>
            <a:ext uri="{FF2B5EF4-FFF2-40B4-BE49-F238E27FC236}">
              <a16:creationId xmlns:a16="http://schemas.microsoft.com/office/drawing/2014/main" id="{7FC0459C-577B-4E60-A81C-2A2C94980913}"/>
            </a:ext>
          </a:extLst>
        </xdr:cNvPr>
        <xdr:cNvSpPr/>
      </xdr:nvSpPr>
      <xdr:spPr>
        <a:xfrm>
          <a:off x="9401175" y="1034135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45483</xdr:rowOff>
    </xdr:from>
    <xdr:ext cx="469744" cy="259045"/>
    <xdr:sp macro="" textlink="">
      <xdr:nvSpPr>
        <xdr:cNvPr id="245" name="【体育館・プール】&#10;一人当たり面積該当値テキスト">
          <a:extLst>
            <a:ext uri="{FF2B5EF4-FFF2-40B4-BE49-F238E27FC236}">
              <a16:creationId xmlns:a16="http://schemas.microsoft.com/office/drawing/2014/main" id="{3EBE02AB-5804-45DD-8210-8B18E4F34967}"/>
            </a:ext>
          </a:extLst>
        </xdr:cNvPr>
        <xdr:cNvSpPr txBox="1"/>
      </xdr:nvSpPr>
      <xdr:spPr>
        <a:xfrm>
          <a:off x="9467850" y="1025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131318</xdr:rowOff>
    </xdr:from>
    <xdr:to>
      <xdr:col>50</xdr:col>
      <xdr:colOff>165100</xdr:colOff>
      <xdr:row>64</xdr:row>
      <xdr:rowOff>61468</xdr:rowOff>
    </xdr:to>
    <xdr:sp macro="" textlink="">
      <xdr:nvSpPr>
        <xdr:cNvPr id="246" name="楕円 245">
          <a:extLst>
            <a:ext uri="{FF2B5EF4-FFF2-40B4-BE49-F238E27FC236}">
              <a16:creationId xmlns:a16="http://schemas.microsoft.com/office/drawing/2014/main" id="{35C08187-352A-4114-8EAD-928CC239B103}"/>
            </a:ext>
          </a:extLst>
        </xdr:cNvPr>
        <xdr:cNvSpPr/>
      </xdr:nvSpPr>
      <xdr:spPr>
        <a:xfrm>
          <a:off x="8639175" y="103421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9906</xdr:rowOff>
    </xdr:from>
    <xdr:to>
      <xdr:col>55</xdr:col>
      <xdr:colOff>0</xdr:colOff>
      <xdr:row>64</xdr:row>
      <xdr:rowOff>10668</xdr:rowOff>
    </xdr:to>
    <xdr:cxnSp macro="">
      <xdr:nvCxnSpPr>
        <xdr:cNvPr id="247" name="直線コネクタ 246">
          <a:extLst>
            <a:ext uri="{FF2B5EF4-FFF2-40B4-BE49-F238E27FC236}">
              <a16:creationId xmlns:a16="http://schemas.microsoft.com/office/drawing/2014/main" id="{78905EBB-B75F-4E06-9E5E-82CD7F17EA87}"/>
            </a:ext>
          </a:extLst>
        </xdr:cNvPr>
        <xdr:cNvCxnSpPr/>
      </xdr:nvCxnSpPr>
      <xdr:spPr>
        <a:xfrm flipV="1">
          <a:off x="8686800" y="10379456"/>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87884</xdr:rowOff>
    </xdr:from>
    <xdr:to>
      <xdr:col>46</xdr:col>
      <xdr:colOff>38100</xdr:colOff>
      <xdr:row>64</xdr:row>
      <xdr:rowOff>18034</xdr:rowOff>
    </xdr:to>
    <xdr:sp macro="" textlink="">
      <xdr:nvSpPr>
        <xdr:cNvPr id="248" name="楕円 247">
          <a:extLst>
            <a:ext uri="{FF2B5EF4-FFF2-40B4-BE49-F238E27FC236}">
              <a16:creationId xmlns:a16="http://schemas.microsoft.com/office/drawing/2014/main" id="{B2E34E17-87A5-4F07-B877-20586ECF246D}"/>
            </a:ext>
          </a:extLst>
        </xdr:cNvPr>
        <xdr:cNvSpPr/>
      </xdr:nvSpPr>
      <xdr:spPr>
        <a:xfrm>
          <a:off x="7839075" y="102955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138684</xdr:rowOff>
    </xdr:from>
    <xdr:to>
      <xdr:col>50</xdr:col>
      <xdr:colOff>114300</xdr:colOff>
      <xdr:row>64</xdr:row>
      <xdr:rowOff>10668</xdr:rowOff>
    </xdr:to>
    <xdr:cxnSp macro="">
      <xdr:nvCxnSpPr>
        <xdr:cNvPr id="249" name="直線コネクタ 248">
          <a:extLst>
            <a:ext uri="{FF2B5EF4-FFF2-40B4-BE49-F238E27FC236}">
              <a16:creationId xmlns:a16="http://schemas.microsoft.com/office/drawing/2014/main" id="{E242873B-A0DF-4E15-83C1-A9553A2DFAA0}"/>
            </a:ext>
          </a:extLst>
        </xdr:cNvPr>
        <xdr:cNvCxnSpPr/>
      </xdr:nvCxnSpPr>
      <xdr:spPr>
        <a:xfrm>
          <a:off x="7886700" y="10352659"/>
          <a:ext cx="800100" cy="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89408</xdr:rowOff>
    </xdr:from>
    <xdr:to>
      <xdr:col>41</xdr:col>
      <xdr:colOff>101600</xdr:colOff>
      <xdr:row>64</xdr:row>
      <xdr:rowOff>19558</xdr:rowOff>
    </xdr:to>
    <xdr:sp macro="" textlink="">
      <xdr:nvSpPr>
        <xdr:cNvPr id="250" name="楕円 249">
          <a:extLst>
            <a:ext uri="{FF2B5EF4-FFF2-40B4-BE49-F238E27FC236}">
              <a16:creationId xmlns:a16="http://schemas.microsoft.com/office/drawing/2014/main" id="{E8532EBD-C9B4-4081-B55F-BF229FD5A0AC}"/>
            </a:ext>
          </a:extLst>
        </xdr:cNvPr>
        <xdr:cNvSpPr/>
      </xdr:nvSpPr>
      <xdr:spPr>
        <a:xfrm>
          <a:off x="7029450" y="102970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138684</xdr:rowOff>
    </xdr:from>
    <xdr:to>
      <xdr:col>45</xdr:col>
      <xdr:colOff>177800</xdr:colOff>
      <xdr:row>63</xdr:row>
      <xdr:rowOff>140208</xdr:rowOff>
    </xdr:to>
    <xdr:cxnSp macro="">
      <xdr:nvCxnSpPr>
        <xdr:cNvPr id="251" name="直線コネクタ 250">
          <a:extLst>
            <a:ext uri="{FF2B5EF4-FFF2-40B4-BE49-F238E27FC236}">
              <a16:creationId xmlns:a16="http://schemas.microsoft.com/office/drawing/2014/main" id="{2ED80B14-1DF4-4C61-B43D-DE5152571F7A}"/>
            </a:ext>
          </a:extLst>
        </xdr:cNvPr>
        <xdr:cNvCxnSpPr/>
      </xdr:nvCxnSpPr>
      <xdr:spPr>
        <a:xfrm flipV="1">
          <a:off x="7077075" y="10352659"/>
          <a:ext cx="8096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90932</xdr:rowOff>
    </xdr:from>
    <xdr:to>
      <xdr:col>36</xdr:col>
      <xdr:colOff>165100</xdr:colOff>
      <xdr:row>64</xdr:row>
      <xdr:rowOff>21082</xdr:rowOff>
    </xdr:to>
    <xdr:sp macro="" textlink="">
      <xdr:nvSpPr>
        <xdr:cNvPr id="252" name="楕円 251">
          <a:extLst>
            <a:ext uri="{FF2B5EF4-FFF2-40B4-BE49-F238E27FC236}">
              <a16:creationId xmlns:a16="http://schemas.microsoft.com/office/drawing/2014/main" id="{B6EAC24C-ABC4-448F-8111-07E31A0A5663}"/>
            </a:ext>
          </a:extLst>
        </xdr:cNvPr>
        <xdr:cNvSpPr/>
      </xdr:nvSpPr>
      <xdr:spPr>
        <a:xfrm>
          <a:off x="6238875" y="10298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140208</xdr:rowOff>
    </xdr:from>
    <xdr:to>
      <xdr:col>41</xdr:col>
      <xdr:colOff>50800</xdr:colOff>
      <xdr:row>63</xdr:row>
      <xdr:rowOff>141732</xdr:rowOff>
    </xdr:to>
    <xdr:cxnSp macro="">
      <xdr:nvCxnSpPr>
        <xdr:cNvPr id="253" name="直線コネクタ 252">
          <a:extLst>
            <a:ext uri="{FF2B5EF4-FFF2-40B4-BE49-F238E27FC236}">
              <a16:creationId xmlns:a16="http://schemas.microsoft.com/office/drawing/2014/main" id="{BFAA2212-B874-4475-A7D7-799869B740CF}"/>
            </a:ext>
          </a:extLst>
        </xdr:cNvPr>
        <xdr:cNvCxnSpPr/>
      </xdr:nvCxnSpPr>
      <xdr:spPr>
        <a:xfrm flipV="1">
          <a:off x="6286500" y="10354183"/>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A55B92BD-2092-4108-A748-45D34E560103}"/>
            </a:ext>
          </a:extLst>
        </xdr:cNvPr>
        <xdr:cNvSpPr txBox="1"/>
      </xdr:nvSpPr>
      <xdr:spPr>
        <a:xfrm>
          <a:off x="8458277" y="989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22541BFF-A316-44FC-84B0-DF4F8E533D35}"/>
            </a:ext>
          </a:extLst>
        </xdr:cNvPr>
        <xdr:cNvSpPr txBox="1"/>
      </xdr:nvSpPr>
      <xdr:spPr>
        <a:xfrm>
          <a:off x="7677227" y="98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8AD98F7F-09CA-4ECC-9DD7-3D789F9437F2}"/>
            </a:ext>
          </a:extLst>
        </xdr:cNvPr>
        <xdr:cNvSpPr txBox="1"/>
      </xdr:nvSpPr>
      <xdr:spPr>
        <a:xfrm>
          <a:off x="6867602" y="990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5B5ED2F9-607D-4402-B708-AAA007862C05}"/>
            </a:ext>
          </a:extLst>
        </xdr:cNvPr>
        <xdr:cNvSpPr txBox="1"/>
      </xdr:nvSpPr>
      <xdr:spPr>
        <a:xfrm>
          <a:off x="6067502" y="98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52595</xdr:rowOff>
    </xdr:from>
    <xdr:ext cx="469744" cy="259045"/>
    <xdr:sp macro="" textlink="">
      <xdr:nvSpPr>
        <xdr:cNvPr id="258" name="n_1mainValue【体育館・プール】&#10;一人当たり面積">
          <a:extLst>
            <a:ext uri="{FF2B5EF4-FFF2-40B4-BE49-F238E27FC236}">
              <a16:creationId xmlns:a16="http://schemas.microsoft.com/office/drawing/2014/main" id="{51FCC7D0-E575-4C4D-86F9-5F2DEC5358ED}"/>
            </a:ext>
          </a:extLst>
        </xdr:cNvPr>
        <xdr:cNvSpPr txBox="1"/>
      </xdr:nvSpPr>
      <xdr:spPr>
        <a:xfrm>
          <a:off x="8458277" y="1042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9161</xdr:rowOff>
    </xdr:from>
    <xdr:ext cx="469744" cy="259045"/>
    <xdr:sp macro="" textlink="">
      <xdr:nvSpPr>
        <xdr:cNvPr id="259" name="n_2mainValue【体育館・プール】&#10;一人当たり面積">
          <a:extLst>
            <a:ext uri="{FF2B5EF4-FFF2-40B4-BE49-F238E27FC236}">
              <a16:creationId xmlns:a16="http://schemas.microsoft.com/office/drawing/2014/main" id="{0FD7B579-28D3-43F2-A970-52D57A3957A3}"/>
            </a:ext>
          </a:extLst>
        </xdr:cNvPr>
        <xdr:cNvSpPr txBox="1"/>
      </xdr:nvSpPr>
      <xdr:spPr>
        <a:xfrm>
          <a:off x="7677227" y="103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10685</xdr:rowOff>
    </xdr:from>
    <xdr:ext cx="469744" cy="259045"/>
    <xdr:sp macro="" textlink="">
      <xdr:nvSpPr>
        <xdr:cNvPr id="260" name="n_3mainValue【体育館・プール】&#10;一人当たり面積">
          <a:extLst>
            <a:ext uri="{FF2B5EF4-FFF2-40B4-BE49-F238E27FC236}">
              <a16:creationId xmlns:a16="http://schemas.microsoft.com/office/drawing/2014/main" id="{544257CE-7C64-47A0-9457-A287E2F8E0E9}"/>
            </a:ext>
          </a:extLst>
        </xdr:cNvPr>
        <xdr:cNvSpPr txBox="1"/>
      </xdr:nvSpPr>
      <xdr:spPr>
        <a:xfrm>
          <a:off x="6867602" y="1038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12209</xdr:rowOff>
    </xdr:from>
    <xdr:ext cx="469744" cy="259045"/>
    <xdr:sp macro="" textlink="">
      <xdr:nvSpPr>
        <xdr:cNvPr id="261" name="n_4mainValue【体育館・プール】&#10;一人当たり面積">
          <a:extLst>
            <a:ext uri="{FF2B5EF4-FFF2-40B4-BE49-F238E27FC236}">
              <a16:creationId xmlns:a16="http://schemas.microsoft.com/office/drawing/2014/main" id="{11C23C69-A91A-46F4-B11E-73462D801E91}"/>
            </a:ext>
          </a:extLst>
        </xdr:cNvPr>
        <xdr:cNvSpPr txBox="1"/>
      </xdr:nvSpPr>
      <xdr:spPr>
        <a:xfrm>
          <a:off x="6067502"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08B28BD-1864-4620-B531-B304B593194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2C67798-D380-496B-8EF3-B048606C24C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2FC41F9-E093-4EBA-9316-D10E5FBD5D9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9930FA9-7700-4837-AB89-E4608688180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25D0694-8FF2-4FD4-A607-F074CBAB08E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05D365B-C33E-47AC-8841-7B90EC0D00A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8B965A7-841A-432C-BFC1-A8199B0B008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D077AAA-6750-4DE6-9506-DC9E8C45BB7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4A6B463-CAB7-4312-85D5-731A64FBC75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E3A57E8-3D20-4766-A574-B5DB8F90A21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DE80AAC-C865-4B03-AADB-BEECDAC93C1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8C37FBFB-2E6B-4FED-A9C3-9C85B9076B8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2D62BF82-DD95-40EE-BCFD-D7DFC5E693E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F468FF42-B570-46FB-ACA2-C5450043A556}"/>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3471070F-041A-40DF-9621-4B6166912E1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1440EA-1899-49F6-BFE3-5E6D77388F91}"/>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A81F5A91-1C4A-4E62-9B84-96FE139DA69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81F4F2CC-23BA-4ECE-98CB-DB07651EA82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8F48328A-B556-451E-8859-37DF87B4725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29FAA9BD-C4F8-49C1-A008-5986849FEE3E}"/>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A7D7A054-032A-43A0-A14B-E242B31FECD3}"/>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E36ACAF-547B-4CC9-B7D5-C15AF063690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641E039-E317-4E77-8645-50460EB96A7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9F035884-CD38-4667-95C1-29810D00C8F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73D3ADCA-403C-4B59-AC08-76859D7BDEE4}"/>
            </a:ext>
          </a:extLst>
        </xdr:cNvPr>
        <xdr:cNvCxnSpPr/>
      </xdr:nvCxnSpPr>
      <xdr:spPr>
        <a:xfrm flipV="1">
          <a:off x="4180840" y="1255395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C24485E-176B-4054-8F32-D4EBFDC492D6}"/>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210D0A1-458D-49D3-A74F-D19D97CF5138}"/>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8497F557-C35B-44D6-A3AE-45215EE740BF}"/>
            </a:ext>
          </a:extLst>
        </xdr:cNvPr>
        <xdr:cNvSpPr txBox="1"/>
      </xdr:nvSpPr>
      <xdr:spPr>
        <a:xfrm>
          <a:off x="4219575" y="1234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4249DF83-96DD-4F24-A2FE-A94CE43497C5}"/>
            </a:ext>
          </a:extLst>
        </xdr:cNvPr>
        <xdr:cNvCxnSpPr/>
      </xdr:nvCxnSpPr>
      <xdr:spPr>
        <a:xfrm>
          <a:off x="41052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1B01DF12-43CC-402F-8AF3-22B8D7D98D75}"/>
            </a:ext>
          </a:extLst>
        </xdr:cNvPr>
        <xdr:cNvSpPr txBox="1"/>
      </xdr:nvSpPr>
      <xdr:spPr>
        <a:xfrm>
          <a:off x="4219575" y="13174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7A2A75AA-9CC2-4C97-BFFF-9196142BE22E}"/>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93517C2E-A6B8-4514-988D-BD15C15908D5}"/>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B0E2B0AE-FD9D-4A74-9819-EC149CE0D7ED}"/>
            </a:ext>
          </a:extLst>
        </xdr:cNvPr>
        <xdr:cNvSpPr/>
      </xdr:nvSpPr>
      <xdr:spPr>
        <a:xfrm>
          <a:off x="2571750" y="13261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803C732A-DC2F-4992-AE94-FB400B664F83}"/>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642D9688-1625-4CB3-AF3B-131BD5BC03C4}"/>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7EFDCA4-32F7-4E8A-92E5-9C455163A68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818B478-BC2D-4327-ADEE-08FE859A781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3EF1D1F-132B-487C-8593-BF90C6E10B7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A0EA4F-C4E1-4F28-994E-C3A21BAEC6B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22F4A9-202A-4ABC-AF76-040B06119EB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80645</xdr:rowOff>
    </xdr:from>
    <xdr:to>
      <xdr:col>24</xdr:col>
      <xdr:colOff>114300</xdr:colOff>
      <xdr:row>84</xdr:row>
      <xdr:rowOff>10795</xdr:rowOff>
    </xdr:to>
    <xdr:sp macro="" textlink="">
      <xdr:nvSpPr>
        <xdr:cNvPr id="302" name="楕円 301">
          <a:extLst>
            <a:ext uri="{FF2B5EF4-FFF2-40B4-BE49-F238E27FC236}">
              <a16:creationId xmlns:a16="http://schemas.microsoft.com/office/drawing/2014/main" id="{3B7CF36E-3EA7-4149-B8FA-79A08BC7769E}"/>
            </a:ext>
          </a:extLst>
        </xdr:cNvPr>
        <xdr:cNvSpPr/>
      </xdr:nvSpPr>
      <xdr:spPr>
        <a:xfrm>
          <a:off x="4124325" y="13533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59072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78973A6C-E4BB-4FE1-84DE-1786C95164F7}"/>
            </a:ext>
          </a:extLst>
        </xdr:cNvPr>
        <xdr:cNvSpPr txBox="1"/>
      </xdr:nvSpPr>
      <xdr:spPr>
        <a:xfrm>
          <a:off x="4219575"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48261</xdr:rowOff>
    </xdr:from>
    <xdr:to>
      <xdr:col>20</xdr:col>
      <xdr:colOff>38100</xdr:colOff>
      <xdr:row>83</xdr:row>
      <xdr:rowOff>149861</xdr:rowOff>
    </xdr:to>
    <xdr:sp macro="" textlink="">
      <xdr:nvSpPr>
        <xdr:cNvPr id="304" name="楕円 303">
          <a:extLst>
            <a:ext uri="{FF2B5EF4-FFF2-40B4-BE49-F238E27FC236}">
              <a16:creationId xmlns:a16="http://schemas.microsoft.com/office/drawing/2014/main" id="{58F3BE85-3BB9-4D8F-AD50-000D6381827B}"/>
            </a:ext>
          </a:extLst>
        </xdr:cNvPr>
        <xdr:cNvSpPr/>
      </xdr:nvSpPr>
      <xdr:spPr>
        <a:xfrm>
          <a:off x="3381375" y="1349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99061</xdr:rowOff>
    </xdr:from>
    <xdr:to>
      <xdr:col>24</xdr:col>
      <xdr:colOff>63500</xdr:colOff>
      <xdr:row>83</xdr:row>
      <xdr:rowOff>131445</xdr:rowOff>
    </xdr:to>
    <xdr:cxnSp macro="">
      <xdr:nvCxnSpPr>
        <xdr:cNvPr id="305" name="直線コネクタ 304">
          <a:extLst>
            <a:ext uri="{FF2B5EF4-FFF2-40B4-BE49-F238E27FC236}">
              <a16:creationId xmlns:a16="http://schemas.microsoft.com/office/drawing/2014/main" id="{3145E06F-5AE3-4723-9B5B-978E9B4C7C69}"/>
            </a:ext>
          </a:extLst>
        </xdr:cNvPr>
        <xdr:cNvCxnSpPr/>
      </xdr:nvCxnSpPr>
      <xdr:spPr>
        <a:xfrm>
          <a:off x="3429000" y="13551536"/>
          <a:ext cx="7524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306" name="楕円 305">
          <a:extLst>
            <a:ext uri="{FF2B5EF4-FFF2-40B4-BE49-F238E27FC236}">
              <a16:creationId xmlns:a16="http://schemas.microsoft.com/office/drawing/2014/main" id="{184DDE3E-2CC4-4F52-82DF-8557437B0144}"/>
            </a:ext>
          </a:extLst>
        </xdr:cNvPr>
        <xdr:cNvSpPr/>
      </xdr:nvSpPr>
      <xdr:spPr>
        <a:xfrm>
          <a:off x="2571750" y="1349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95250</xdr:rowOff>
    </xdr:from>
    <xdr:to>
      <xdr:col>19</xdr:col>
      <xdr:colOff>177800</xdr:colOff>
      <xdr:row>83</xdr:row>
      <xdr:rowOff>99061</xdr:rowOff>
    </xdr:to>
    <xdr:cxnSp macro="">
      <xdr:nvCxnSpPr>
        <xdr:cNvPr id="307" name="直線コネクタ 306">
          <a:extLst>
            <a:ext uri="{FF2B5EF4-FFF2-40B4-BE49-F238E27FC236}">
              <a16:creationId xmlns:a16="http://schemas.microsoft.com/office/drawing/2014/main" id="{ABDE70E8-CFED-424C-8709-EDB2FA65FA9F}"/>
            </a:ext>
          </a:extLst>
        </xdr:cNvPr>
        <xdr:cNvCxnSpPr/>
      </xdr:nvCxnSpPr>
      <xdr:spPr>
        <a:xfrm>
          <a:off x="2619375" y="1354455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19686</xdr:rowOff>
    </xdr:from>
    <xdr:to>
      <xdr:col>10</xdr:col>
      <xdr:colOff>165100</xdr:colOff>
      <xdr:row>83</xdr:row>
      <xdr:rowOff>121286</xdr:rowOff>
    </xdr:to>
    <xdr:sp macro="" textlink="">
      <xdr:nvSpPr>
        <xdr:cNvPr id="308" name="楕円 307">
          <a:extLst>
            <a:ext uri="{FF2B5EF4-FFF2-40B4-BE49-F238E27FC236}">
              <a16:creationId xmlns:a16="http://schemas.microsoft.com/office/drawing/2014/main" id="{1416BF5D-67FA-4F03-8A2C-74153113665C}"/>
            </a:ext>
          </a:extLst>
        </xdr:cNvPr>
        <xdr:cNvSpPr/>
      </xdr:nvSpPr>
      <xdr:spPr>
        <a:xfrm>
          <a:off x="1781175" y="13468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70486</xdr:rowOff>
    </xdr:from>
    <xdr:to>
      <xdr:col>15</xdr:col>
      <xdr:colOff>50800</xdr:colOff>
      <xdr:row>83</xdr:row>
      <xdr:rowOff>95250</xdr:rowOff>
    </xdr:to>
    <xdr:cxnSp macro="">
      <xdr:nvCxnSpPr>
        <xdr:cNvPr id="309" name="直線コネクタ 308">
          <a:extLst>
            <a:ext uri="{FF2B5EF4-FFF2-40B4-BE49-F238E27FC236}">
              <a16:creationId xmlns:a16="http://schemas.microsoft.com/office/drawing/2014/main" id="{DABD6E10-0C1A-462F-A4FD-1860A65D1D49}"/>
            </a:ext>
          </a:extLst>
        </xdr:cNvPr>
        <xdr:cNvCxnSpPr/>
      </xdr:nvCxnSpPr>
      <xdr:spPr>
        <a:xfrm>
          <a:off x="1828800" y="13516611"/>
          <a:ext cx="79057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29211</xdr:rowOff>
    </xdr:from>
    <xdr:to>
      <xdr:col>6</xdr:col>
      <xdr:colOff>38100</xdr:colOff>
      <xdr:row>83</xdr:row>
      <xdr:rowOff>130811</xdr:rowOff>
    </xdr:to>
    <xdr:sp macro="" textlink="">
      <xdr:nvSpPr>
        <xdr:cNvPr id="310" name="楕円 309">
          <a:extLst>
            <a:ext uri="{FF2B5EF4-FFF2-40B4-BE49-F238E27FC236}">
              <a16:creationId xmlns:a16="http://schemas.microsoft.com/office/drawing/2014/main" id="{1EBEFFFF-7BAF-43F3-9C99-C1F725E23468}"/>
            </a:ext>
          </a:extLst>
        </xdr:cNvPr>
        <xdr:cNvSpPr/>
      </xdr:nvSpPr>
      <xdr:spPr>
        <a:xfrm>
          <a:off x="981075" y="134753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70486</xdr:rowOff>
    </xdr:from>
    <xdr:to>
      <xdr:col>10</xdr:col>
      <xdr:colOff>114300</xdr:colOff>
      <xdr:row>83</xdr:row>
      <xdr:rowOff>80011</xdr:rowOff>
    </xdr:to>
    <xdr:cxnSp macro="">
      <xdr:nvCxnSpPr>
        <xdr:cNvPr id="311" name="直線コネクタ 310">
          <a:extLst>
            <a:ext uri="{FF2B5EF4-FFF2-40B4-BE49-F238E27FC236}">
              <a16:creationId xmlns:a16="http://schemas.microsoft.com/office/drawing/2014/main" id="{FE6B97EB-D0FD-4D5D-A5D2-D613269F9FAB}"/>
            </a:ext>
          </a:extLst>
        </xdr:cNvPr>
        <xdr:cNvCxnSpPr/>
      </xdr:nvCxnSpPr>
      <xdr:spPr>
        <a:xfrm flipV="1">
          <a:off x="1028700" y="13516611"/>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D4BE2762-C2E4-4971-8B3D-3F4B5E2E1F9F}"/>
            </a:ext>
          </a:extLst>
        </xdr:cNvPr>
        <xdr:cNvSpPr txBox="1"/>
      </xdr:nvSpPr>
      <xdr:spPr>
        <a:xfrm>
          <a:off x="32391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6D141268-2978-4544-9859-4338AE990F53}"/>
            </a:ext>
          </a:extLst>
        </xdr:cNvPr>
        <xdr:cNvSpPr txBox="1"/>
      </xdr:nvSpPr>
      <xdr:spPr>
        <a:xfrm>
          <a:off x="2439044"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CCD925F3-11EB-4F06-8FD4-8DBD1D3D2733}"/>
            </a:ext>
          </a:extLst>
        </xdr:cNvPr>
        <xdr:cNvSpPr txBox="1"/>
      </xdr:nvSpPr>
      <xdr:spPr>
        <a:xfrm>
          <a:off x="1648469"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3D1913A5-C33D-4B75-AFD2-4861B77A60CE}"/>
            </a:ext>
          </a:extLst>
        </xdr:cNvPr>
        <xdr:cNvSpPr txBox="1"/>
      </xdr:nvSpPr>
      <xdr:spPr>
        <a:xfrm>
          <a:off x="848369" y="1308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140988</xdr:rowOff>
    </xdr:from>
    <xdr:ext cx="405111" cy="259045"/>
    <xdr:sp macro="" textlink="">
      <xdr:nvSpPr>
        <xdr:cNvPr id="316" name="n_1mainValue【福祉施設】&#10;有形固定資産減価償却率">
          <a:extLst>
            <a:ext uri="{FF2B5EF4-FFF2-40B4-BE49-F238E27FC236}">
              <a16:creationId xmlns:a16="http://schemas.microsoft.com/office/drawing/2014/main" id="{92271CB9-6A99-4F76-9EB8-CF63474592C8}"/>
            </a:ext>
          </a:extLst>
        </xdr:cNvPr>
        <xdr:cNvSpPr txBox="1"/>
      </xdr:nvSpPr>
      <xdr:spPr>
        <a:xfrm>
          <a:off x="3239144" y="1359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17" name="n_2mainValue【福祉施設】&#10;有形固定資産減価償却率">
          <a:extLst>
            <a:ext uri="{FF2B5EF4-FFF2-40B4-BE49-F238E27FC236}">
              <a16:creationId xmlns:a16="http://schemas.microsoft.com/office/drawing/2014/main" id="{2743B05A-DEEA-4BDA-8E1F-249F5EC7284E}"/>
            </a:ext>
          </a:extLst>
        </xdr:cNvPr>
        <xdr:cNvSpPr txBox="1"/>
      </xdr:nvSpPr>
      <xdr:spPr>
        <a:xfrm>
          <a:off x="2439044"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112413</xdr:rowOff>
    </xdr:from>
    <xdr:ext cx="405111" cy="259045"/>
    <xdr:sp macro="" textlink="">
      <xdr:nvSpPr>
        <xdr:cNvPr id="318" name="n_3mainValue【福祉施設】&#10;有形固定資産減価償却率">
          <a:extLst>
            <a:ext uri="{FF2B5EF4-FFF2-40B4-BE49-F238E27FC236}">
              <a16:creationId xmlns:a16="http://schemas.microsoft.com/office/drawing/2014/main" id="{86A0C2BA-2F61-4270-9FC7-1E10A66B7888}"/>
            </a:ext>
          </a:extLst>
        </xdr:cNvPr>
        <xdr:cNvSpPr txBox="1"/>
      </xdr:nvSpPr>
      <xdr:spPr>
        <a:xfrm>
          <a:off x="1648469" y="1356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121938</xdr:rowOff>
    </xdr:from>
    <xdr:ext cx="405111" cy="259045"/>
    <xdr:sp macro="" textlink="">
      <xdr:nvSpPr>
        <xdr:cNvPr id="319" name="n_4mainValue【福祉施設】&#10;有形固定資産減価償却率">
          <a:extLst>
            <a:ext uri="{FF2B5EF4-FFF2-40B4-BE49-F238E27FC236}">
              <a16:creationId xmlns:a16="http://schemas.microsoft.com/office/drawing/2014/main" id="{DE513153-0968-41F7-93B7-E786EF9E4B0E}"/>
            </a:ext>
          </a:extLst>
        </xdr:cNvPr>
        <xdr:cNvSpPr txBox="1"/>
      </xdr:nvSpPr>
      <xdr:spPr>
        <a:xfrm>
          <a:off x="848369" y="1357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D4EBB9A-C18D-4E06-9606-E94FEEFFB59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61DE3F8C-9B0F-4E8F-8008-7308B51FD20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D6CE36C-75BE-4458-9C25-C5B8A9CE2BF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1668712-C583-42D4-A1EF-92470E36A3E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EC02EAA-E434-44AA-BAF2-65E67934E5B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7E45D7CB-BCCD-4126-A550-ED0ECEE5ADD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F5AEC3F5-FE7E-4643-912F-48BD1345BEA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5A5394D-459B-47B1-B621-4CAD2C89561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906BF67-AFCD-41B1-82C3-A0C87CE8F5B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E4A961E-7E03-4895-B9A5-D00BB0BB075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666B75C5-A6ED-449E-A242-58BD0C3782AB}"/>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56EEAC84-F45B-4A58-9427-50180BE2507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E536493C-5EE4-4BB4-B6A3-698B7702224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796F5099-24E2-44BF-9309-4887491F6FDD}"/>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08F17D8-A502-42B6-91E8-750369C643E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FE5575C1-A12C-4129-A2CF-68337C5404A7}"/>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62C1ED99-81DE-41F0-BB38-91897631CDB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01A56C77-147A-4A8F-ADF6-77B772FD917D}"/>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A9A2AD6F-6394-4427-9782-2F73F78419CA}"/>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A90A3BA7-C9EB-4453-B4B6-588D2739BF7D}"/>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2C1AEFC-19EE-4E4E-8E1F-761439CDE4E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837CE07A-5F6F-481B-BA69-6A4FBBB70C2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D7893CC-57AC-4410-BAB1-C504FB13BBF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B9F0D1D3-ED25-4E72-965F-2D4FB842491F}"/>
            </a:ext>
          </a:extLst>
        </xdr:cNvPr>
        <xdr:cNvCxnSpPr/>
      </xdr:nvCxnSpPr>
      <xdr:spPr>
        <a:xfrm flipV="1">
          <a:off x="9429115" y="12517717"/>
          <a:ext cx="0" cy="15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0C1E744B-49B9-4334-8FAF-FDC4BFB13708}"/>
            </a:ext>
          </a:extLst>
        </xdr:cNvPr>
        <xdr:cNvSpPr txBox="1"/>
      </xdr:nvSpPr>
      <xdr:spPr>
        <a:xfrm>
          <a:off x="9467850" y="1405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E68E7C52-1EBE-4901-9B4C-5F58AA7B6E79}"/>
            </a:ext>
          </a:extLst>
        </xdr:cNvPr>
        <xdr:cNvCxnSpPr/>
      </xdr:nvCxnSpPr>
      <xdr:spPr>
        <a:xfrm>
          <a:off x="9363075" y="14048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0B3DD29D-D5EF-4636-89BA-0AA632152B05}"/>
            </a:ext>
          </a:extLst>
        </xdr:cNvPr>
        <xdr:cNvSpPr txBox="1"/>
      </xdr:nvSpPr>
      <xdr:spPr>
        <a:xfrm>
          <a:off x="9467850" y="123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F130FFC8-B07F-4485-977F-7D427228252B}"/>
            </a:ext>
          </a:extLst>
        </xdr:cNvPr>
        <xdr:cNvCxnSpPr/>
      </xdr:nvCxnSpPr>
      <xdr:spPr>
        <a:xfrm>
          <a:off x="9363075" y="125177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40451AC1-A8C9-4CC1-920A-91F68FDBE54E}"/>
            </a:ext>
          </a:extLst>
        </xdr:cNvPr>
        <xdr:cNvSpPr txBox="1"/>
      </xdr:nvSpPr>
      <xdr:spPr>
        <a:xfrm>
          <a:off x="9467850" y="13784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4C13FEA7-3AE6-4EA5-B3EF-C139A0B2D03D}"/>
            </a:ext>
          </a:extLst>
        </xdr:cNvPr>
        <xdr:cNvSpPr/>
      </xdr:nvSpPr>
      <xdr:spPr>
        <a:xfrm>
          <a:off x="9401175" y="139328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CBCBD9F9-DB27-46B8-864D-34E41BD0C72E}"/>
            </a:ext>
          </a:extLst>
        </xdr:cNvPr>
        <xdr:cNvSpPr/>
      </xdr:nvSpPr>
      <xdr:spPr>
        <a:xfrm>
          <a:off x="8639175" y="1398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4AEF84B6-F733-442E-9C7E-1D7494AB8FD9}"/>
            </a:ext>
          </a:extLst>
        </xdr:cNvPr>
        <xdr:cNvSpPr/>
      </xdr:nvSpPr>
      <xdr:spPr>
        <a:xfrm>
          <a:off x="7839075" y="13989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9E06C1FE-26DD-4522-8B81-70F88338DAEF}"/>
            </a:ext>
          </a:extLst>
        </xdr:cNvPr>
        <xdr:cNvSpPr/>
      </xdr:nvSpPr>
      <xdr:spPr>
        <a:xfrm>
          <a:off x="7029450" y="139894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6E11646C-956A-47E0-9A17-E08310BC3889}"/>
            </a:ext>
          </a:extLst>
        </xdr:cNvPr>
        <xdr:cNvSpPr/>
      </xdr:nvSpPr>
      <xdr:spPr>
        <a:xfrm>
          <a:off x="6238875" y="13990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2D6B105-507B-4F2B-8347-CBA02F83ED9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9F9B39C-7F2C-4979-979D-A966B24BC5F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E871EBC-1192-4990-AA22-D0912F60F7E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ECCE7EF-73DF-4875-915C-E06B768C3AB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07C24CC-2D46-4028-8F52-9CC5C248FE4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54699</xdr:rowOff>
    </xdr:from>
    <xdr:to>
      <xdr:col>55</xdr:col>
      <xdr:colOff>50800</xdr:colOff>
      <xdr:row>86</xdr:row>
      <xdr:rowOff>156299</xdr:rowOff>
    </xdr:to>
    <xdr:sp macro="" textlink="">
      <xdr:nvSpPr>
        <xdr:cNvPr id="359" name="楕円 358">
          <a:extLst>
            <a:ext uri="{FF2B5EF4-FFF2-40B4-BE49-F238E27FC236}">
              <a16:creationId xmlns:a16="http://schemas.microsoft.com/office/drawing/2014/main" id="{A10BE680-4D03-443A-A3A8-DEF6E2F4D43B}"/>
            </a:ext>
          </a:extLst>
        </xdr:cNvPr>
        <xdr:cNvSpPr/>
      </xdr:nvSpPr>
      <xdr:spPr>
        <a:xfrm>
          <a:off x="9401175" y="139897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0" name="【福祉施設】&#10;一人当たり面積該当値テキスト">
          <a:extLst>
            <a:ext uri="{FF2B5EF4-FFF2-40B4-BE49-F238E27FC236}">
              <a16:creationId xmlns:a16="http://schemas.microsoft.com/office/drawing/2014/main" id="{CE3328EB-C081-4A81-A87F-67C3B0D60251}"/>
            </a:ext>
          </a:extLst>
        </xdr:cNvPr>
        <xdr:cNvSpPr txBox="1"/>
      </xdr:nvSpPr>
      <xdr:spPr>
        <a:xfrm>
          <a:off x="9467850" y="1391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54280</xdr:rowOff>
    </xdr:from>
    <xdr:to>
      <xdr:col>50</xdr:col>
      <xdr:colOff>165100</xdr:colOff>
      <xdr:row>86</xdr:row>
      <xdr:rowOff>155880</xdr:rowOff>
    </xdr:to>
    <xdr:sp macro="" textlink="">
      <xdr:nvSpPr>
        <xdr:cNvPr id="361" name="楕円 360">
          <a:extLst>
            <a:ext uri="{FF2B5EF4-FFF2-40B4-BE49-F238E27FC236}">
              <a16:creationId xmlns:a16="http://schemas.microsoft.com/office/drawing/2014/main" id="{C7DEFECB-C87D-48D0-BB9B-483599ED7381}"/>
            </a:ext>
          </a:extLst>
        </xdr:cNvPr>
        <xdr:cNvSpPr/>
      </xdr:nvSpPr>
      <xdr:spPr>
        <a:xfrm>
          <a:off x="8639175" y="139893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105080</xdr:rowOff>
    </xdr:from>
    <xdr:to>
      <xdr:col>55</xdr:col>
      <xdr:colOff>0</xdr:colOff>
      <xdr:row>86</xdr:row>
      <xdr:rowOff>105499</xdr:rowOff>
    </xdr:to>
    <xdr:cxnSp macro="">
      <xdr:nvCxnSpPr>
        <xdr:cNvPr id="362" name="直線コネクタ 361">
          <a:extLst>
            <a:ext uri="{FF2B5EF4-FFF2-40B4-BE49-F238E27FC236}">
              <a16:creationId xmlns:a16="http://schemas.microsoft.com/office/drawing/2014/main" id="{201138F1-091A-4212-B0D1-E6E24082984F}"/>
            </a:ext>
          </a:extLst>
        </xdr:cNvPr>
        <xdr:cNvCxnSpPr/>
      </xdr:nvCxnSpPr>
      <xdr:spPr>
        <a:xfrm>
          <a:off x="8686800" y="14036980"/>
          <a:ext cx="74295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54356</xdr:rowOff>
    </xdr:from>
    <xdr:to>
      <xdr:col>46</xdr:col>
      <xdr:colOff>38100</xdr:colOff>
      <xdr:row>86</xdr:row>
      <xdr:rowOff>155956</xdr:rowOff>
    </xdr:to>
    <xdr:sp macro="" textlink="">
      <xdr:nvSpPr>
        <xdr:cNvPr id="363" name="楕円 362">
          <a:extLst>
            <a:ext uri="{FF2B5EF4-FFF2-40B4-BE49-F238E27FC236}">
              <a16:creationId xmlns:a16="http://schemas.microsoft.com/office/drawing/2014/main" id="{B5EF3E50-275F-4400-8E73-D45D5BB2AE64}"/>
            </a:ext>
          </a:extLst>
        </xdr:cNvPr>
        <xdr:cNvSpPr/>
      </xdr:nvSpPr>
      <xdr:spPr>
        <a:xfrm>
          <a:off x="7839075" y="139894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105080</xdr:rowOff>
    </xdr:from>
    <xdr:to>
      <xdr:col>50</xdr:col>
      <xdr:colOff>114300</xdr:colOff>
      <xdr:row>86</xdr:row>
      <xdr:rowOff>105156</xdr:rowOff>
    </xdr:to>
    <xdr:cxnSp macro="">
      <xdr:nvCxnSpPr>
        <xdr:cNvPr id="364" name="直線コネクタ 363">
          <a:extLst>
            <a:ext uri="{FF2B5EF4-FFF2-40B4-BE49-F238E27FC236}">
              <a16:creationId xmlns:a16="http://schemas.microsoft.com/office/drawing/2014/main" id="{DF24C1ED-DAAE-493C-8CC6-8E7EFD549BE5}"/>
            </a:ext>
          </a:extLst>
        </xdr:cNvPr>
        <xdr:cNvCxnSpPr/>
      </xdr:nvCxnSpPr>
      <xdr:spPr>
        <a:xfrm flipV="1">
          <a:off x="7886700" y="14036980"/>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46165</xdr:rowOff>
    </xdr:from>
    <xdr:to>
      <xdr:col>41</xdr:col>
      <xdr:colOff>101600</xdr:colOff>
      <xdr:row>86</xdr:row>
      <xdr:rowOff>147765</xdr:rowOff>
    </xdr:to>
    <xdr:sp macro="" textlink="">
      <xdr:nvSpPr>
        <xdr:cNvPr id="365" name="楕円 364">
          <a:extLst>
            <a:ext uri="{FF2B5EF4-FFF2-40B4-BE49-F238E27FC236}">
              <a16:creationId xmlns:a16="http://schemas.microsoft.com/office/drawing/2014/main" id="{0AE5B87A-25DD-497B-BDFA-36AC880FFD46}"/>
            </a:ext>
          </a:extLst>
        </xdr:cNvPr>
        <xdr:cNvSpPr/>
      </xdr:nvSpPr>
      <xdr:spPr>
        <a:xfrm>
          <a:off x="7029450" y="139844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96965</xdr:rowOff>
    </xdr:from>
    <xdr:to>
      <xdr:col>45</xdr:col>
      <xdr:colOff>177800</xdr:colOff>
      <xdr:row>86</xdr:row>
      <xdr:rowOff>105156</xdr:rowOff>
    </xdr:to>
    <xdr:cxnSp macro="">
      <xdr:nvCxnSpPr>
        <xdr:cNvPr id="366" name="直線コネクタ 365">
          <a:extLst>
            <a:ext uri="{FF2B5EF4-FFF2-40B4-BE49-F238E27FC236}">
              <a16:creationId xmlns:a16="http://schemas.microsoft.com/office/drawing/2014/main" id="{58F22207-37D1-4884-B18A-2A79FE901BC7}"/>
            </a:ext>
          </a:extLst>
        </xdr:cNvPr>
        <xdr:cNvCxnSpPr/>
      </xdr:nvCxnSpPr>
      <xdr:spPr>
        <a:xfrm>
          <a:off x="7077075" y="14032040"/>
          <a:ext cx="809625" cy="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46393</xdr:rowOff>
    </xdr:from>
    <xdr:to>
      <xdr:col>36</xdr:col>
      <xdr:colOff>165100</xdr:colOff>
      <xdr:row>86</xdr:row>
      <xdr:rowOff>147993</xdr:rowOff>
    </xdr:to>
    <xdr:sp macro="" textlink="">
      <xdr:nvSpPr>
        <xdr:cNvPr id="367" name="楕円 366">
          <a:extLst>
            <a:ext uri="{FF2B5EF4-FFF2-40B4-BE49-F238E27FC236}">
              <a16:creationId xmlns:a16="http://schemas.microsoft.com/office/drawing/2014/main" id="{4B2E35E6-AE74-461C-87EB-363793AA9770}"/>
            </a:ext>
          </a:extLst>
        </xdr:cNvPr>
        <xdr:cNvSpPr/>
      </xdr:nvSpPr>
      <xdr:spPr>
        <a:xfrm>
          <a:off x="6238875" y="139846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96965</xdr:rowOff>
    </xdr:from>
    <xdr:to>
      <xdr:col>41</xdr:col>
      <xdr:colOff>50800</xdr:colOff>
      <xdr:row>86</xdr:row>
      <xdr:rowOff>97193</xdr:rowOff>
    </xdr:to>
    <xdr:cxnSp macro="">
      <xdr:nvCxnSpPr>
        <xdr:cNvPr id="368" name="直線コネクタ 367">
          <a:extLst>
            <a:ext uri="{FF2B5EF4-FFF2-40B4-BE49-F238E27FC236}">
              <a16:creationId xmlns:a16="http://schemas.microsoft.com/office/drawing/2014/main" id="{5DBC0D4F-0FC2-4809-9BEE-AEE949D1FD44}"/>
            </a:ext>
          </a:extLst>
        </xdr:cNvPr>
        <xdr:cNvCxnSpPr/>
      </xdr:nvCxnSpPr>
      <xdr:spPr>
        <a:xfrm flipV="1">
          <a:off x="6286500" y="14032040"/>
          <a:ext cx="79057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8AD935E5-2EB9-4127-9D84-7E3474ED5401}"/>
            </a:ext>
          </a:extLst>
        </xdr:cNvPr>
        <xdr:cNvSpPr txBox="1"/>
      </xdr:nvSpPr>
      <xdr:spPr>
        <a:xfrm>
          <a:off x="8458277" y="137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0" name="n_2aveValue【福祉施設】&#10;一人当たり面積">
          <a:extLst>
            <a:ext uri="{FF2B5EF4-FFF2-40B4-BE49-F238E27FC236}">
              <a16:creationId xmlns:a16="http://schemas.microsoft.com/office/drawing/2014/main" id="{7DB1DC92-429A-4E08-9661-B14AED66D989}"/>
            </a:ext>
          </a:extLst>
        </xdr:cNvPr>
        <xdr:cNvSpPr txBox="1"/>
      </xdr:nvSpPr>
      <xdr:spPr>
        <a:xfrm>
          <a:off x="7677227" y="1407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1" name="n_3aveValue【福祉施設】&#10;一人当たり面積">
          <a:extLst>
            <a:ext uri="{FF2B5EF4-FFF2-40B4-BE49-F238E27FC236}">
              <a16:creationId xmlns:a16="http://schemas.microsoft.com/office/drawing/2014/main" id="{F2FA7C16-6C69-40B0-A119-2700322EAD6C}"/>
            </a:ext>
          </a:extLst>
        </xdr:cNvPr>
        <xdr:cNvSpPr txBox="1"/>
      </xdr:nvSpPr>
      <xdr:spPr>
        <a:xfrm>
          <a:off x="6867602" y="1407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72" name="n_4aveValue【福祉施設】&#10;一人当たり面積">
          <a:extLst>
            <a:ext uri="{FF2B5EF4-FFF2-40B4-BE49-F238E27FC236}">
              <a16:creationId xmlns:a16="http://schemas.microsoft.com/office/drawing/2014/main" id="{551B6737-1B00-4E77-9FA6-6E2D7D6DED9F}"/>
            </a:ext>
          </a:extLst>
        </xdr:cNvPr>
        <xdr:cNvSpPr txBox="1"/>
      </xdr:nvSpPr>
      <xdr:spPr>
        <a:xfrm>
          <a:off x="6067502" y="1407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147007</xdr:rowOff>
    </xdr:from>
    <xdr:ext cx="469744" cy="259045"/>
    <xdr:sp macro="" textlink="">
      <xdr:nvSpPr>
        <xdr:cNvPr id="373" name="n_1mainValue【福祉施設】&#10;一人当たり面積">
          <a:extLst>
            <a:ext uri="{FF2B5EF4-FFF2-40B4-BE49-F238E27FC236}">
              <a16:creationId xmlns:a16="http://schemas.microsoft.com/office/drawing/2014/main" id="{3CBDC8AB-FE68-4400-B48B-55F25C2C10B1}"/>
            </a:ext>
          </a:extLst>
        </xdr:cNvPr>
        <xdr:cNvSpPr txBox="1"/>
      </xdr:nvSpPr>
      <xdr:spPr>
        <a:xfrm>
          <a:off x="8458277" y="1407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1033</xdr:rowOff>
    </xdr:from>
    <xdr:ext cx="469744" cy="259045"/>
    <xdr:sp macro="" textlink="">
      <xdr:nvSpPr>
        <xdr:cNvPr id="374" name="n_2mainValue【福祉施設】&#10;一人当たり面積">
          <a:extLst>
            <a:ext uri="{FF2B5EF4-FFF2-40B4-BE49-F238E27FC236}">
              <a16:creationId xmlns:a16="http://schemas.microsoft.com/office/drawing/2014/main" id="{E9A94F3A-C1E5-454A-A444-AB8FAAEB9587}"/>
            </a:ext>
          </a:extLst>
        </xdr:cNvPr>
        <xdr:cNvSpPr txBox="1"/>
      </xdr:nvSpPr>
      <xdr:spPr>
        <a:xfrm>
          <a:off x="7677227"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164292</xdr:rowOff>
    </xdr:from>
    <xdr:ext cx="469744" cy="259045"/>
    <xdr:sp macro="" textlink="">
      <xdr:nvSpPr>
        <xdr:cNvPr id="375" name="n_3mainValue【福祉施設】&#10;一人当たり面積">
          <a:extLst>
            <a:ext uri="{FF2B5EF4-FFF2-40B4-BE49-F238E27FC236}">
              <a16:creationId xmlns:a16="http://schemas.microsoft.com/office/drawing/2014/main" id="{9C0219C9-8E87-42C0-8985-C2DDECD92B74}"/>
            </a:ext>
          </a:extLst>
        </xdr:cNvPr>
        <xdr:cNvSpPr txBox="1"/>
      </xdr:nvSpPr>
      <xdr:spPr>
        <a:xfrm>
          <a:off x="6867602" y="1377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164520</xdr:rowOff>
    </xdr:from>
    <xdr:ext cx="469744" cy="259045"/>
    <xdr:sp macro="" textlink="">
      <xdr:nvSpPr>
        <xdr:cNvPr id="376" name="n_4mainValue【福祉施設】&#10;一人当たり面積">
          <a:extLst>
            <a:ext uri="{FF2B5EF4-FFF2-40B4-BE49-F238E27FC236}">
              <a16:creationId xmlns:a16="http://schemas.microsoft.com/office/drawing/2014/main" id="{E0FFC8D1-9067-4427-A239-31EBED2D957B}"/>
            </a:ext>
          </a:extLst>
        </xdr:cNvPr>
        <xdr:cNvSpPr txBox="1"/>
      </xdr:nvSpPr>
      <xdr:spPr>
        <a:xfrm>
          <a:off x="6067502" y="1377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4BE9CEB-0690-4149-B50B-2B6B8D32CB5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4D0A7B9-64DA-42F7-836F-ADA0692CB26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343D4A6-A8FE-4C2F-946E-5EA78905DA0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4A9CE0E-00E3-4D71-A5B8-9B465AEC60C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5C586078-21C5-4194-96D8-4C0C7691F90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E7454F3-43B1-4DF3-8749-855DB49DCC3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17E54BE-E013-43C7-ACC5-8BE9071323D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09E25DB-6EDE-401D-912D-4F2FEB58746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CFC14EF-373D-47E8-AD92-75EC5CAB2F9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F6C62990-77CD-4CE1-BAF1-D59DC402E0A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7227BEE2-E9D0-4803-85F1-9E5A59D7B9B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C6775F6-2C1B-4AED-8737-40E2A536F4CE}"/>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3FD3FE60-4C63-4FEE-9483-FBCBFE264227}"/>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4460210-D2D6-4A04-8130-A19F50E9A25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91D70971-1A17-4E98-93BC-CCB02F0B3686}"/>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32D0B1FB-CE52-467D-8B28-4D2BFF581A99}"/>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149EE995-47CA-4D77-9003-9AD83E8B6A31}"/>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7E89073C-2A9A-4EAC-AD8F-24C0217AAD9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B81B2118-965C-46CC-A49B-F5833E32BC34}"/>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3501B81A-3B56-497F-A885-72DD8DFE706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EE75E60C-3C5B-4A25-8DFB-B941E3473750}"/>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DBFBEE2-3858-4A28-95AD-0C02B251779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6138C5B2-91D1-4A8D-A9A0-CCF59E5C5DB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884ACBF-08B9-4C00-BC46-EA8FFA2A4C0C}"/>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357364E5-8C60-4F79-9BBD-89D58DB2DA01}"/>
            </a:ext>
          </a:extLst>
        </xdr:cNvPr>
        <xdr:cNvCxnSpPr/>
      </xdr:nvCxnSpPr>
      <xdr:spPr>
        <a:xfrm flipV="1">
          <a:off x="4180840" y="16545561"/>
          <a:ext cx="0" cy="1266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A7A736CA-FFDA-4556-BC27-BCD930168D99}"/>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1BAEC87B-BD21-4208-B8B9-53ECB80BBEF4}"/>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522A00A6-27FC-4D38-81E3-5C45B6C617D1}"/>
            </a:ext>
          </a:extLst>
        </xdr:cNvPr>
        <xdr:cNvSpPr txBox="1"/>
      </xdr:nvSpPr>
      <xdr:spPr>
        <a:xfrm>
          <a:off x="4219575" y="1632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68487956-DDD5-409E-A39D-7537D520AF01}"/>
            </a:ext>
          </a:extLst>
        </xdr:cNvPr>
        <xdr:cNvCxnSpPr/>
      </xdr:nvCxnSpPr>
      <xdr:spPr>
        <a:xfrm>
          <a:off x="4105275" y="165455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26D158E-B5F5-492D-BC53-0275D9A64370}"/>
            </a:ext>
          </a:extLst>
        </xdr:cNvPr>
        <xdr:cNvSpPr txBox="1"/>
      </xdr:nvSpPr>
      <xdr:spPr>
        <a:xfrm>
          <a:off x="4219575" y="16908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81554C37-F316-4317-A7CA-B8D179890CB1}"/>
            </a:ext>
          </a:extLst>
        </xdr:cNvPr>
        <xdr:cNvSpPr/>
      </xdr:nvSpPr>
      <xdr:spPr>
        <a:xfrm>
          <a:off x="4124325" y="17056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5C4111F6-1E2D-4D01-AB57-B9A0D7ABAE9B}"/>
            </a:ext>
          </a:extLst>
        </xdr:cNvPr>
        <xdr:cNvSpPr/>
      </xdr:nvSpPr>
      <xdr:spPr>
        <a:xfrm>
          <a:off x="3381375" y="17040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290EA569-D99C-4811-B17C-38B301EF9EB6}"/>
            </a:ext>
          </a:extLst>
        </xdr:cNvPr>
        <xdr:cNvSpPr/>
      </xdr:nvSpPr>
      <xdr:spPr>
        <a:xfrm>
          <a:off x="2571750" y="16982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3F955E5F-3986-47CF-9434-FCA4AD82E8DB}"/>
            </a:ext>
          </a:extLst>
        </xdr:cNvPr>
        <xdr:cNvSpPr/>
      </xdr:nvSpPr>
      <xdr:spPr>
        <a:xfrm>
          <a:off x="1781175" y="169513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4AD14984-2DAA-4115-8E21-6F568F26FEDE}"/>
            </a:ext>
          </a:extLst>
        </xdr:cNvPr>
        <xdr:cNvSpPr/>
      </xdr:nvSpPr>
      <xdr:spPr>
        <a:xfrm>
          <a:off x="981075" y="16923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6212ACD-BE9C-4289-BFBB-D27E62F21DEA}"/>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715674B-E180-4F96-AC7E-88A103DC023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F1958C7-5A56-419C-B5DE-B738EAB387A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C93E398-F87C-4BBD-B40A-13B4582815B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41CC07B-40B7-44D0-B6EF-ECDDE7D89D1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118745</xdr:rowOff>
    </xdr:from>
    <xdr:to>
      <xdr:col>24</xdr:col>
      <xdr:colOff>114300</xdr:colOff>
      <xdr:row>107</xdr:row>
      <xdr:rowOff>48895</xdr:rowOff>
    </xdr:to>
    <xdr:sp macro="" textlink="">
      <xdr:nvSpPr>
        <xdr:cNvPr id="417" name="楕円 416">
          <a:extLst>
            <a:ext uri="{FF2B5EF4-FFF2-40B4-BE49-F238E27FC236}">
              <a16:creationId xmlns:a16="http://schemas.microsoft.com/office/drawing/2014/main" id="{162F96F7-D73A-43E3-9A36-F908914520D6}"/>
            </a:ext>
          </a:extLst>
        </xdr:cNvPr>
        <xdr:cNvSpPr/>
      </xdr:nvSpPr>
      <xdr:spPr>
        <a:xfrm>
          <a:off x="4124325" y="17438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97172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0A1BC1C-789B-4407-A619-E12665CD37AC}"/>
            </a:ext>
          </a:extLst>
        </xdr:cNvPr>
        <xdr:cNvSpPr txBox="1"/>
      </xdr:nvSpPr>
      <xdr:spPr>
        <a:xfrm>
          <a:off x="4219575"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88264</xdr:rowOff>
    </xdr:from>
    <xdr:to>
      <xdr:col>20</xdr:col>
      <xdr:colOff>38100</xdr:colOff>
      <xdr:row>107</xdr:row>
      <xdr:rowOff>18414</xdr:rowOff>
    </xdr:to>
    <xdr:sp macro="" textlink="">
      <xdr:nvSpPr>
        <xdr:cNvPr id="419" name="楕円 418">
          <a:extLst>
            <a:ext uri="{FF2B5EF4-FFF2-40B4-BE49-F238E27FC236}">
              <a16:creationId xmlns:a16="http://schemas.microsoft.com/office/drawing/2014/main" id="{32A47D6E-F6DF-4316-9866-B4645FA42559}"/>
            </a:ext>
          </a:extLst>
        </xdr:cNvPr>
        <xdr:cNvSpPr/>
      </xdr:nvSpPr>
      <xdr:spPr>
        <a:xfrm>
          <a:off x="3381375" y="17401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139064</xdr:rowOff>
    </xdr:from>
    <xdr:to>
      <xdr:col>24</xdr:col>
      <xdr:colOff>63500</xdr:colOff>
      <xdr:row>106</xdr:row>
      <xdr:rowOff>169545</xdr:rowOff>
    </xdr:to>
    <xdr:cxnSp macro="">
      <xdr:nvCxnSpPr>
        <xdr:cNvPr id="420" name="直線コネクタ 419">
          <a:extLst>
            <a:ext uri="{FF2B5EF4-FFF2-40B4-BE49-F238E27FC236}">
              <a16:creationId xmlns:a16="http://schemas.microsoft.com/office/drawing/2014/main" id="{5ADAC994-6C3B-4B45-BF3C-EA3B6AE94D8C}"/>
            </a:ext>
          </a:extLst>
        </xdr:cNvPr>
        <xdr:cNvCxnSpPr/>
      </xdr:nvCxnSpPr>
      <xdr:spPr>
        <a:xfrm>
          <a:off x="3429000" y="17458689"/>
          <a:ext cx="7524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149225</xdr:rowOff>
    </xdr:from>
    <xdr:to>
      <xdr:col>15</xdr:col>
      <xdr:colOff>101600</xdr:colOff>
      <xdr:row>106</xdr:row>
      <xdr:rowOff>79375</xdr:rowOff>
    </xdr:to>
    <xdr:sp macro="" textlink="">
      <xdr:nvSpPr>
        <xdr:cNvPr id="421" name="楕円 420">
          <a:extLst>
            <a:ext uri="{FF2B5EF4-FFF2-40B4-BE49-F238E27FC236}">
              <a16:creationId xmlns:a16="http://schemas.microsoft.com/office/drawing/2014/main" id="{9B56E07C-FB48-479C-902D-44DEF3F7ACC2}"/>
            </a:ext>
          </a:extLst>
        </xdr:cNvPr>
        <xdr:cNvSpPr/>
      </xdr:nvSpPr>
      <xdr:spPr>
        <a:xfrm>
          <a:off x="2571750" y="172942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28575</xdr:rowOff>
    </xdr:from>
    <xdr:to>
      <xdr:col>19</xdr:col>
      <xdr:colOff>177800</xdr:colOff>
      <xdr:row>106</xdr:row>
      <xdr:rowOff>139064</xdr:rowOff>
    </xdr:to>
    <xdr:cxnSp macro="">
      <xdr:nvCxnSpPr>
        <xdr:cNvPr id="422" name="直線コネクタ 421">
          <a:extLst>
            <a:ext uri="{FF2B5EF4-FFF2-40B4-BE49-F238E27FC236}">
              <a16:creationId xmlns:a16="http://schemas.microsoft.com/office/drawing/2014/main" id="{A24815A3-B2A9-4AC6-A6C6-85DCDBB698C0}"/>
            </a:ext>
          </a:extLst>
        </xdr:cNvPr>
        <xdr:cNvCxnSpPr/>
      </xdr:nvCxnSpPr>
      <xdr:spPr>
        <a:xfrm>
          <a:off x="2619375" y="17341850"/>
          <a:ext cx="809625" cy="11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111125</xdr:rowOff>
    </xdr:from>
    <xdr:to>
      <xdr:col>10</xdr:col>
      <xdr:colOff>165100</xdr:colOff>
      <xdr:row>106</xdr:row>
      <xdr:rowOff>41275</xdr:rowOff>
    </xdr:to>
    <xdr:sp macro="" textlink="">
      <xdr:nvSpPr>
        <xdr:cNvPr id="423" name="楕円 422">
          <a:extLst>
            <a:ext uri="{FF2B5EF4-FFF2-40B4-BE49-F238E27FC236}">
              <a16:creationId xmlns:a16="http://schemas.microsoft.com/office/drawing/2014/main" id="{4BD4FFF3-B71F-42F1-B45E-4AC9262D25B1}"/>
            </a:ext>
          </a:extLst>
        </xdr:cNvPr>
        <xdr:cNvSpPr/>
      </xdr:nvSpPr>
      <xdr:spPr>
        <a:xfrm>
          <a:off x="1781175" y="172561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161925</xdr:rowOff>
    </xdr:from>
    <xdr:to>
      <xdr:col>15</xdr:col>
      <xdr:colOff>50800</xdr:colOff>
      <xdr:row>106</xdr:row>
      <xdr:rowOff>28575</xdr:rowOff>
    </xdr:to>
    <xdr:cxnSp macro="">
      <xdr:nvCxnSpPr>
        <xdr:cNvPr id="424" name="直線コネクタ 423">
          <a:extLst>
            <a:ext uri="{FF2B5EF4-FFF2-40B4-BE49-F238E27FC236}">
              <a16:creationId xmlns:a16="http://schemas.microsoft.com/office/drawing/2014/main" id="{F002BED3-BF00-47B0-9F16-6A75B8370AE5}"/>
            </a:ext>
          </a:extLst>
        </xdr:cNvPr>
        <xdr:cNvCxnSpPr/>
      </xdr:nvCxnSpPr>
      <xdr:spPr>
        <a:xfrm>
          <a:off x="1828800" y="173037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74930</xdr:rowOff>
    </xdr:from>
    <xdr:to>
      <xdr:col>6</xdr:col>
      <xdr:colOff>38100</xdr:colOff>
      <xdr:row>106</xdr:row>
      <xdr:rowOff>5080</xdr:rowOff>
    </xdr:to>
    <xdr:sp macro="" textlink="">
      <xdr:nvSpPr>
        <xdr:cNvPr id="425" name="楕円 424">
          <a:extLst>
            <a:ext uri="{FF2B5EF4-FFF2-40B4-BE49-F238E27FC236}">
              <a16:creationId xmlns:a16="http://schemas.microsoft.com/office/drawing/2014/main" id="{DCD3B717-578E-410E-A935-0110A789C681}"/>
            </a:ext>
          </a:extLst>
        </xdr:cNvPr>
        <xdr:cNvSpPr/>
      </xdr:nvSpPr>
      <xdr:spPr>
        <a:xfrm>
          <a:off x="981075" y="17219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125730</xdr:rowOff>
    </xdr:from>
    <xdr:to>
      <xdr:col>10</xdr:col>
      <xdr:colOff>114300</xdr:colOff>
      <xdr:row>105</xdr:row>
      <xdr:rowOff>161925</xdr:rowOff>
    </xdr:to>
    <xdr:cxnSp macro="">
      <xdr:nvCxnSpPr>
        <xdr:cNvPr id="426" name="直線コネクタ 425">
          <a:extLst>
            <a:ext uri="{FF2B5EF4-FFF2-40B4-BE49-F238E27FC236}">
              <a16:creationId xmlns:a16="http://schemas.microsoft.com/office/drawing/2014/main" id="{C5F8CB56-C336-4199-A438-3658CC4831F9}"/>
            </a:ext>
          </a:extLst>
        </xdr:cNvPr>
        <xdr:cNvCxnSpPr/>
      </xdr:nvCxnSpPr>
      <xdr:spPr>
        <a:xfrm>
          <a:off x="1028700" y="1726755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27" name="n_1aveValue【市民会館】&#10;有形固定資産減価償却率">
          <a:extLst>
            <a:ext uri="{FF2B5EF4-FFF2-40B4-BE49-F238E27FC236}">
              <a16:creationId xmlns:a16="http://schemas.microsoft.com/office/drawing/2014/main" id="{DAAEE741-03AA-44AD-A764-8DEBD41B2815}"/>
            </a:ext>
          </a:extLst>
        </xdr:cNvPr>
        <xdr:cNvSpPr txBox="1"/>
      </xdr:nvSpPr>
      <xdr:spPr>
        <a:xfrm>
          <a:off x="3239144"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428" name="n_2aveValue【市民会館】&#10;有形固定資産減価償却率">
          <a:extLst>
            <a:ext uri="{FF2B5EF4-FFF2-40B4-BE49-F238E27FC236}">
              <a16:creationId xmlns:a16="http://schemas.microsoft.com/office/drawing/2014/main" id="{F4A7055B-2B0F-4B46-9757-A2D1D178D27C}"/>
            </a:ext>
          </a:extLst>
        </xdr:cNvPr>
        <xdr:cNvSpPr txBox="1"/>
      </xdr:nvSpPr>
      <xdr:spPr>
        <a:xfrm>
          <a:off x="2439044" y="1676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429" name="n_3aveValue【市民会館】&#10;有形固定資産減価償却率">
          <a:extLst>
            <a:ext uri="{FF2B5EF4-FFF2-40B4-BE49-F238E27FC236}">
              <a16:creationId xmlns:a16="http://schemas.microsoft.com/office/drawing/2014/main" id="{937186FC-3D5A-4C26-85B3-D9FECC606592}"/>
            </a:ext>
          </a:extLst>
        </xdr:cNvPr>
        <xdr:cNvSpPr txBox="1"/>
      </xdr:nvSpPr>
      <xdr:spPr>
        <a:xfrm>
          <a:off x="1648469"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430" name="n_4aveValue【市民会館】&#10;有形固定資産減価償却率">
          <a:extLst>
            <a:ext uri="{FF2B5EF4-FFF2-40B4-BE49-F238E27FC236}">
              <a16:creationId xmlns:a16="http://schemas.microsoft.com/office/drawing/2014/main" id="{41FC8BCB-38CF-415C-8437-610B4F9F4D39}"/>
            </a:ext>
          </a:extLst>
        </xdr:cNvPr>
        <xdr:cNvSpPr txBox="1"/>
      </xdr:nvSpPr>
      <xdr:spPr>
        <a:xfrm>
          <a:off x="848369"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9541</xdr:rowOff>
    </xdr:from>
    <xdr:ext cx="405111" cy="259045"/>
    <xdr:sp macro="" textlink="">
      <xdr:nvSpPr>
        <xdr:cNvPr id="431" name="n_1mainValue【市民会館】&#10;有形固定資産減価償却率">
          <a:extLst>
            <a:ext uri="{FF2B5EF4-FFF2-40B4-BE49-F238E27FC236}">
              <a16:creationId xmlns:a16="http://schemas.microsoft.com/office/drawing/2014/main" id="{32EC32FC-D780-4CFB-845C-7DCD042035ED}"/>
            </a:ext>
          </a:extLst>
        </xdr:cNvPr>
        <xdr:cNvSpPr txBox="1"/>
      </xdr:nvSpPr>
      <xdr:spPr>
        <a:xfrm>
          <a:off x="32391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70502</xdr:rowOff>
    </xdr:from>
    <xdr:ext cx="405111" cy="259045"/>
    <xdr:sp macro="" textlink="">
      <xdr:nvSpPr>
        <xdr:cNvPr id="432" name="n_2mainValue【市民会館】&#10;有形固定資産減価償却率">
          <a:extLst>
            <a:ext uri="{FF2B5EF4-FFF2-40B4-BE49-F238E27FC236}">
              <a16:creationId xmlns:a16="http://schemas.microsoft.com/office/drawing/2014/main" id="{69338991-2B85-44F7-90F1-CA8B1BF3C498}"/>
            </a:ext>
          </a:extLst>
        </xdr:cNvPr>
        <xdr:cNvSpPr txBox="1"/>
      </xdr:nvSpPr>
      <xdr:spPr>
        <a:xfrm>
          <a:off x="2439044"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32402</xdr:rowOff>
    </xdr:from>
    <xdr:ext cx="405111" cy="259045"/>
    <xdr:sp macro="" textlink="">
      <xdr:nvSpPr>
        <xdr:cNvPr id="433" name="n_3mainValue【市民会館】&#10;有形固定資産減価償却率">
          <a:extLst>
            <a:ext uri="{FF2B5EF4-FFF2-40B4-BE49-F238E27FC236}">
              <a16:creationId xmlns:a16="http://schemas.microsoft.com/office/drawing/2014/main" id="{EBF7F3A3-15A3-4784-9F4F-26D58FA6CFE1}"/>
            </a:ext>
          </a:extLst>
        </xdr:cNvPr>
        <xdr:cNvSpPr txBox="1"/>
      </xdr:nvSpPr>
      <xdr:spPr>
        <a:xfrm>
          <a:off x="1648469"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167657</xdr:rowOff>
    </xdr:from>
    <xdr:ext cx="405111" cy="259045"/>
    <xdr:sp macro="" textlink="">
      <xdr:nvSpPr>
        <xdr:cNvPr id="434" name="n_4mainValue【市民会館】&#10;有形固定資産減価償却率">
          <a:extLst>
            <a:ext uri="{FF2B5EF4-FFF2-40B4-BE49-F238E27FC236}">
              <a16:creationId xmlns:a16="http://schemas.microsoft.com/office/drawing/2014/main" id="{F31619C4-E4F9-4AF8-B354-24D1A815F46F}"/>
            </a:ext>
          </a:extLst>
        </xdr:cNvPr>
        <xdr:cNvSpPr txBox="1"/>
      </xdr:nvSpPr>
      <xdr:spPr>
        <a:xfrm>
          <a:off x="848369"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6277159-2B7A-4470-A7F8-2A1533DBA28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5E44A70-C90F-4789-92EA-09E1C3BC5BC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BE0B1D8-2DC5-4FB5-89E0-66ABE107837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C115D3C-8085-498F-B938-23E1CF04962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4483835-E619-4932-AD01-7D575FB3D28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6E101B0-E773-4CA2-BE3A-3AF27BE79DD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8B4365D-6E8D-4206-9B92-0F2D947218E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B16FA93-5C60-465D-B561-115780A4A28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7C47049-B139-4D88-89DC-3660F5460E08}"/>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42B6451-0384-44A8-B24D-C01F96E558EE}"/>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40AFD39D-F5C4-4A45-A8CF-392CEC5B04F7}"/>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9A6CAF21-FF72-49CB-8B7F-3B49E3E83C7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8138387-0407-4D06-8AB5-E1E13CD87BC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451254A1-DACF-4867-A723-A1A6D606A304}"/>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FEDF3678-EE4A-4AAE-8F1C-BE959337111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4126579F-3FF1-4D0E-A3EF-BE272A15F112}"/>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E546F58-DABA-4D39-ADCC-69481FFF82C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0255DEF9-69DB-420B-BBC9-5F2646DAC34C}"/>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E0B759F-4F43-4A29-BC81-BB2396EE945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72BE9BB0-F302-4EC3-A505-54639D67B863}"/>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67D90CD-655E-4678-B28F-C69D3698525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EBB22A0C-FBE9-4DBE-9440-877066B489B6}"/>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74C2225A-75B5-41A3-8351-8E98F743D21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D3700C52-403A-4AF2-AEE2-FC2AD5D2DBCA}"/>
            </a:ext>
          </a:extLst>
        </xdr:cNvPr>
        <xdr:cNvCxnSpPr/>
      </xdr:nvCxnSpPr>
      <xdr:spPr>
        <a:xfrm flipV="1">
          <a:off x="9429115" y="1619217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607E6D1C-B89D-4CAF-95BC-227D589BE93C}"/>
            </a:ext>
          </a:extLst>
        </xdr:cNvPr>
        <xdr:cNvSpPr txBox="1"/>
      </xdr:nvSpPr>
      <xdr:spPr>
        <a:xfrm>
          <a:off x="9467850" y="1781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F39F851E-37A7-4A57-810B-1A3F85255CF4}"/>
            </a:ext>
          </a:extLst>
        </xdr:cNvPr>
        <xdr:cNvCxnSpPr/>
      </xdr:nvCxnSpPr>
      <xdr:spPr>
        <a:xfrm>
          <a:off x="9363075" y="178113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B981DE2A-33A5-4223-B3A6-CFE9664E4900}"/>
            </a:ext>
          </a:extLst>
        </xdr:cNvPr>
        <xdr:cNvSpPr txBox="1"/>
      </xdr:nvSpPr>
      <xdr:spPr>
        <a:xfrm>
          <a:off x="9467850" y="159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62E7D97E-0BA5-499B-8FED-D0A0B4B94309}"/>
            </a:ext>
          </a:extLst>
        </xdr:cNvPr>
        <xdr:cNvCxnSpPr/>
      </xdr:nvCxnSpPr>
      <xdr:spPr>
        <a:xfrm>
          <a:off x="9363075" y="161921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6AB5B3D7-7D24-4E15-AF43-F84FF89039BF}"/>
            </a:ext>
          </a:extLst>
        </xdr:cNvPr>
        <xdr:cNvSpPr txBox="1"/>
      </xdr:nvSpPr>
      <xdr:spPr>
        <a:xfrm>
          <a:off x="9467850" y="17534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80BBD8D6-14AA-4C5F-86F1-115AC008534F}"/>
            </a:ext>
          </a:extLst>
        </xdr:cNvPr>
        <xdr:cNvSpPr/>
      </xdr:nvSpPr>
      <xdr:spPr>
        <a:xfrm>
          <a:off x="9401175" y="176796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C5FFDEC1-F03B-49D3-9048-FFB61D00F43C}"/>
            </a:ext>
          </a:extLst>
        </xdr:cNvPr>
        <xdr:cNvSpPr/>
      </xdr:nvSpPr>
      <xdr:spPr>
        <a:xfrm>
          <a:off x="8639175" y="17755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182D91CC-1468-4E26-A107-49AF7B479EF3}"/>
            </a:ext>
          </a:extLst>
        </xdr:cNvPr>
        <xdr:cNvSpPr/>
      </xdr:nvSpPr>
      <xdr:spPr>
        <a:xfrm>
          <a:off x="7839075" y="1775614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CD77F141-43E0-493E-AAC9-2DF33E21673F}"/>
            </a:ext>
          </a:extLst>
        </xdr:cNvPr>
        <xdr:cNvSpPr/>
      </xdr:nvSpPr>
      <xdr:spPr>
        <a:xfrm>
          <a:off x="7029450" y="177562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6760C915-C5CB-4BB9-8E34-602934A7AAE4}"/>
            </a:ext>
          </a:extLst>
        </xdr:cNvPr>
        <xdr:cNvSpPr/>
      </xdr:nvSpPr>
      <xdr:spPr>
        <a:xfrm>
          <a:off x="6238875" y="177562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353A0E8-DA9A-4907-BB64-FA9840513CF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AFC003E-B3D4-4A51-8C14-1B183C894FD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6C36DCF-8957-44B1-9B85-02B261233BE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56511BF-C5DB-4522-8A41-92834E0AD96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B04A471-2B06-49C3-A67D-B245CC7E379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96343</xdr:rowOff>
    </xdr:from>
    <xdr:to>
      <xdr:col>55</xdr:col>
      <xdr:colOff>50800</xdr:colOff>
      <xdr:row>109</xdr:row>
      <xdr:rowOff>26493</xdr:rowOff>
    </xdr:to>
    <xdr:sp macro="" textlink="">
      <xdr:nvSpPr>
        <xdr:cNvPr id="474" name="楕円 473">
          <a:extLst>
            <a:ext uri="{FF2B5EF4-FFF2-40B4-BE49-F238E27FC236}">
              <a16:creationId xmlns:a16="http://schemas.microsoft.com/office/drawing/2014/main" id="{4EC4CE89-2E35-42BA-8600-3811F3B2F1A5}"/>
            </a:ext>
          </a:extLst>
        </xdr:cNvPr>
        <xdr:cNvSpPr/>
      </xdr:nvSpPr>
      <xdr:spPr>
        <a:xfrm>
          <a:off x="9401175" y="1775569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11270</xdr:rowOff>
    </xdr:from>
    <xdr:ext cx="469744" cy="259045"/>
    <xdr:sp macro="" textlink="">
      <xdr:nvSpPr>
        <xdr:cNvPr id="475" name="【市民会館】&#10;一人当たり面積該当値テキスト">
          <a:extLst>
            <a:ext uri="{FF2B5EF4-FFF2-40B4-BE49-F238E27FC236}">
              <a16:creationId xmlns:a16="http://schemas.microsoft.com/office/drawing/2014/main" id="{C112E413-A922-4F1F-99C6-9849A36FF3D2}"/>
            </a:ext>
          </a:extLst>
        </xdr:cNvPr>
        <xdr:cNvSpPr txBox="1"/>
      </xdr:nvSpPr>
      <xdr:spPr>
        <a:xfrm>
          <a:off x="9467850" y="1766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96913</xdr:rowOff>
    </xdr:from>
    <xdr:to>
      <xdr:col>50</xdr:col>
      <xdr:colOff>165100</xdr:colOff>
      <xdr:row>109</xdr:row>
      <xdr:rowOff>27063</xdr:rowOff>
    </xdr:to>
    <xdr:sp macro="" textlink="">
      <xdr:nvSpPr>
        <xdr:cNvPr id="476" name="楕円 475">
          <a:extLst>
            <a:ext uri="{FF2B5EF4-FFF2-40B4-BE49-F238E27FC236}">
              <a16:creationId xmlns:a16="http://schemas.microsoft.com/office/drawing/2014/main" id="{1ECE39AE-4A18-4EFF-B595-755C7FD7089C}"/>
            </a:ext>
          </a:extLst>
        </xdr:cNvPr>
        <xdr:cNvSpPr/>
      </xdr:nvSpPr>
      <xdr:spPr>
        <a:xfrm>
          <a:off x="8639175" y="177562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147143</xdr:rowOff>
    </xdr:from>
    <xdr:to>
      <xdr:col>55</xdr:col>
      <xdr:colOff>0</xdr:colOff>
      <xdr:row>108</xdr:row>
      <xdr:rowOff>147713</xdr:rowOff>
    </xdr:to>
    <xdr:cxnSp macro="">
      <xdr:nvCxnSpPr>
        <xdr:cNvPr id="477" name="直線コネクタ 476">
          <a:extLst>
            <a:ext uri="{FF2B5EF4-FFF2-40B4-BE49-F238E27FC236}">
              <a16:creationId xmlns:a16="http://schemas.microsoft.com/office/drawing/2014/main" id="{ED4CE420-ACD5-46F4-89BE-754E30CF0D73}"/>
            </a:ext>
          </a:extLst>
        </xdr:cNvPr>
        <xdr:cNvCxnSpPr/>
      </xdr:nvCxnSpPr>
      <xdr:spPr>
        <a:xfrm flipV="1">
          <a:off x="8686800" y="17803318"/>
          <a:ext cx="74295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96971</xdr:rowOff>
    </xdr:from>
    <xdr:to>
      <xdr:col>46</xdr:col>
      <xdr:colOff>38100</xdr:colOff>
      <xdr:row>109</xdr:row>
      <xdr:rowOff>27121</xdr:rowOff>
    </xdr:to>
    <xdr:sp macro="" textlink="">
      <xdr:nvSpPr>
        <xdr:cNvPr id="478" name="楕円 477">
          <a:extLst>
            <a:ext uri="{FF2B5EF4-FFF2-40B4-BE49-F238E27FC236}">
              <a16:creationId xmlns:a16="http://schemas.microsoft.com/office/drawing/2014/main" id="{2077E17A-13A4-4DA8-9ABF-BD0F462BC94B}"/>
            </a:ext>
          </a:extLst>
        </xdr:cNvPr>
        <xdr:cNvSpPr/>
      </xdr:nvSpPr>
      <xdr:spPr>
        <a:xfrm>
          <a:off x="7839075" y="177563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147713</xdr:rowOff>
    </xdr:from>
    <xdr:to>
      <xdr:col>50</xdr:col>
      <xdr:colOff>114300</xdr:colOff>
      <xdr:row>108</xdr:row>
      <xdr:rowOff>147771</xdr:rowOff>
    </xdr:to>
    <xdr:cxnSp macro="">
      <xdr:nvCxnSpPr>
        <xdr:cNvPr id="479" name="直線コネクタ 478">
          <a:extLst>
            <a:ext uri="{FF2B5EF4-FFF2-40B4-BE49-F238E27FC236}">
              <a16:creationId xmlns:a16="http://schemas.microsoft.com/office/drawing/2014/main" id="{BCA3B31D-AA20-4A95-B2E3-D7756D1128AE}"/>
            </a:ext>
          </a:extLst>
        </xdr:cNvPr>
        <xdr:cNvCxnSpPr/>
      </xdr:nvCxnSpPr>
      <xdr:spPr>
        <a:xfrm flipV="1">
          <a:off x="7886700" y="17803888"/>
          <a:ext cx="8001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97028</xdr:rowOff>
    </xdr:from>
    <xdr:to>
      <xdr:col>41</xdr:col>
      <xdr:colOff>101600</xdr:colOff>
      <xdr:row>109</xdr:row>
      <xdr:rowOff>27178</xdr:rowOff>
    </xdr:to>
    <xdr:sp macro="" textlink="">
      <xdr:nvSpPr>
        <xdr:cNvPr id="480" name="楕円 479">
          <a:extLst>
            <a:ext uri="{FF2B5EF4-FFF2-40B4-BE49-F238E27FC236}">
              <a16:creationId xmlns:a16="http://schemas.microsoft.com/office/drawing/2014/main" id="{819932DA-9188-4860-AC76-6E77D1CE9A4B}"/>
            </a:ext>
          </a:extLst>
        </xdr:cNvPr>
        <xdr:cNvSpPr/>
      </xdr:nvSpPr>
      <xdr:spPr>
        <a:xfrm>
          <a:off x="7029450" y="177563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147771</xdr:rowOff>
    </xdr:from>
    <xdr:to>
      <xdr:col>45</xdr:col>
      <xdr:colOff>177800</xdr:colOff>
      <xdr:row>108</xdr:row>
      <xdr:rowOff>147828</xdr:rowOff>
    </xdr:to>
    <xdr:cxnSp macro="">
      <xdr:nvCxnSpPr>
        <xdr:cNvPr id="481" name="直線コネクタ 480">
          <a:extLst>
            <a:ext uri="{FF2B5EF4-FFF2-40B4-BE49-F238E27FC236}">
              <a16:creationId xmlns:a16="http://schemas.microsoft.com/office/drawing/2014/main" id="{F3187F78-0994-4746-BABD-AE3A3E6FD4AF}"/>
            </a:ext>
          </a:extLst>
        </xdr:cNvPr>
        <xdr:cNvCxnSpPr/>
      </xdr:nvCxnSpPr>
      <xdr:spPr>
        <a:xfrm flipV="1">
          <a:off x="7077075" y="17803946"/>
          <a:ext cx="809625"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97086</xdr:rowOff>
    </xdr:from>
    <xdr:to>
      <xdr:col>36</xdr:col>
      <xdr:colOff>165100</xdr:colOff>
      <xdr:row>109</xdr:row>
      <xdr:rowOff>27236</xdr:rowOff>
    </xdr:to>
    <xdr:sp macro="" textlink="">
      <xdr:nvSpPr>
        <xdr:cNvPr id="482" name="楕円 481">
          <a:extLst>
            <a:ext uri="{FF2B5EF4-FFF2-40B4-BE49-F238E27FC236}">
              <a16:creationId xmlns:a16="http://schemas.microsoft.com/office/drawing/2014/main" id="{60139CB9-AE6D-4537-933B-E9FF353F1884}"/>
            </a:ext>
          </a:extLst>
        </xdr:cNvPr>
        <xdr:cNvSpPr/>
      </xdr:nvSpPr>
      <xdr:spPr>
        <a:xfrm>
          <a:off x="6238875" y="17756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147828</xdr:rowOff>
    </xdr:from>
    <xdr:to>
      <xdr:col>41</xdr:col>
      <xdr:colOff>50800</xdr:colOff>
      <xdr:row>108</xdr:row>
      <xdr:rowOff>147886</xdr:rowOff>
    </xdr:to>
    <xdr:cxnSp macro="">
      <xdr:nvCxnSpPr>
        <xdr:cNvPr id="483" name="直線コネクタ 482">
          <a:extLst>
            <a:ext uri="{FF2B5EF4-FFF2-40B4-BE49-F238E27FC236}">
              <a16:creationId xmlns:a16="http://schemas.microsoft.com/office/drawing/2014/main" id="{1591C6EA-916D-4D9B-AEE3-DAC349173814}"/>
            </a:ext>
          </a:extLst>
        </xdr:cNvPr>
        <xdr:cNvCxnSpPr/>
      </xdr:nvCxnSpPr>
      <xdr:spPr>
        <a:xfrm flipV="1">
          <a:off x="6286500" y="17804003"/>
          <a:ext cx="790575"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a:extLst>
            <a:ext uri="{FF2B5EF4-FFF2-40B4-BE49-F238E27FC236}">
              <a16:creationId xmlns:a16="http://schemas.microsoft.com/office/drawing/2014/main" id="{8182B84A-6BE5-4448-B911-18F33499B462}"/>
            </a:ext>
          </a:extLst>
        </xdr:cNvPr>
        <xdr:cNvSpPr txBox="1"/>
      </xdr:nvSpPr>
      <xdr:spPr>
        <a:xfrm>
          <a:off x="8458277" y="1753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a:extLst>
            <a:ext uri="{FF2B5EF4-FFF2-40B4-BE49-F238E27FC236}">
              <a16:creationId xmlns:a16="http://schemas.microsoft.com/office/drawing/2014/main" id="{97925B97-A4C7-4111-BAE5-1A3A2FF95667}"/>
            </a:ext>
          </a:extLst>
        </xdr:cNvPr>
        <xdr:cNvSpPr txBox="1"/>
      </xdr:nvSpPr>
      <xdr:spPr>
        <a:xfrm>
          <a:off x="7677227" y="1753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a:extLst>
            <a:ext uri="{FF2B5EF4-FFF2-40B4-BE49-F238E27FC236}">
              <a16:creationId xmlns:a16="http://schemas.microsoft.com/office/drawing/2014/main" id="{5EB12CF7-D3F1-427E-9657-D03E772AD63A}"/>
            </a:ext>
          </a:extLst>
        </xdr:cNvPr>
        <xdr:cNvSpPr txBox="1"/>
      </xdr:nvSpPr>
      <xdr:spPr>
        <a:xfrm>
          <a:off x="6867602" y="1753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a:extLst>
            <a:ext uri="{FF2B5EF4-FFF2-40B4-BE49-F238E27FC236}">
              <a16:creationId xmlns:a16="http://schemas.microsoft.com/office/drawing/2014/main" id="{81522A16-9D88-41B4-AB73-95450CFA51BB}"/>
            </a:ext>
          </a:extLst>
        </xdr:cNvPr>
        <xdr:cNvSpPr txBox="1"/>
      </xdr:nvSpPr>
      <xdr:spPr>
        <a:xfrm>
          <a:off x="6067502" y="175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18190</xdr:rowOff>
    </xdr:from>
    <xdr:ext cx="469744" cy="259045"/>
    <xdr:sp macro="" textlink="">
      <xdr:nvSpPr>
        <xdr:cNvPr id="488" name="n_1mainValue【市民会館】&#10;一人当たり面積">
          <a:extLst>
            <a:ext uri="{FF2B5EF4-FFF2-40B4-BE49-F238E27FC236}">
              <a16:creationId xmlns:a16="http://schemas.microsoft.com/office/drawing/2014/main" id="{49B782A2-3A95-4207-87D5-55F0A4963335}"/>
            </a:ext>
          </a:extLst>
        </xdr:cNvPr>
        <xdr:cNvSpPr txBox="1"/>
      </xdr:nvSpPr>
      <xdr:spPr>
        <a:xfrm>
          <a:off x="8458277" y="1784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18248</xdr:rowOff>
    </xdr:from>
    <xdr:ext cx="469744" cy="259045"/>
    <xdr:sp macro="" textlink="">
      <xdr:nvSpPr>
        <xdr:cNvPr id="489" name="n_2mainValue【市民会館】&#10;一人当たり面積">
          <a:extLst>
            <a:ext uri="{FF2B5EF4-FFF2-40B4-BE49-F238E27FC236}">
              <a16:creationId xmlns:a16="http://schemas.microsoft.com/office/drawing/2014/main" id="{80F2EBDD-081E-4388-B3C2-10B892E2D558}"/>
            </a:ext>
          </a:extLst>
        </xdr:cNvPr>
        <xdr:cNvSpPr txBox="1"/>
      </xdr:nvSpPr>
      <xdr:spPr>
        <a:xfrm>
          <a:off x="7677227" y="1784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18305</xdr:rowOff>
    </xdr:from>
    <xdr:ext cx="469744" cy="259045"/>
    <xdr:sp macro="" textlink="">
      <xdr:nvSpPr>
        <xdr:cNvPr id="490" name="n_3mainValue【市民会館】&#10;一人当たり面積">
          <a:extLst>
            <a:ext uri="{FF2B5EF4-FFF2-40B4-BE49-F238E27FC236}">
              <a16:creationId xmlns:a16="http://schemas.microsoft.com/office/drawing/2014/main" id="{8024CE69-1F40-44AE-80C5-2C750423B4EB}"/>
            </a:ext>
          </a:extLst>
        </xdr:cNvPr>
        <xdr:cNvSpPr txBox="1"/>
      </xdr:nvSpPr>
      <xdr:spPr>
        <a:xfrm>
          <a:off x="6867602" y="1784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18363</xdr:rowOff>
    </xdr:from>
    <xdr:ext cx="469744" cy="259045"/>
    <xdr:sp macro="" textlink="">
      <xdr:nvSpPr>
        <xdr:cNvPr id="491" name="n_4mainValue【市民会館】&#10;一人当たり面積">
          <a:extLst>
            <a:ext uri="{FF2B5EF4-FFF2-40B4-BE49-F238E27FC236}">
              <a16:creationId xmlns:a16="http://schemas.microsoft.com/office/drawing/2014/main" id="{3F1A0382-717E-4C60-9D76-D50E93C4B2A9}"/>
            </a:ext>
          </a:extLst>
        </xdr:cNvPr>
        <xdr:cNvSpPr txBox="1"/>
      </xdr:nvSpPr>
      <xdr:spPr>
        <a:xfrm>
          <a:off x="6067502" y="1784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119A5B1-C8DA-4E83-A4F0-2C5315A370E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8CB2A86-6E25-4BCF-ABC8-E0E61DE8500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4CA76EA-40ED-4C02-A19E-6BB00029C57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C2327B5-5973-44BB-A7E8-6CED29CA2A3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942A49A-224E-4F7F-881F-D7E1338A781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A255DC4-85B2-4B44-BC90-69E5176447A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B153B91-BDDE-4891-9767-F623A4FB0DE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346670A4-0EC3-438C-B833-0AE3CF6B6BA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B7E2BE1A-B5FA-4C38-8B5A-9ACD899C1F2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61DC32D3-88D6-4E8C-8C0A-03C9866CA17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AA9E526-F76C-42D1-972D-F62FBCE1BE9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7413AF8-F45D-47BC-8C96-41E76AE03CC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B29CCB49-A00E-4EE0-B8BC-574BA6E3A8F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F94A31FE-B98E-4069-BD12-F4B1C28A7F1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B01BED42-BE1F-4081-90A3-2D444C1E535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44C0C8D-552B-486B-AE25-EDB9E4536EA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6F68574B-CBDD-47BB-82DA-7923AA3DCC6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00127A3-7425-4D35-B4EB-3E55F122F5F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4CEB510-C4C3-4EBF-A90E-B9586AE7C52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9834BE75-19B0-45C5-9B3E-B2FB23A5A6A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C3D33E35-6C58-4C6D-A755-6D37EEA09C0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E747DC8-9D82-4E20-B462-F844C51F7C3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AB0F671-278F-4358-B2C6-3FEC5DA5C0E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E3C2D174-8C7E-44EB-BA5B-B369B775DD6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D1D2AF78-4E46-4F81-A9CB-24B1DDC0D791}"/>
            </a:ext>
          </a:extLst>
        </xdr:cNvPr>
        <xdr:cNvCxnSpPr/>
      </xdr:nvCxnSpPr>
      <xdr:spPr>
        <a:xfrm flipV="1">
          <a:off x="14696439" y="5540375"/>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35CE221-8289-47DD-956D-1377E5B76C41}"/>
            </a:ext>
          </a:extLst>
        </xdr:cNvPr>
        <xdr:cNvSpPr txBox="1"/>
      </xdr:nvSpPr>
      <xdr:spPr>
        <a:xfrm>
          <a:off x="1473517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0E0FE994-2BBD-45A9-A009-8003ECC281AD}"/>
            </a:ext>
          </a:extLst>
        </xdr:cNvPr>
        <xdr:cNvCxnSpPr/>
      </xdr:nvCxnSpPr>
      <xdr:spPr>
        <a:xfrm>
          <a:off x="14611350" y="66776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956EC12C-D025-4F85-A650-463BC079939C}"/>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2A3B477C-2EAC-454B-A237-9E3370D53648}"/>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6585789B-F996-4F03-BF7D-D2960E241CD5}"/>
            </a:ext>
          </a:extLst>
        </xdr:cNvPr>
        <xdr:cNvSpPr txBox="1"/>
      </xdr:nvSpPr>
      <xdr:spPr>
        <a:xfrm>
          <a:off x="14735175" y="6029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C2CB5AE8-182C-4258-974F-0AF29294D4C8}"/>
            </a:ext>
          </a:extLst>
        </xdr:cNvPr>
        <xdr:cNvSpPr/>
      </xdr:nvSpPr>
      <xdr:spPr>
        <a:xfrm>
          <a:off x="14649450"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B5BA72CA-320A-4434-8D22-0735CF4E9DEC}"/>
            </a:ext>
          </a:extLst>
        </xdr:cNvPr>
        <xdr:cNvSpPr/>
      </xdr:nvSpPr>
      <xdr:spPr>
        <a:xfrm>
          <a:off x="13887450" y="614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56D7D1E4-E5BE-468D-AA71-CF837B3250C0}"/>
            </a:ext>
          </a:extLst>
        </xdr:cNvPr>
        <xdr:cNvSpPr/>
      </xdr:nvSpPr>
      <xdr:spPr>
        <a:xfrm>
          <a:off x="13096875" y="6085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97CB2F8D-09C2-40EF-B215-626E14AD0666}"/>
            </a:ext>
          </a:extLst>
        </xdr:cNvPr>
        <xdr:cNvSpPr/>
      </xdr:nvSpPr>
      <xdr:spPr>
        <a:xfrm>
          <a:off x="122967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50FEE4F2-2967-4032-B396-3A57C6EFAD0B}"/>
            </a:ext>
          </a:extLst>
        </xdr:cNvPr>
        <xdr:cNvSpPr/>
      </xdr:nvSpPr>
      <xdr:spPr>
        <a:xfrm>
          <a:off x="11487150" y="6098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5BA3E77-E33C-407A-802D-65BBFFB11A7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16280DA-B6E2-4288-B837-888001B15D9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EC0BC2-A195-4856-8A22-B80137A10AD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2601DCC-7A7E-4F73-81DA-412C1826C6C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B24B0E2-F726-4156-9786-D712CDDB2F7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139700</xdr:rowOff>
    </xdr:from>
    <xdr:to>
      <xdr:col>85</xdr:col>
      <xdr:colOff>177800</xdr:colOff>
      <xdr:row>41</xdr:row>
      <xdr:rowOff>69850</xdr:rowOff>
    </xdr:to>
    <xdr:sp macro="" textlink="">
      <xdr:nvSpPr>
        <xdr:cNvPr id="532" name="楕円 531">
          <a:extLst>
            <a:ext uri="{FF2B5EF4-FFF2-40B4-BE49-F238E27FC236}">
              <a16:creationId xmlns:a16="http://schemas.microsoft.com/office/drawing/2014/main" id="{904E7648-2571-47AC-8DAA-EBD28B084C0F}"/>
            </a:ext>
          </a:extLst>
        </xdr:cNvPr>
        <xdr:cNvSpPr/>
      </xdr:nvSpPr>
      <xdr:spPr>
        <a:xfrm>
          <a:off x="14649450" y="6629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54627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CB73102E-408B-47BF-A6AB-99CEFEE82AFF}"/>
            </a:ext>
          </a:extLst>
        </xdr:cNvPr>
        <xdr:cNvSpPr txBox="1"/>
      </xdr:nvSpPr>
      <xdr:spPr>
        <a:xfrm>
          <a:off x="14735175" y="654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126365</xdr:rowOff>
    </xdr:from>
    <xdr:to>
      <xdr:col>81</xdr:col>
      <xdr:colOff>101600</xdr:colOff>
      <xdr:row>41</xdr:row>
      <xdr:rowOff>56515</xdr:rowOff>
    </xdr:to>
    <xdr:sp macro="" textlink="">
      <xdr:nvSpPr>
        <xdr:cNvPr id="534" name="楕円 533">
          <a:extLst>
            <a:ext uri="{FF2B5EF4-FFF2-40B4-BE49-F238E27FC236}">
              <a16:creationId xmlns:a16="http://schemas.microsoft.com/office/drawing/2014/main" id="{88E9A1BA-5C05-4C4B-B4C0-5A66129BC180}"/>
            </a:ext>
          </a:extLst>
        </xdr:cNvPr>
        <xdr:cNvSpPr/>
      </xdr:nvSpPr>
      <xdr:spPr>
        <a:xfrm>
          <a:off x="13887450" y="66097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5715</xdr:rowOff>
    </xdr:from>
    <xdr:to>
      <xdr:col>85</xdr:col>
      <xdr:colOff>127000</xdr:colOff>
      <xdr:row>41</xdr:row>
      <xdr:rowOff>19050</xdr:rowOff>
    </xdr:to>
    <xdr:cxnSp macro="">
      <xdr:nvCxnSpPr>
        <xdr:cNvPr id="535" name="直線コネクタ 534">
          <a:extLst>
            <a:ext uri="{FF2B5EF4-FFF2-40B4-BE49-F238E27FC236}">
              <a16:creationId xmlns:a16="http://schemas.microsoft.com/office/drawing/2014/main" id="{B07B09F0-9B9B-409E-9988-110F1965F512}"/>
            </a:ext>
          </a:extLst>
        </xdr:cNvPr>
        <xdr:cNvCxnSpPr/>
      </xdr:nvCxnSpPr>
      <xdr:spPr>
        <a:xfrm>
          <a:off x="13935075" y="6657340"/>
          <a:ext cx="762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111125</xdr:rowOff>
    </xdr:from>
    <xdr:to>
      <xdr:col>76</xdr:col>
      <xdr:colOff>165100</xdr:colOff>
      <xdr:row>41</xdr:row>
      <xdr:rowOff>41275</xdr:rowOff>
    </xdr:to>
    <xdr:sp macro="" textlink="">
      <xdr:nvSpPr>
        <xdr:cNvPr id="536" name="楕円 535">
          <a:extLst>
            <a:ext uri="{FF2B5EF4-FFF2-40B4-BE49-F238E27FC236}">
              <a16:creationId xmlns:a16="http://schemas.microsoft.com/office/drawing/2014/main" id="{9D8D97C2-0EF6-4BC0-90BC-9D58381D1926}"/>
            </a:ext>
          </a:extLst>
        </xdr:cNvPr>
        <xdr:cNvSpPr/>
      </xdr:nvSpPr>
      <xdr:spPr>
        <a:xfrm>
          <a:off x="13096875" y="6597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161925</xdr:rowOff>
    </xdr:from>
    <xdr:to>
      <xdr:col>81</xdr:col>
      <xdr:colOff>50800</xdr:colOff>
      <xdr:row>41</xdr:row>
      <xdr:rowOff>5715</xdr:rowOff>
    </xdr:to>
    <xdr:cxnSp macro="">
      <xdr:nvCxnSpPr>
        <xdr:cNvPr id="537" name="直線コネクタ 536">
          <a:extLst>
            <a:ext uri="{FF2B5EF4-FFF2-40B4-BE49-F238E27FC236}">
              <a16:creationId xmlns:a16="http://schemas.microsoft.com/office/drawing/2014/main" id="{4D645261-070F-49BB-8A7F-315C52F13971}"/>
            </a:ext>
          </a:extLst>
        </xdr:cNvPr>
        <xdr:cNvCxnSpPr/>
      </xdr:nvCxnSpPr>
      <xdr:spPr>
        <a:xfrm>
          <a:off x="13144500" y="6645275"/>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73025</xdr:rowOff>
    </xdr:from>
    <xdr:to>
      <xdr:col>72</xdr:col>
      <xdr:colOff>38100</xdr:colOff>
      <xdr:row>41</xdr:row>
      <xdr:rowOff>3175</xdr:rowOff>
    </xdr:to>
    <xdr:sp macro="" textlink="">
      <xdr:nvSpPr>
        <xdr:cNvPr id="538" name="楕円 537">
          <a:extLst>
            <a:ext uri="{FF2B5EF4-FFF2-40B4-BE49-F238E27FC236}">
              <a16:creationId xmlns:a16="http://schemas.microsoft.com/office/drawing/2014/main" id="{C65800BF-8C33-4E92-A5A3-C8C435617DE7}"/>
            </a:ext>
          </a:extLst>
        </xdr:cNvPr>
        <xdr:cNvSpPr/>
      </xdr:nvSpPr>
      <xdr:spPr>
        <a:xfrm>
          <a:off x="12296775" y="6559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123825</xdr:rowOff>
    </xdr:from>
    <xdr:to>
      <xdr:col>76</xdr:col>
      <xdr:colOff>114300</xdr:colOff>
      <xdr:row>40</xdr:row>
      <xdr:rowOff>161925</xdr:rowOff>
    </xdr:to>
    <xdr:cxnSp macro="">
      <xdr:nvCxnSpPr>
        <xdr:cNvPr id="539" name="直線コネクタ 538">
          <a:extLst>
            <a:ext uri="{FF2B5EF4-FFF2-40B4-BE49-F238E27FC236}">
              <a16:creationId xmlns:a16="http://schemas.microsoft.com/office/drawing/2014/main" id="{4431C73B-925D-441F-B24A-CBD7CBE859EF}"/>
            </a:ext>
          </a:extLst>
        </xdr:cNvPr>
        <xdr:cNvCxnSpPr/>
      </xdr:nvCxnSpPr>
      <xdr:spPr>
        <a:xfrm>
          <a:off x="12344400" y="660717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34925</xdr:rowOff>
    </xdr:from>
    <xdr:to>
      <xdr:col>67</xdr:col>
      <xdr:colOff>101600</xdr:colOff>
      <xdr:row>40</xdr:row>
      <xdr:rowOff>136525</xdr:rowOff>
    </xdr:to>
    <xdr:sp macro="" textlink="">
      <xdr:nvSpPr>
        <xdr:cNvPr id="540" name="楕円 539">
          <a:extLst>
            <a:ext uri="{FF2B5EF4-FFF2-40B4-BE49-F238E27FC236}">
              <a16:creationId xmlns:a16="http://schemas.microsoft.com/office/drawing/2014/main" id="{4CE79E28-6920-4916-A43D-9EB7DF9F893A}"/>
            </a:ext>
          </a:extLst>
        </xdr:cNvPr>
        <xdr:cNvSpPr/>
      </xdr:nvSpPr>
      <xdr:spPr>
        <a:xfrm>
          <a:off x="11487150" y="65214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85725</xdr:rowOff>
    </xdr:from>
    <xdr:to>
      <xdr:col>71</xdr:col>
      <xdr:colOff>177800</xdr:colOff>
      <xdr:row>40</xdr:row>
      <xdr:rowOff>123825</xdr:rowOff>
    </xdr:to>
    <xdr:cxnSp macro="">
      <xdr:nvCxnSpPr>
        <xdr:cNvPr id="541" name="直線コネクタ 540">
          <a:extLst>
            <a:ext uri="{FF2B5EF4-FFF2-40B4-BE49-F238E27FC236}">
              <a16:creationId xmlns:a16="http://schemas.microsoft.com/office/drawing/2014/main" id="{C0E18775-EC5A-44E9-B7F1-48A4A92A7D10}"/>
            </a:ext>
          </a:extLst>
        </xdr:cNvPr>
        <xdr:cNvCxnSpPr/>
      </xdr:nvCxnSpPr>
      <xdr:spPr>
        <a:xfrm>
          <a:off x="11534775" y="656907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F2B8D2B-2247-4883-B05D-26AF4C8BA3FA}"/>
            </a:ext>
          </a:extLst>
        </xdr:cNvPr>
        <xdr:cNvSpPr txBox="1"/>
      </xdr:nvSpPr>
      <xdr:spPr>
        <a:xfrm>
          <a:off x="13745219"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8AEC9762-2C24-481A-8134-EC2E2C106740}"/>
            </a:ext>
          </a:extLst>
        </xdr:cNvPr>
        <xdr:cNvSpPr txBox="1"/>
      </xdr:nvSpPr>
      <xdr:spPr>
        <a:xfrm>
          <a:off x="12964169"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59B12FE4-E346-4F37-9886-DE92C4838BF8}"/>
            </a:ext>
          </a:extLst>
        </xdr:cNvPr>
        <xdr:cNvSpPr txBox="1"/>
      </xdr:nvSpPr>
      <xdr:spPr>
        <a:xfrm>
          <a:off x="12164069" y="584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1D90A01F-CEF9-4E08-BDEB-4C3B8CE7FE21}"/>
            </a:ext>
          </a:extLst>
        </xdr:cNvPr>
        <xdr:cNvSpPr txBox="1"/>
      </xdr:nvSpPr>
      <xdr:spPr>
        <a:xfrm>
          <a:off x="113544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47642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B2D028E-51A2-4EFB-A5AF-D119103A15BB}"/>
            </a:ext>
          </a:extLst>
        </xdr:cNvPr>
        <xdr:cNvSpPr txBox="1"/>
      </xdr:nvSpPr>
      <xdr:spPr>
        <a:xfrm>
          <a:off x="13745219" y="669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32402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C690B32B-068B-4002-8CEF-6EC0CAD98165}"/>
            </a:ext>
          </a:extLst>
        </xdr:cNvPr>
        <xdr:cNvSpPr txBox="1"/>
      </xdr:nvSpPr>
      <xdr:spPr>
        <a:xfrm>
          <a:off x="12964169" y="667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165752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6D64CA75-B869-4E91-9961-4F0FE209640A}"/>
            </a:ext>
          </a:extLst>
        </xdr:cNvPr>
        <xdr:cNvSpPr txBox="1"/>
      </xdr:nvSpPr>
      <xdr:spPr>
        <a:xfrm>
          <a:off x="12164069" y="664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127652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A8820A5B-4EFF-402F-A4D2-1932E79B52F6}"/>
            </a:ext>
          </a:extLst>
        </xdr:cNvPr>
        <xdr:cNvSpPr txBox="1"/>
      </xdr:nvSpPr>
      <xdr:spPr>
        <a:xfrm>
          <a:off x="11354444" y="661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14D5B7F-9013-4BDA-BBC8-EFDDE373C44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08274FF-13A7-4707-A853-2E29DF10763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E3AABBB-B473-4055-B3D3-C5FDD1A721F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E2D983C-0F9E-437B-A28D-10B0C329E92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B7A2D449-4002-4CB1-A401-4112438C209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FABC8FF-65D3-4895-B0E7-C4174614A27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D5E7CA1-145A-411E-BEDF-77EABC5C85B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6A319C6A-F8BC-4F7D-AC20-8349BA332B5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7DF59B3-47F7-41B6-A064-0A1F2EB9678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BECFF1E2-38D3-44AE-A3B1-E58ABA58A9F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B6FECC8A-E8FE-4DAE-94D2-EF78DC61ECE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9B8BF501-1B7E-4C70-B2BD-3314AD4F3A11}"/>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9B74514F-95C7-4F08-BB17-EB59F5CE7FD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DD2F1C8C-9F09-4E5F-BFCA-8CB96A3C68D3}"/>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3194B83-E795-4128-A8DA-4B55CB066C9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C3E3D4B7-1E92-4B14-BF9F-38654A114D55}"/>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1CA46BDC-32A7-49DC-BB1E-B26A1918839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DF96330-8FF0-4297-8A18-6CDED2FBC94F}"/>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3F0EAA85-8418-4FBA-99F1-F82E1F295D2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B5326D76-CB09-40D3-B15C-D69F39F4A8BB}"/>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9FD2CC9-CA60-4D72-9652-39917B09B57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D378C5C-707A-4AE6-BAF6-063D66B236C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372742B-4C06-4B0E-B2B3-0E5F9DDB43A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75CDB27F-9399-4C50-82BE-7BA21F43B317}"/>
            </a:ext>
          </a:extLst>
        </xdr:cNvPr>
        <xdr:cNvCxnSpPr/>
      </xdr:nvCxnSpPr>
      <xdr:spPr>
        <a:xfrm flipV="1">
          <a:off x="19954239" y="5579370"/>
          <a:ext cx="0" cy="115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501F4A45-7D43-4A96-86D5-AAE61C8A0FBC}"/>
            </a:ext>
          </a:extLst>
        </xdr:cNvPr>
        <xdr:cNvSpPr txBox="1"/>
      </xdr:nvSpPr>
      <xdr:spPr>
        <a:xfrm>
          <a:off x="19992975" y="67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F2139C61-8C8B-495D-9588-5B43AF0E2E41}"/>
            </a:ext>
          </a:extLst>
        </xdr:cNvPr>
        <xdr:cNvCxnSpPr/>
      </xdr:nvCxnSpPr>
      <xdr:spPr>
        <a:xfrm>
          <a:off x="19878675" y="6732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52D1EDD-18E0-4BF0-B61E-19A24CE88983}"/>
            </a:ext>
          </a:extLst>
        </xdr:cNvPr>
        <xdr:cNvSpPr txBox="1"/>
      </xdr:nvSpPr>
      <xdr:spPr>
        <a:xfrm>
          <a:off x="19992975" y="53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E39429A5-8FD8-452C-AA59-2EDFB5B5AA9D}"/>
            </a:ext>
          </a:extLst>
        </xdr:cNvPr>
        <xdr:cNvCxnSpPr/>
      </xdr:nvCxnSpPr>
      <xdr:spPr>
        <a:xfrm>
          <a:off x="19878675" y="557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CB675F40-2AFB-499C-9F12-E87E985A0581}"/>
            </a:ext>
          </a:extLst>
        </xdr:cNvPr>
        <xdr:cNvSpPr txBox="1"/>
      </xdr:nvSpPr>
      <xdr:spPr>
        <a:xfrm>
          <a:off x="19992975" y="6142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BAEB285D-8029-45B1-8D76-71418CD6B5AE}"/>
            </a:ext>
          </a:extLst>
        </xdr:cNvPr>
        <xdr:cNvSpPr/>
      </xdr:nvSpPr>
      <xdr:spPr>
        <a:xfrm>
          <a:off x="19897725" y="62784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14353C24-FCA5-4DB2-95EC-4BD4DFBDADE9}"/>
            </a:ext>
          </a:extLst>
        </xdr:cNvPr>
        <xdr:cNvSpPr/>
      </xdr:nvSpPr>
      <xdr:spPr>
        <a:xfrm>
          <a:off x="19154775" y="62467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B69109B2-5468-437A-984E-ED83BB4C6407}"/>
            </a:ext>
          </a:extLst>
        </xdr:cNvPr>
        <xdr:cNvSpPr/>
      </xdr:nvSpPr>
      <xdr:spPr>
        <a:xfrm>
          <a:off x="18345150" y="63071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845DC22B-C601-4C90-88DF-B0BF01341AB7}"/>
            </a:ext>
          </a:extLst>
        </xdr:cNvPr>
        <xdr:cNvSpPr/>
      </xdr:nvSpPr>
      <xdr:spPr>
        <a:xfrm>
          <a:off x="17554575" y="6298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F06AE14E-FCD6-409B-B377-B57C18C8D5B1}"/>
            </a:ext>
          </a:extLst>
        </xdr:cNvPr>
        <xdr:cNvSpPr/>
      </xdr:nvSpPr>
      <xdr:spPr>
        <a:xfrm>
          <a:off x="16754475" y="63227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D133044-107D-48E3-8141-052178E53AD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A73CFBF-8CF0-4482-9408-0A4C9EAAC81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5F6E29D-9270-4F3C-ACCD-B0F2CC87BDD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FCD9912-D2F3-4536-AA27-817D0883EAF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AA928C5-56BC-4814-BAC8-EE6DD53B92D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145034</xdr:rowOff>
    </xdr:from>
    <xdr:to>
      <xdr:col>116</xdr:col>
      <xdr:colOff>114300</xdr:colOff>
      <xdr:row>39</xdr:row>
      <xdr:rowOff>75184</xdr:rowOff>
    </xdr:to>
    <xdr:sp macro="" textlink="">
      <xdr:nvSpPr>
        <xdr:cNvPr id="589" name="楕円 588">
          <a:extLst>
            <a:ext uri="{FF2B5EF4-FFF2-40B4-BE49-F238E27FC236}">
              <a16:creationId xmlns:a16="http://schemas.microsoft.com/office/drawing/2014/main" id="{E891D770-D0B4-409E-95A5-668212489779}"/>
            </a:ext>
          </a:extLst>
        </xdr:cNvPr>
        <xdr:cNvSpPr/>
      </xdr:nvSpPr>
      <xdr:spPr>
        <a:xfrm>
          <a:off x="19897725" y="63045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123461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88C8CA16-F2B1-4920-966E-7BE2B02992BF}"/>
            </a:ext>
          </a:extLst>
        </xdr:cNvPr>
        <xdr:cNvSpPr txBox="1"/>
      </xdr:nvSpPr>
      <xdr:spPr>
        <a:xfrm>
          <a:off x="19992975" y="628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150361</xdr:rowOff>
    </xdr:from>
    <xdr:to>
      <xdr:col>112</xdr:col>
      <xdr:colOff>38100</xdr:colOff>
      <xdr:row>39</xdr:row>
      <xdr:rowOff>80511</xdr:rowOff>
    </xdr:to>
    <xdr:sp macro="" textlink="">
      <xdr:nvSpPr>
        <xdr:cNvPr id="591" name="楕円 590">
          <a:extLst>
            <a:ext uri="{FF2B5EF4-FFF2-40B4-BE49-F238E27FC236}">
              <a16:creationId xmlns:a16="http://schemas.microsoft.com/office/drawing/2014/main" id="{99121419-D024-4808-A7A7-DD6E58BA592A}"/>
            </a:ext>
          </a:extLst>
        </xdr:cNvPr>
        <xdr:cNvSpPr/>
      </xdr:nvSpPr>
      <xdr:spPr>
        <a:xfrm>
          <a:off x="19154775" y="63130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24384</xdr:rowOff>
    </xdr:from>
    <xdr:to>
      <xdr:col>116</xdr:col>
      <xdr:colOff>63500</xdr:colOff>
      <xdr:row>39</xdr:row>
      <xdr:rowOff>29711</xdr:rowOff>
    </xdr:to>
    <xdr:cxnSp macro="">
      <xdr:nvCxnSpPr>
        <xdr:cNvPr id="592" name="直線コネクタ 591">
          <a:extLst>
            <a:ext uri="{FF2B5EF4-FFF2-40B4-BE49-F238E27FC236}">
              <a16:creationId xmlns:a16="http://schemas.microsoft.com/office/drawing/2014/main" id="{C65E7DF3-D135-4B34-93CB-5A5B21A06A43}"/>
            </a:ext>
          </a:extLst>
        </xdr:cNvPr>
        <xdr:cNvCxnSpPr/>
      </xdr:nvCxnSpPr>
      <xdr:spPr>
        <a:xfrm flipV="1">
          <a:off x="19202400" y="635215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154799</xdr:rowOff>
    </xdr:from>
    <xdr:to>
      <xdr:col>107</xdr:col>
      <xdr:colOff>101600</xdr:colOff>
      <xdr:row>39</xdr:row>
      <xdr:rowOff>84949</xdr:rowOff>
    </xdr:to>
    <xdr:sp macro="" textlink="">
      <xdr:nvSpPr>
        <xdr:cNvPr id="593" name="楕円 592">
          <a:extLst>
            <a:ext uri="{FF2B5EF4-FFF2-40B4-BE49-F238E27FC236}">
              <a16:creationId xmlns:a16="http://schemas.microsoft.com/office/drawing/2014/main" id="{86C96BDA-7B8C-4E00-9B26-99C9C0E7CB85}"/>
            </a:ext>
          </a:extLst>
        </xdr:cNvPr>
        <xdr:cNvSpPr/>
      </xdr:nvSpPr>
      <xdr:spPr>
        <a:xfrm>
          <a:off x="18345150" y="63174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29711</xdr:rowOff>
    </xdr:from>
    <xdr:to>
      <xdr:col>111</xdr:col>
      <xdr:colOff>177800</xdr:colOff>
      <xdr:row>39</xdr:row>
      <xdr:rowOff>34149</xdr:rowOff>
    </xdr:to>
    <xdr:cxnSp macro="">
      <xdr:nvCxnSpPr>
        <xdr:cNvPr id="594" name="直線コネクタ 593">
          <a:extLst>
            <a:ext uri="{FF2B5EF4-FFF2-40B4-BE49-F238E27FC236}">
              <a16:creationId xmlns:a16="http://schemas.microsoft.com/office/drawing/2014/main" id="{5646FA0A-B74C-4F38-8D2C-C3C3EAD8E904}"/>
            </a:ext>
          </a:extLst>
        </xdr:cNvPr>
        <xdr:cNvCxnSpPr/>
      </xdr:nvCxnSpPr>
      <xdr:spPr>
        <a:xfrm flipV="1">
          <a:off x="18392775" y="6351136"/>
          <a:ext cx="809625" cy="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161535</xdr:rowOff>
    </xdr:from>
    <xdr:to>
      <xdr:col>102</xdr:col>
      <xdr:colOff>165100</xdr:colOff>
      <xdr:row>39</xdr:row>
      <xdr:rowOff>91685</xdr:rowOff>
    </xdr:to>
    <xdr:sp macro="" textlink="">
      <xdr:nvSpPr>
        <xdr:cNvPr id="595" name="楕円 594">
          <a:extLst>
            <a:ext uri="{FF2B5EF4-FFF2-40B4-BE49-F238E27FC236}">
              <a16:creationId xmlns:a16="http://schemas.microsoft.com/office/drawing/2014/main" id="{F0DEFEA3-BA9B-4215-A5F9-11A373ED049E}"/>
            </a:ext>
          </a:extLst>
        </xdr:cNvPr>
        <xdr:cNvSpPr/>
      </xdr:nvSpPr>
      <xdr:spPr>
        <a:xfrm>
          <a:off x="17554575" y="63273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34149</xdr:rowOff>
    </xdr:from>
    <xdr:to>
      <xdr:col>107</xdr:col>
      <xdr:colOff>50800</xdr:colOff>
      <xdr:row>39</xdr:row>
      <xdr:rowOff>40885</xdr:rowOff>
    </xdr:to>
    <xdr:cxnSp macro="">
      <xdr:nvCxnSpPr>
        <xdr:cNvPr id="596" name="直線コネクタ 595">
          <a:extLst>
            <a:ext uri="{FF2B5EF4-FFF2-40B4-BE49-F238E27FC236}">
              <a16:creationId xmlns:a16="http://schemas.microsoft.com/office/drawing/2014/main" id="{DE928772-5B2F-483E-8E53-0B6FE270EC81}"/>
            </a:ext>
          </a:extLst>
        </xdr:cNvPr>
        <xdr:cNvCxnSpPr/>
      </xdr:nvCxnSpPr>
      <xdr:spPr>
        <a:xfrm flipV="1">
          <a:off x="17602200" y="6355574"/>
          <a:ext cx="790575" cy="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168492</xdr:rowOff>
    </xdr:from>
    <xdr:to>
      <xdr:col>98</xdr:col>
      <xdr:colOff>38100</xdr:colOff>
      <xdr:row>39</xdr:row>
      <xdr:rowOff>98642</xdr:rowOff>
    </xdr:to>
    <xdr:sp macro="" textlink="">
      <xdr:nvSpPr>
        <xdr:cNvPr id="597" name="楕円 596">
          <a:extLst>
            <a:ext uri="{FF2B5EF4-FFF2-40B4-BE49-F238E27FC236}">
              <a16:creationId xmlns:a16="http://schemas.microsoft.com/office/drawing/2014/main" id="{91F9A1C9-8CAE-4DF0-BD5A-21C95823A6F0}"/>
            </a:ext>
          </a:extLst>
        </xdr:cNvPr>
        <xdr:cNvSpPr/>
      </xdr:nvSpPr>
      <xdr:spPr>
        <a:xfrm>
          <a:off x="16754475" y="63216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40885</xdr:rowOff>
    </xdr:from>
    <xdr:to>
      <xdr:col>102</xdr:col>
      <xdr:colOff>114300</xdr:colOff>
      <xdr:row>39</xdr:row>
      <xdr:rowOff>47842</xdr:rowOff>
    </xdr:to>
    <xdr:cxnSp macro="">
      <xdr:nvCxnSpPr>
        <xdr:cNvPr id="598" name="直線コネクタ 597">
          <a:extLst>
            <a:ext uri="{FF2B5EF4-FFF2-40B4-BE49-F238E27FC236}">
              <a16:creationId xmlns:a16="http://schemas.microsoft.com/office/drawing/2014/main" id="{8F97BCD6-6848-47C3-ACA4-CD5B353C0ADC}"/>
            </a:ext>
          </a:extLst>
        </xdr:cNvPr>
        <xdr:cNvCxnSpPr/>
      </xdr:nvCxnSpPr>
      <xdr:spPr>
        <a:xfrm flipV="1">
          <a:off x="16802100" y="6365485"/>
          <a:ext cx="800100" cy="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13F5064-B92B-4C7A-8D9B-3419E4C48CD7}"/>
            </a:ext>
          </a:extLst>
        </xdr:cNvPr>
        <xdr:cNvSpPr txBox="1"/>
      </xdr:nvSpPr>
      <xdr:spPr>
        <a:xfrm>
          <a:off x="18915595" y="603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7160B98-58A7-41FA-A30C-752301DD8B6A}"/>
            </a:ext>
          </a:extLst>
        </xdr:cNvPr>
        <xdr:cNvSpPr txBox="1"/>
      </xdr:nvSpPr>
      <xdr:spPr>
        <a:xfrm>
          <a:off x="18134545" y="608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C6E684D6-23CD-4AA9-B68F-C7DD8C37F09B}"/>
            </a:ext>
          </a:extLst>
        </xdr:cNvPr>
        <xdr:cNvSpPr txBox="1"/>
      </xdr:nvSpPr>
      <xdr:spPr>
        <a:xfrm>
          <a:off x="17324920" y="608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581EE66-C859-4653-95D6-3054268FC83B}"/>
            </a:ext>
          </a:extLst>
        </xdr:cNvPr>
        <xdr:cNvSpPr txBox="1"/>
      </xdr:nvSpPr>
      <xdr:spPr>
        <a:xfrm>
          <a:off x="16524820" y="610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71638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BB09ACEE-C4A7-41F6-9152-FAB220EFC130}"/>
            </a:ext>
          </a:extLst>
        </xdr:cNvPr>
        <xdr:cNvSpPr txBox="1"/>
      </xdr:nvSpPr>
      <xdr:spPr>
        <a:xfrm>
          <a:off x="18915595" y="639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76076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D2DB2727-B19B-4CE8-A569-126A8F7032EE}"/>
            </a:ext>
          </a:extLst>
        </xdr:cNvPr>
        <xdr:cNvSpPr txBox="1"/>
      </xdr:nvSpPr>
      <xdr:spPr>
        <a:xfrm>
          <a:off x="18134545" y="6400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82812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F90FEC44-2A5A-40CB-8D1F-3384553BD294}"/>
            </a:ext>
          </a:extLst>
        </xdr:cNvPr>
        <xdr:cNvSpPr txBox="1"/>
      </xdr:nvSpPr>
      <xdr:spPr>
        <a:xfrm>
          <a:off x="17324920" y="641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89769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DCDC3361-6B91-4743-A382-F6D785344BEF}"/>
            </a:ext>
          </a:extLst>
        </xdr:cNvPr>
        <xdr:cNvSpPr txBox="1"/>
      </xdr:nvSpPr>
      <xdr:spPr>
        <a:xfrm>
          <a:off x="16524820" y="6411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481EF9E-56E5-4CFB-9A37-99A3FB14093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C3A9993-2C41-4C72-B7E4-8951EB13A69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74CCF0D-CF64-4521-A21F-EDB8F34611A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72612F5-2C60-4198-9EC3-7D7E2B5E63E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2D648B6-D488-456E-A26B-FA9C10D5F7B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7F260EA-F184-4AF6-AE25-2E3753DFDF2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5C61A05-D009-4B02-B9C1-5B600C6FF0F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2F2DA24-9112-4B39-BFB1-8DE56C7A1AB7}"/>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64B2F92E-A10E-4C70-B19A-11121A21891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90232E7D-1568-4542-8DBF-4BB5CF0C935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156B1804-89BD-4433-8C4E-0C8F19DFF00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0EE6F0DB-6C94-42CE-8E08-10B9AB64656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5F0B4705-2E74-4271-B917-36C4ED04FFA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ECAD536D-C68F-4D02-A719-532F75BDD41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F7CABC7B-BC1C-44F4-8153-BEDD7D1BBFA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CBD28E76-3125-4A3D-9932-6672E993BC21}"/>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2F1CE5A-3AA2-4B91-A17E-A548BB85AB8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2EE3CF9-A0AF-4824-9791-7E3D5A19AFF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4E0939C-CC74-45FD-BFC8-9CA3E907602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B8799E3-0B0D-4C0A-8EAB-5D82A9AB3E7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2136164-E4C5-4C05-9645-E7AA04A897E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6167AFA-466E-4B85-B311-010C6F3AD81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8C69204-3356-41CC-A9B1-33C32067DD4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985922F-157F-449B-9B32-5C684B67634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BA127EE-78E3-4350-B71D-C358E32D800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E54B137-3224-40E3-88CE-08119E20958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72A5411-C476-4A4D-9C45-1D9A32A7896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79A18A8B-D388-4531-9F94-889182F5853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19F4EA15-7045-4CAB-A795-39C3E0C3AEF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BD97D6B0-6192-4020-8920-3AD6C973D985}"/>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BACAE396-A3E2-4046-ACB8-5F757E37D718}"/>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AE505725-F006-415F-AC35-2E0DD43B6A6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73FB02AD-83F5-4090-ABE0-0F96B93C053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BD768850-147E-46AD-80CF-BB90C16392CB}"/>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EAA66D1A-0CE3-4D5B-BC2D-89C32087737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2988309E-0AC7-473B-8EDE-46BB845849A4}"/>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A6428321-D831-44A0-8794-F1CC5A074B92}"/>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CE34D1D8-4D27-4E50-8E23-365E14322579}"/>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71875CC0-3999-4501-99D4-6632C9DAD79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602160C-18D8-44B8-AA38-D0F1592315A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AE515671-B4CA-48FD-9CB5-1DF19944045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48" name="直線コネクタ 647">
          <a:extLst>
            <a:ext uri="{FF2B5EF4-FFF2-40B4-BE49-F238E27FC236}">
              <a16:creationId xmlns:a16="http://schemas.microsoft.com/office/drawing/2014/main" id="{C681C5A1-B1B2-402E-B003-187534816096}"/>
            </a:ext>
          </a:extLst>
        </xdr:cNvPr>
        <xdr:cNvCxnSpPr/>
      </xdr:nvCxnSpPr>
      <xdr:spPr>
        <a:xfrm flipV="1">
          <a:off x="14696439" y="12640038"/>
          <a:ext cx="0" cy="142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E421B3F4-7E17-4AB0-872A-517C62683E9E}"/>
            </a:ext>
          </a:extLst>
        </xdr:cNvPr>
        <xdr:cNvSpPr txBox="1"/>
      </xdr:nvSpPr>
      <xdr:spPr>
        <a:xfrm>
          <a:off x="14735175" y="1405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0" name="直線コネクタ 649">
          <a:extLst>
            <a:ext uri="{FF2B5EF4-FFF2-40B4-BE49-F238E27FC236}">
              <a16:creationId xmlns:a16="http://schemas.microsoft.com/office/drawing/2014/main" id="{285E3C31-E1EC-4BDD-9F83-52EDD8BA3C08}"/>
            </a:ext>
          </a:extLst>
        </xdr:cNvPr>
        <xdr:cNvCxnSpPr/>
      </xdr:nvCxnSpPr>
      <xdr:spPr>
        <a:xfrm>
          <a:off x="14611350" y="14061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7629478C-4241-4E7E-8222-5EA49AD4FFD6}"/>
            </a:ext>
          </a:extLst>
        </xdr:cNvPr>
        <xdr:cNvSpPr txBox="1"/>
      </xdr:nvSpPr>
      <xdr:spPr>
        <a:xfrm>
          <a:off x="14735175" y="12427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2" name="直線コネクタ 651">
          <a:extLst>
            <a:ext uri="{FF2B5EF4-FFF2-40B4-BE49-F238E27FC236}">
              <a16:creationId xmlns:a16="http://schemas.microsoft.com/office/drawing/2014/main" id="{5EC0C8D1-C38C-40F4-A5E6-0273377BB06A}"/>
            </a:ext>
          </a:extLst>
        </xdr:cNvPr>
        <xdr:cNvCxnSpPr/>
      </xdr:nvCxnSpPr>
      <xdr:spPr>
        <a:xfrm>
          <a:off x="14611350" y="12640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CD904FF4-BD17-49AD-ADB1-1C536CAA5C9E}"/>
            </a:ext>
          </a:extLst>
        </xdr:cNvPr>
        <xdr:cNvSpPr txBox="1"/>
      </xdr:nvSpPr>
      <xdr:spPr>
        <a:xfrm>
          <a:off x="14735175" y="13289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4" name="フローチャート: 判断 653">
          <a:extLst>
            <a:ext uri="{FF2B5EF4-FFF2-40B4-BE49-F238E27FC236}">
              <a16:creationId xmlns:a16="http://schemas.microsoft.com/office/drawing/2014/main" id="{E2AEACDB-8244-49C4-BEED-1F4816032873}"/>
            </a:ext>
          </a:extLst>
        </xdr:cNvPr>
        <xdr:cNvSpPr/>
      </xdr:nvSpPr>
      <xdr:spPr>
        <a:xfrm>
          <a:off x="14649450" y="1342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5" name="フローチャート: 判断 654">
          <a:extLst>
            <a:ext uri="{FF2B5EF4-FFF2-40B4-BE49-F238E27FC236}">
              <a16:creationId xmlns:a16="http://schemas.microsoft.com/office/drawing/2014/main" id="{C7102D5E-62D6-4CE0-A320-8F17D5F613DF}"/>
            </a:ext>
          </a:extLst>
        </xdr:cNvPr>
        <xdr:cNvSpPr/>
      </xdr:nvSpPr>
      <xdr:spPr>
        <a:xfrm>
          <a:off x="138874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6" name="フローチャート: 判断 655">
          <a:extLst>
            <a:ext uri="{FF2B5EF4-FFF2-40B4-BE49-F238E27FC236}">
              <a16:creationId xmlns:a16="http://schemas.microsoft.com/office/drawing/2014/main" id="{C07E6A5F-E06E-4957-B0B4-5415883ED022}"/>
            </a:ext>
          </a:extLst>
        </xdr:cNvPr>
        <xdr:cNvSpPr/>
      </xdr:nvSpPr>
      <xdr:spPr>
        <a:xfrm>
          <a:off x="13096875" y="13413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57" name="フローチャート: 判断 656">
          <a:extLst>
            <a:ext uri="{FF2B5EF4-FFF2-40B4-BE49-F238E27FC236}">
              <a16:creationId xmlns:a16="http://schemas.microsoft.com/office/drawing/2014/main" id="{07DFD504-9978-4F9B-BA5B-1FB53B323D8F}"/>
            </a:ext>
          </a:extLst>
        </xdr:cNvPr>
        <xdr:cNvSpPr/>
      </xdr:nvSpPr>
      <xdr:spPr>
        <a:xfrm>
          <a:off x="12296775" y="13390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58" name="フローチャート: 判断 657">
          <a:extLst>
            <a:ext uri="{FF2B5EF4-FFF2-40B4-BE49-F238E27FC236}">
              <a16:creationId xmlns:a16="http://schemas.microsoft.com/office/drawing/2014/main" id="{D46FE990-CE99-4EC0-BC29-20DA9059F307}"/>
            </a:ext>
          </a:extLst>
        </xdr:cNvPr>
        <xdr:cNvSpPr/>
      </xdr:nvSpPr>
      <xdr:spPr>
        <a:xfrm>
          <a:off x="114871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D3E84EF-6817-4416-8AA2-E5108D0D6F1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A681A24-4327-4071-B265-E06347DDE8D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A156EE7-CE14-4714-ACC4-4F598798313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839932E-AB5F-41FB-B7A1-0078CFF971E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607FB58-D387-43E5-A073-88EBF542A97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664" name="楕円 663">
          <a:extLst>
            <a:ext uri="{FF2B5EF4-FFF2-40B4-BE49-F238E27FC236}">
              <a16:creationId xmlns:a16="http://schemas.microsoft.com/office/drawing/2014/main" id="{8412005B-F50D-4A0C-AD2D-E8DB1527C223}"/>
            </a:ext>
          </a:extLst>
        </xdr:cNvPr>
        <xdr:cNvSpPr/>
      </xdr:nvSpPr>
      <xdr:spPr>
        <a:xfrm>
          <a:off x="14649450" y="13505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C5F13FF4-A13A-4F03-8963-A4FBBC542EFA}"/>
            </a:ext>
          </a:extLst>
        </xdr:cNvPr>
        <xdr:cNvSpPr txBox="1"/>
      </xdr:nvSpPr>
      <xdr:spPr>
        <a:xfrm>
          <a:off x="14735175"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26488</xdr:rowOff>
    </xdr:from>
    <xdr:to>
      <xdr:col>81</xdr:col>
      <xdr:colOff>101600</xdr:colOff>
      <xdr:row>83</xdr:row>
      <xdr:rowOff>128088</xdr:rowOff>
    </xdr:to>
    <xdr:sp macro="" textlink="">
      <xdr:nvSpPr>
        <xdr:cNvPr id="666" name="楕円 665">
          <a:extLst>
            <a:ext uri="{FF2B5EF4-FFF2-40B4-BE49-F238E27FC236}">
              <a16:creationId xmlns:a16="http://schemas.microsoft.com/office/drawing/2014/main" id="{61BEED51-69C9-403B-96BD-B6FC01699068}"/>
            </a:ext>
          </a:extLst>
        </xdr:cNvPr>
        <xdr:cNvSpPr/>
      </xdr:nvSpPr>
      <xdr:spPr>
        <a:xfrm>
          <a:off x="13887450" y="134789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77288</xdr:rowOff>
    </xdr:from>
    <xdr:to>
      <xdr:col>85</xdr:col>
      <xdr:colOff>127000</xdr:colOff>
      <xdr:row>83</xdr:row>
      <xdr:rowOff>106680</xdr:rowOff>
    </xdr:to>
    <xdr:cxnSp macro="">
      <xdr:nvCxnSpPr>
        <xdr:cNvPr id="667" name="直線コネクタ 666">
          <a:extLst>
            <a:ext uri="{FF2B5EF4-FFF2-40B4-BE49-F238E27FC236}">
              <a16:creationId xmlns:a16="http://schemas.microsoft.com/office/drawing/2014/main" id="{68083557-FCB5-4B33-B0E2-E76EA4281BC5}"/>
            </a:ext>
          </a:extLst>
        </xdr:cNvPr>
        <xdr:cNvCxnSpPr/>
      </xdr:nvCxnSpPr>
      <xdr:spPr>
        <a:xfrm>
          <a:off x="13935075" y="13526588"/>
          <a:ext cx="762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160382</xdr:rowOff>
    </xdr:from>
    <xdr:to>
      <xdr:col>76</xdr:col>
      <xdr:colOff>165100</xdr:colOff>
      <xdr:row>83</xdr:row>
      <xdr:rowOff>90532</xdr:rowOff>
    </xdr:to>
    <xdr:sp macro="" textlink="">
      <xdr:nvSpPr>
        <xdr:cNvPr id="668" name="楕円 667">
          <a:extLst>
            <a:ext uri="{FF2B5EF4-FFF2-40B4-BE49-F238E27FC236}">
              <a16:creationId xmlns:a16="http://schemas.microsoft.com/office/drawing/2014/main" id="{E2DF6242-F345-492A-8674-741D24F5746B}"/>
            </a:ext>
          </a:extLst>
        </xdr:cNvPr>
        <xdr:cNvSpPr/>
      </xdr:nvSpPr>
      <xdr:spPr>
        <a:xfrm>
          <a:off x="13096875" y="134509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39732</xdr:rowOff>
    </xdr:from>
    <xdr:to>
      <xdr:col>81</xdr:col>
      <xdr:colOff>50800</xdr:colOff>
      <xdr:row>83</xdr:row>
      <xdr:rowOff>77288</xdr:rowOff>
    </xdr:to>
    <xdr:cxnSp macro="">
      <xdr:nvCxnSpPr>
        <xdr:cNvPr id="669" name="直線コネクタ 668">
          <a:extLst>
            <a:ext uri="{FF2B5EF4-FFF2-40B4-BE49-F238E27FC236}">
              <a16:creationId xmlns:a16="http://schemas.microsoft.com/office/drawing/2014/main" id="{10ED62F8-41B1-4449-BBFB-22854F82F642}"/>
            </a:ext>
          </a:extLst>
        </xdr:cNvPr>
        <xdr:cNvCxnSpPr/>
      </xdr:nvCxnSpPr>
      <xdr:spPr>
        <a:xfrm>
          <a:off x="13144500" y="13489032"/>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73842</xdr:rowOff>
    </xdr:from>
    <xdr:to>
      <xdr:col>72</xdr:col>
      <xdr:colOff>38100</xdr:colOff>
      <xdr:row>84</xdr:row>
      <xdr:rowOff>3992</xdr:rowOff>
    </xdr:to>
    <xdr:sp macro="" textlink="">
      <xdr:nvSpPr>
        <xdr:cNvPr id="670" name="楕円 669">
          <a:extLst>
            <a:ext uri="{FF2B5EF4-FFF2-40B4-BE49-F238E27FC236}">
              <a16:creationId xmlns:a16="http://schemas.microsoft.com/office/drawing/2014/main" id="{801EB11D-7FF7-4585-8BB9-8384698CE0EA}"/>
            </a:ext>
          </a:extLst>
        </xdr:cNvPr>
        <xdr:cNvSpPr/>
      </xdr:nvSpPr>
      <xdr:spPr>
        <a:xfrm>
          <a:off x="12296775" y="135231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39732</xdr:rowOff>
    </xdr:from>
    <xdr:to>
      <xdr:col>76</xdr:col>
      <xdr:colOff>114300</xdr:colOff>
      <xdr:row>83</xdr:row>
      <xdr:rowOff>124642</xdr:rowOff>
    </xdr:to>
    <xdr:cxnSp macro="">
      <xdr:nvCxnSpPr>
        <xdr:cNvPr id="671" name="直線コネクタ 670">
          <a:extLst>
            <a:ext uri="{FF2B5EF4-FFF2-40B4-BE49-F238E27FC236}">
              <a16:creationId xmlns:a16="http://schemas.microsoft.com/office/drawing/2014/main" id="{A7E546D7-CD0C-414B-A8AC-238338330732}"/>
            </a:ext>
          </a:extLst>
        </xdr:cNvPr>
        <xdr:cNvCxnSpPr/>
      </xdr:nvCxnSpPr>
      <xdr:spPr>
        <a:xfrm flipV="1">
          <a:off x="12344400" y="13489032"/>
          <a:ext cx="800100" cy="8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24856</xdr:rowOff>
    </xdr:from>
    <xdr:to>
      <xdr:col>67</xdr:col>
      <xdr:colOff>101600</xdr:colOff>
      <xdr:row>83</xdr:row>
      <xdr:rowOff>126456</xdr:rowOff>
    </xdr:to>
    <xdr:sp macro="" textlink="">
      <xdr:nvSpPr>
        <xdr:cNvPr id="672" name="楕円 671">
          <a:extLst>
            <a:ext uri="{FF2B5EF4-FFF2-40B4-BE49-F238E27FC236}">
              <a16:creationId xmlns:a16="http://schemas.microsoft.com/office/drawing/2014/main" id="{94C61720-83BF-4808-AB97-008DBA6030D0}"/>
            </a:ext>
          </a:extLst>
        </xdr:cNvPr>
        <xdr:cNvSpPr/>
      </xdr:nvSpPr>
      <xdr:spPr>
        <a:xfrm>
          <a:off x="11487150" y="134773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75656</xdr:rowOff>
    </xdr:from>
    <xdr:to>
      <xdr:col>71</xdr:col>
      <xdr:colOff>177800</xdr:colOff>
      <xdr:row>83</xdr:row>
      <xdr:rowOff>124642</xdr:rowOff>
    </xdr:to>
    <xdr:cxnSp macro="">
      <xdr:nvCxnSpPr>
        <xdr:cNvPr id="673" name="直線コネクタ 672">
          <a:extLst>
            <a:ext uri="{FF2B5EF4-FFF2-40B4-BE49-F238E27FC236}">
              <a16:creationId xmlns:a16="http://schemas.microsoft.com/office/drawing/2014/main" id="{3CA3A7EE-D484-4022-A8A7-6ED79A690A9B}"/>
            </a:ext>
          </a:extLst>
        </xdr:cNvPr>
        <xdr:cNvCxnSpPr/>
      </xdr:nvCxnSpPr>
      <xdr:spPr>
        <a:xfrm>
          <a:off x="11534775" y="13524956"/>
          <a:ext cx="80962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674" name="n_1aveValue【消防施設】&#10;有形固定資産減価償却率">
          <a:extLst>
            <a:ext uri="{FF2B5EF4-FFF2-40B4-BE49-F238E27FC236}">
              <a16:creationId xmlns:a16="http://schemas.microsoft.com/office/drawing/2014/main" id="{8896774E-220A-4739-B9D0-41C03BF5BCF5}"/>
            </a:ext>
          </a:extLst>
        </xdr:cNvPr>
        <xdr:cNvSpPr txBox="1"/>
      </xdr:nvSpPr>
      <xdr:spPr>
        <a:xfrm>
          <a:off x="1374521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675" name="n_2aveValue【消防施設】&#10;有形固定資産減価償却率">
          <a:extLst>
            <a:ext uri="{FF2B5EF4-FFF2-40B4-BE49-F238E27FC236}">
              <a16:creationId xmlns:a16="http://schemas.microsoft.com/office/drawing/2014/main" id="{BA3928EE-59D7-4748-B242-D0F78E1A3B3A}"/>
            </a:ext>
          </a:extLst>
        </xdr:cNvPr>
        <xdr:cNvSpPr txBox="1"/>
      </xdr:nvSpPr>
      <xdr:spPr>
        <a:xfrm>
          <a:off x="12964169" y="13191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676" name="n_3aveValue【消防施設】&#10;有形固定資産減価償却率">
          <a:extLst>
            <a:ext uri="{FF2B5EF4-FFF2-40B4-BE49-F238E27FC236}">
              <a16:creationId xmlns:a16="http://schemas.microsoft.com/office/drawing/2014/main" id="{96964D4B-1871-4CA6-81CA-F16DEF7A008B}"/>
            </a:ext>
          </a:extLst>
        </xdr:cNvPr>
        <xdr:cNvSpPr txBox="1"/>
      </xdr:nvSpPr>
      <xdr:spPr>
        <a:xfrm>
          <a:off x="12164069" y="1317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677" name="n_4aveValue【消防施設】&#10;有形固定資産減価償却率">
          <a:extLst>
            <a:ext uri="{FF2B5EF4-FFF2-40B4-BE49-F238E27FC236}">
              <a16:creationId xmlns:a16="http://schemas.microsoft.com/office/drawing/2014/main" id="{B37E8529-D85F-458E-BE60-D17540A62DD4}"/>
            </a:ext>
          </a:extLst>
        </xdr:cNvPr>
        <xdr:cNvSpPr txBox="1"/>
      </xdr:nvSpPr>
      <xdr:spPr>
        <a:xfrm>
          <a:off x="113544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119215</xdr:rowOff>
    </xdr:from>
    <xdr:ext cx="405111" cy="259045"/>
    <xdr:sp macro="" textlink="">
      <xdr:nvSpPr>
        <xdr:cNvPr id="678" name="n_1mainValue【消防施設】&#10;有形固定資産減価償却率">
          <a:extLst>
            <a:ext uri="{FF2B5EF4-FFF2-40B4-BE49-F238E27FC236}">
              <a16:creationId xmlns:a16="http://schemas.microsoft.com/office/drawing/2014/main" id="{A5F5BD91-40B5-446F-98A0-79F78E1A7F40}"/>
            </a:ext>
          </a:extLst>
        </xdr:cNvPr>
        <xdr:cNvSpPr txBox="1"/>
      </xdr:nvSpPr>
      <xdr:spPr>
        <a:xfrm>
          <a:off x="13745219" y="1357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81659</xdr:rowOff>
    </xdr:from>
    <xdr:ext cx="405111" cy="259045"/>
    <xdr:sp macro="" textlink="">
      <xdr:nvSpPr>
        <xdr:cNvPr id="679" name="n_2mainValue【消防施設】&#10;有形固定資産減価償却率">
          <a:extLst>
            <a:ext uri="{FF2B5EF4-FFF2-40B4-BE49-F238E27FC236}">
              <a16:creationId xmlns:a16="http://schemas.microsoft.com/office/drawing/2014/main" id="{DF6E8CD3-0C40-4D26-8B09-078C0A3140BF}"/>
            </a:ext>
          </a:extLst>
        </xdr:cNvPr>
        <xdr:cNvSpPr txBox="1"/>
      </xdr:nvSpPr>
      <xdr:spPr>
        <a:xfrm>
          <a:off x="12964169" y="1353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166569</xdr:rowOff>
    </xdr:from>
    <xdr:ext cx="405111" cy="259045"/>
    <xdr:sp macro="" textlink="">
      <xdr:nvSpPr>
        <xdr:cNvPr id="680" name="n_3mainValue【消防施設】&#10;有形固定資産減価償却率">
          <a:extLst>
            <a:ext uri="{FF2B5EF4-FFF2-40B4-BE49-F238E27FC236}">
              <a16:creationId xmlns:a16="http://schemas.microsoft.com/office/drawing/2014/main" id="{22E09709-A6A5-4132-8F07-B3C31CFE70C6}"/>
            </a:ext>
          </a:extLst>
        </xdr:cNvPr>
        <xdr:cNvSpPr txBox="1"/>
      </xdr:nvSpPr>
      <xdr:spPr>
        <a:xfrm>
          <a:off x="12164069" y="1361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117583</xdr:rowOff>
    </xdr:from>
    <xdr:ext cx="405111" cy="259045"/>
    <xdr:sp macro="" textlink="">
      <xdr:nvSpPr>
        <xdr:cNvPr id="681" name="n_4mainValue【消防施設】&#10;有形固定資産減価償却率">
          <a:extLst>
            <a:ext uri="{FF2B5EF4-FFF2-40B4-BE49-F238E27FC236}">
              <a16:creationId xmlns:a16="http://schemas.microsoft.com/office/drawing/2014/main" id="{B6D01151-0407-44CD-859C-0E620117737D}"/>
            </a:ext>
          </a:extLst>
        </xdr:cNvPr>
        <xdr:cNvSpPr txBox="1"/>
      </xdr:nvSpPr>
      <xdr:spPr>
        <a:xfrm>
          <a:off x="11354444" y="1357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893C42FE-2E76-4D69-AE28-0AB46CE9FFA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85BDF257-B866-4744-BB04-554165F14E4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C0B4B5F-8284-41F3-9991-F26A74E8A98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F8485AFA-7A43-4A86-B79F-71831EC5A51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AD8070FC-1B6D-4869-B497-3DBBFAFF1AA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1C0F0F7-4DB3-41D5-A885-F33555BD176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F419ED5B-C839-43CF-95A3-5D500F7ABF8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C2AF030-A675-49CE-8198-3C172583BFA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B41A02E0-07AD-400F-9D2F-9FBE8989BE9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C08D64C7-3C58-453B-B383-C7FD6D7DF17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4C294F61-111A-4035-A5FC-C4B891EE948F}"/>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4416398D-7CC1-4C37-85EA-DE2CAA8ED379}"/>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83EBA851-525A-4DF2-BEB8-D6E314DE07D3}"/>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F44B80EC-D7ED-4A7E-8F8B-C46C57DFA62D}"/>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BAEC306F-BB51-4B07-B0C8-E2C0FA036710}"/>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79924348-1C14-4428-8EE9-CFFF51E8AF4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F10DFB85-D318-40E9-B5C5-99C1F485D3B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BA3114F2-10AE-460F-95B3-3D8BE29643E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A79E90C4-DA82-4F72-9127-327D857BE09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D242AF35-7A6E-4053-ACB3-588E97941B80}"/>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7ED61C3F-C989-41B9-BCB7-91FE6BFE0AA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04BB98D-B76F-45F0-B4A0-336363B6E71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B70744AC-39D7-48C3-BB7D-F01C6388B0B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5" name="直線コネクタ 704">
          <a:extLst>
            <a:ext uri="{FF2B5EF4-FFF2-40B4-BE49-F238E27FC236}">
              <a16:creationId xmlns:a16="http://schemas.microsoft.com/office/drawing/2014/main" id="{EC2079D1-E987-4D71-A6CD-F91CBC1D9603}"/>
            </a:ext>
          </a:extLst>
        </xdr:cNvPr>
        <xdr:cNvCxnSpPr/>
      </xdr:nvCxnSpPr>
      <xdr:spPr>
        <a:xfrm flipV="1">
          <a:off x="19954239" y="12832969"/>
          <a:ext cx="0" cy="121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6" name="【消防施設】&#10;一人当たり面積最小値テキスト">
          <a:extLst>
            <a:ext uri="{FF2B5EF4-FFF2-40B4-BE49-F238E27FC236}">
              <a16:creationId xmlns:a16="http://schemas.microsoft.com/office/drawing/2014/main" id="{AA3EDD8C-2D18-48E0-B351-302BA45DA138}"/>
            </a:ext>
          </a:extLst>
        </xdr:cNvPr>
        <xdr:cNvSpPr txBox="1"/>
      </xdr:nvSpPr>
      <xdr:spPr>
        <a:xfrm>
          <a:off x="19992975"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07" name="直線コネクタ 706">
          <a:extLst>
            <a:ext uri="{FF2B5EF4-FFF2-40B4-BE49-F238E27FC236}">
              <a16:creationId xmlns:a16="http://schemas.microsoft.com/office/drawing/2014/main" id="{4382D6D6-2439-4DD4-8A18-422244E8F60D}"/>
            </a:ext>
          </a:extLst>
        </xdr:cNvPr>
        <xdr:cNvCxnSpPr/>
      </xdr:nvCxnSpPr>
      <xdr:spPr>
        <a:xfrm>
          <a:off x="19878675" y="14047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08" name="【消防施設】&#10;一人当たり面積最大値テキスト">
          <a:extLst>
            <a:ext uri="{FF2B5EF4-FFF2-40B4-BE49-F238E27FC236}">
              <a16:creationId xmlns:a16="http://schemas.microsoft.com/office/drawing/2014/main" id="{971F925D-9195-43F5-925F-4FD6E3C1F49B}"/>
            </a:ext>
          </a:extLst>
        </xdr:cNvPr>
        <xdr:cNvSpPr txBox="1"/>
      </xdr:nvSpPr>
      <xdr:spPr>
        <a:xfrm>
          <a:off x="19992975" y="126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09" name="直線コネクタ 708">
          <a:extLst>
            <a:ext uri="{FF2B5EF4-FFF2-40B4-BE49-F238E27FC236}">
              <a16:creationId xmlns:a16="http://schemas.microsoft.com/office/drawing/2014/main" id="{EF657270-532F-455E-B6E2-1FB33B4E8EF4}"/>
            </a:ext>
          </a:extLst>
        </xdr:cNvPr>
        <xdr:cNvCxnSpPr/>
      </xdr:nvCxnSpPr>
      <xdr:spPr>
        <a:xfrm>
          <a:off x="19878675" y="12832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0" name="【消防施設】&#10;一人当たり面積平均値テキスト">
          <a:extLst>
            <a:ext uri="{FF2B5EF4-FFF2-40B4-BE49-F238E27FC236}">
              <a16:creationId xmlns:a16="http://schemas.microsoft.com/office/drawing/2014/main" id="{87C832C5-3438-45B2-B31F-69433919F37A}"/>
            </a:ext>
          </a:extLst>
        </xdr:cNvPr>
        <xdr:cNvSpPr txBox="1"/>
      </xdr:nvSpPr>
      <xdr:spPr>
        <a:xfrm>
          <a:off x="19992975" y="13693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1" name="フローチャート: 判断 710">
          <a:extLst>
            <a:ext uri="{FF2B5EF4-FFF2-40B4-BE49-F238E27FC236}">
              <a16:creationId xmlns:a16="http://schemas.microsoft.com/office/drawing/2014/main" id="{113CD625-F93E-494F-ADB3-156647B14CCA}"/>
            </a:ext>
          </a:extLst>
        </xdr:cNvPr>
        <xdr:cNvSpPr/>
      </xdr:nvSpPr>
      <xdr:spPr>
        <a:xfrm>
          <a:off x="19897725" y="138297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2" name="フローチャート: 判断 711">
          <a:extLst>
            <a:ext uri="{FF2B5EF4-FFF2-40B4-BE49-F238E27FC236}">
              <a16:creationId xmlns:a16="http://schemas.microsoft.com/office/drawing/2014/main" id="{095DD04E-B223-4548-B3A2-38EEC4322383}"/>
            </a:ext>
          </a:extLst>
        </xdr:cNvPr>
        <xdr:cNvSpPr/>
      </xdr:nvSpPr>
      <xdr:spPr>
        <a:xfrm>
          <a:off x="19154775" y="1382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3" name="フローチャート: 判断 712">
          <a:extLst>
            <a:ext uri="{FF2B5EF4-FFF2-40B4-BE49-F238E27FC236}">
              <a16:creationId xmlns:a16="http://schemas.microsoft.com/office/drawing/2014/main" id="{3331C20B-0C6B-497F-80FC-E13C694D7769}"/>
            </a:ext>
          </a:extLst>
        </xdr:cNvPr>
        <xdr:cNvSpPr/>
      </xdr:nvSpPr>
      <xdr:spPr>
        <a:xfrm>
          <a:off x="18345150" y="13841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4" name="フローチャート: 判断 713">
          <a:extLst>
            <a:ext uri="{FF2B5EF4-FFF2-40B4-BE49-F238E27FC236}">
              <a16:creationId xmlns:a16="http://schemas.microsoft.com/office/drawing/2014/main" id="{109C3440-E427-4A25-826F-496BBFBFC174}"/>
            </a:ext>
          </a:extLst>
        </xdr:cNvPr>
        <xdr:cNvSpPr/>
      </xdr:nvSpPr>
      <xdr:spPr>
        <a:xfrm>
          <a:off x="175545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5" name="フローチャート: 判断 714">
          <a:extLst>
            <a:ext uri="{FF2B5EF4-FFF2-40B4-BE49-F238E27FC236}">
              <a16:creationId xmlns:a16="http://schemas.microsoft.com/office/drawing/2014/main" id="{7ADBA643-C73A-4F54-9D9F-8A395A7F066C}"/>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9545D04-F22F-458B-99F4-DA6EF5A2C43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8931031-991F-4A9E-B169-FCCCDACA578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494F0D4-D68B-4768-A945-9CD5A0AC333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00C350C-7811-4367-9127-854FD403872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BCC09C9-CDC7-4046-9388-D682FB24216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143511</xdr:rowOff>
    </xdr:from>
    <xdr:to>
      <xdr:col>116</xdr:col>
      <xdr:colOff>114300</xdr:colOff>
      <xdr:row>86</xdr:row>
      <xdr:rowOff>73661</xdr:rowOff>
    </xdr:to>
    <xdr:sp macro="" textlink="">
      <xdr:nvSpPr>
        <xdr:cNvPr id="721" name="楕円 720">
          <a:extLst>
            <a:ext uri="{FF2B5EF4-FFF2-40B4-BE49-F238E27FC236}">
              <a16:creationId xmlns:a16="http://schemas.microsoft.com/office/drawing/2014/main" id="{21719915-8A5A-4E88-8C24-7439DBF989E3}"/>
            </a:ext>
          </a:extLst>
        </xdr:cNvPr>
        <xdr:cNvSpPr/>
      </xdr:nvSpPr>
      <xdr:spPr>
        <a:xfrm>
          <a:off x="19897725" y="13913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58438</xdr:rowOff>
    </xdr:from>
    <xdr:ext cx="469744" cy="259045"/>
    <xdr:sp macro="" textlink="">
      <xdr:nvSpPr>
        <xdr:cNvPr id="722" name="【消防施設】&#10;一人当たり面積該当値テキスト">
          <a:extLst>
            <a:ext uri="{FF2B5EF4-FFF2-40B4-BE49-F238E27FC236}">
              <a16:creationId xmlns:a16="http://schemas.microsoft.com/office/drawing/2014/main" id="{AE6BFDEA-21A4-4ADE-8ECA-F0667AE99CC1}"/>
            </a:ext>
          </a:extLst>
        </xdr:cNvPr>
        <xdr:cNvSpPr txBox="1"/>
      </xdr:nvSpPr>
      <xdr:spPr>
        <a:xfrm>
          <a:off x="19992975" y="138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723" name="楕円 722">
          <a:extLst>
            <a:ext uri="{FF2B5EF4-FFF2-40B4-BE49-F238E27FC236}">
              <a16:creationId xmlns:a16="http://schemas.microsoft.com/office/drawing/2014/main" id="{8BCD0E87-2C13-43F8-B62F-620656CFCAC8}"/>
            </a:ext>
          </a:extLst>
        </xdr:cNvPr>
        <xdr:cNvSpPr/>
      </xdr:nvSpPr>
      <xdr:spPr>
        <a:xfrm>
          <a:off x="19154775" y="13924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22861</xdr:rowOff>
    </xdr:from>
    <xdr:to>
      <xdr:col>116</xdr:col>
      <xdr:colOff>63500</xdr:colOff>
      <xdr:row>86</xdr:row>
      <xdr:rowOff>30480</xdr:rowOff>
    </xdr:to>
    <xdr:cxnSp macro="">
      <xdr:nvCxnSpPr>
        <xdr:cNvPr id="724" name="直線コネクタ 723">
          <a:extLst>
            <a:ext uri="{FF2B5EF4-FFF2-40B4-BE49-F238E27FC236}">
              <a16:creationId xmlns:a16="http://schemas.microsoft.com/office/drawing/2014/main" id="{16D53AD5-882A-48F3-85E3-EC630259600E}"/>
            </a:ext>
          </a:extLst>
        </xdr:cNvPr>
        <xdr:cNvCxnSpPr/>
      </xdr:nvCxnSpPr>
      <xdr:spPr>
        <a:xfrm flipV="1">
          <a:off x="19202400" y="13961111"/>
          <a:ext cx="7524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146558</xdr:rowOff>
    </xdr:from>
    <xdr:to>
      <xdr:col>107</xdr:col>
      <xdr:colOff>101600</xdr:colOff>
      <xdr:row>86</xdr:row>
      <xdr:rowOff>76708</xdr:rowOff>
    </xdr:to>
    <xdr:sp macro="" textlink="">
      <xdr:nvSpPr>
        <xdr:cNvPr id="725" name="楕円 724">
          <a:extLst>
            <a:ext uri="{FF2B5EF4-FFF2-40B4-BE49-F238E27FC236}">
              <a16:creationId xmlns:a16="http://schemas.microsoft.com/office/drawing/2014/main" id="{C73FAD34-2EF3-412B-A6C7-62B6EE8B1B3E}"/>
            </a:ext>
          </a:extLst>
        </xdr:cNvPr>
        <xdr:cNvSpPr/>
      </xdr:nvSpPr>
      <xdr:spPr>
        <a:xfrm>
          <a:off x="18345150" y="139165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25908</xdr:rowOff>
    </xdr:from>
    <xdr:to>
      <xdr:col>111</xdr:col>
      <xdr:colOff>177800</xdr:colOff>
      <xdr:row>86</xdr:row>
      <xdr:rowOff>30480</xdr:rowOff>
    </xdr:to>
    <xdr:cxnSp macro="">
      <xdr:nvCxnSpPr>
        <xdr:cNvPr id="726" name="直線コネクタ 725">
          <a:extLst>
            <a:ext uri="{FF2B5EF4-FFF2-40B4-BE49-F238E27FC236}">
              <a16:creationId xmlns:a16="http://schemas.microsoft.com/office/drawing/2014/main" id="{81A8E04A-E9B9-4B6A-A79E-56211367BCE0}"/>
            </a:ext>
          </a:extLst>
        </xdr:cNvPr>
        <xdr:cNvCxnSpPr/>
      </xdr:nvCxnSpPr>
      <xdr:spPr>
        <a:xfrm>
          <a:off x="18392775" y="1396415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17018</xdr:rowOff>
    </xdr:from>
    <xdr:to>
      <xdr:col>102</xdr:col>
      <xdr:colOff>165100</xdr:colOff>
      <xdr:row>86</xdr:row>
      <xdr:rowOff>118618</xdr:rowOff>
    </xdr:to>
    <xdr:sp macro="" textlink="">
      <xdr:nvSpPr>
        <xdr:cNvPr id="727" name="楕円 726">
          <a:extLst>
            <a:ext uri="{FF2B5EF4-FFF2-40B4-BE49-F238E27FC236}">
              <a16:creationId xmlns:a16="http://schemas.microsoft.com/office/drawing/2014/main" id="{A056C2F4-2071-4D09-A3AB-87DB4325F35F}"/>
            </a:ext>
          </a:extLst>
        </xdr:cNvPr>
        <xdr:cNvSpPr/>
      </xdr:nvSpPr>
      <xdr:spPr>
        <a:xfrm>
          <a:off x="17554575" y="139520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25908</xdr:rowOff>
    </xdr:from>
    <xdr:to>
      <xdr:col>107</xdr:col>
      <xdr:colOff>50800</xdr:colOff>
      <xdr:row>86</xdr:row>
      <xdr:rowOff>67818</xdr:rowOff>
    </xdr:to>
    <xdr:cxnSp macro="">
      <xdr:nvCxnSpPr>
        <xdr:cNvPr id="728" name="直線コネクタ 727">
          <a:extLst>
            <a:ext uri="{FF2B5EF4-FFF2-40B4-BE49-F238E27FC236}">
              <a16:creationId xmlns:a16="http://schemas.microsoft.com/office/drawing/2014/main" id="{62B47816-211D-4BBC-8B18-81D162A465CE}"/>
            </a:ext>
          </a:extLst>
        </xdr:cNvPr>
        <xdr:cNvCxnSpPr/>
      </xdr:nvCxnSpPr>
      <xdr:spPr>
        <a:xfrm flipV="1">
          <a:off x="17602200" y="13964158"/>
          <a:ext cx="7905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36068</xdr:rowOff>
    </xdr:from>
    <xdr:to>
      <xdr:col>98</xdr:col>
      <xdr:colOff>38100</xdr:colOff>
      <xdr:row>86</xdr:row>
      <xdr:rowOff>137668</xdr:rowOff>
    </xdr:to>
    <xdr:sp macro="" textlink="">
      <xdr:nvSpPr>
        <xdr:cNvPr id="729" name="楕円 728">
          <a:extLst>
            <a:ext uri="{FF2B5EF4-FFF2-40B4-BE49-F238E27FC236}">
              <a16:creationId xmlns:a16="http://schemas.microsoft.com/office/drawing/2014/main" id="{3873B27E-86C3-433C-A776-078A7B9BC695}"/>
            </a:ext>
          </a:extLst>
        </xdr:cNvPr>
        <xdr:cNvSpPr/>
      </xdr:nvSpPr>
      <xdr:spPr>
        <a:xfrm>
          <a:off x="16754475" y="139711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67818</xdr:rowOff>
    </xdr:from>
    <xdr:to>
      <xdr:col>102</xdr:col>
      <xdr:colOff>114300</xdr:colOff>
      <xdr:row>86</xdr:row>
      <xdr:rowOff>86868</xdr:rowOff>
    </xdr:to>
    <xdr:cxnSp macro="">
      <xdr:nvCxnSpPr>
        <xdr:cNvPr id="730" name="直線コネクタ 729">
          <a:extLst>
            <a:ext uri="{FF2B5EF4-FFF2-40B4-BE49-F238E27FC236}">
              <a16:creationId xmlns:a16="http://schemas.microsoft.com/office/drawing/2014/main" id="{A33CCFE5-298A-4676-B9FA-23E47A79B5AC}"/>
            </a:ext>
          </a:extLst>
        </xdr:cNvPr>
        <xdr:cNvCxnSpPr/>
      </xdr:nvCxnSpPr>
      <xdr:spPr>
        <a:xfrm flipV="1">
          <a:off x="16802100" y="13999718"/>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1" name="n_1aveValue【消防施設】&#10;一人当たり面積">
          <a:extLst>
            <a:ext uri="{FF2B5EF4-FFF2-40B4-BE49-F238E27FC236}">
              <a16:creationId xmlns:a16="http://schemas.microsoft.com/office/drawing/2014/main" id="{0BF6C9A1-5357-4105-939D-BC3252144806}"/>
            </a:ext>
          </a:extLst>
        </xdr:cNvPr>
        <xdr:cNvSpPr txBox="1"/>
      </xdr:nvSpPr>
      <xdr:spPr>
        <a:xfrm>
          <a:off x="18983402" y="1361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2" name="n_2aveValue【消防施設】&#10;一人当たり面積">
          <a:extLst>
            <a:ext uri="{FF2B5EF4-FFF2-40B4-BE49-F238E27FC236}">
              <a16:creationId xmlns:a16="http://schemas.microsoft.com/office/drawing/2014/main" id="{7A6C1F89-C1EB-4A2F-8FEA-D926A1836D60}"/>
            </a:ext>
          </a:extLst>
        </xdr:cNvPr>
        <xdr:cNvSpPr txBox="1"/>
      </xdr:nvSpPr>
      <xdr:spPr>
        <a:xfrm>
          <a:off x="18183302" y="136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3" name="n_3aveValue【消防施設】&#10;一人当たり面積">
          <a:extLst>
            <a:ext uri="{FF2B5EF4-FFF2-40B4-BE49-F238E27FC236}">
              <a16:creationId xmlns:a16="http://schemas.microsoft.com/office/drawing/2014/main" id="{CB088DBC-D76B-4FD2-9AED-78EB887AF3A8}"/>
            </a:ext>
          </a:extLst>
        </xdr:cNvPr>
        <xdr:cNvSpPr txBox="1"/>
      </xdr:nvSpPr>
      <xdr:spPr>
        <a:xfrm>
          <a:off x="173832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4" name="n_4aveValue【消防施設】&#10;一人当たり面積">
          <a:extLst>
            <a:ext uri="{FF2B5EF4-FFF2-40B4-BE49-F238E27FC236}">
              <a16:creationId xmlns:a16="http://schemas.microsoft.com/office/drawing/2014/main" id="{EA1027A3-9F5A-41D1-9593-D3C7B892CE42}"/>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735" name="n_1mainValue【消防施設】&#10;一人当たり面積">
          <a:extLst>
            <a:ext uri="{FF2B5EF4-FFF2-40B4-BE49-F238E27FC236}">
              <a16:creationId xmlns:a16="http://schemas.microsoft.com/office/drawing/2014/main" id="{EE948CF8-89C6-42D1-81FC-C42C80EB48BD}"/>
            </a:ext>
          </a:extLst>
        </xdr:cNvPr>
        <xdr:cNvSpPr txBox="1"/>
      </xdr:nvSpPr>
      <xdr:spPr>
        <a:xfrm>
          <a:off x="18983402"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67835</xdr:rowOff>
    </xdr:from>
    <xdr:ext cx="469744" cy="259045"/>
    <xdr:sp macro="" textlink="">
      <xdr:nvSpPr>
        <xdr:cNvPr id="736" name="n_2mainValue【消防施設】&#10;一人当たり面積">
          <a:extLst>
            <a:ext uri="{FF2B5EF4-FFF2-40B4-BE49-F238E27FC236}">
              <a16:creationId xmlns:a16="http://schemas.microsoft.com/office/drawing/2014/main" id="{CC3C4628-366D-4BC0-985D-B297A6513F7E}"/>
            </a:ext>
          </a:extLst>
        </xdr:cNvPr>
        <xdr:cNvSpPr txBox="1"/>
      </xdr:nvSpPr>
      <xdr:spPr>
        <a:xfrm>
          <a:off x="18183302"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109745</xdr:rowOff>
    </xdr:from>
    <xdr:ext cx="469744" cy="259045"/>
    <xdr:sp macro="" textlink="">
      <xdr:nvSpPr>
        <xdr:cNvPr id="737" name="n_3mainValue【消防施設】&#10;一人当たり面積">
          <a:extLst>
            <a:ext uri="{FF2B5EF4-FFF2-40B4-BE49-F238E27FC236}">
              <a16:creationId xmlns:a16="http://schemas.microsoft.com/office/drawing/2014/main" id="{E94C4854-AFD2-4DE9-A4BF-9A8E422D03CA}"/>
            </a:ext>
          </a:extLst>
        </xdr:cNvPr>
        <xdr:cNvSpPr txBox="1"/>
      </xdr:nvSpPr>
      <xdr:spPr>
        <a:xfrm>
          <a:off x="17383202" y="1404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128795</xdr:rowOff>
    </xdr:from>
    <xdr:ext cx="469744" cy="259045"/>
    <xdr:sp macro="" textlink="">
      <xdr:nvSpPr>
        <xdr:cNvPr id="738" name="n_4mainValue【消防施設】&#10;一人当たり面積">
          <a:extLst>
            <a:ext uri="{FF2B5EF4-FFF2-40B4-BE49-F238E27FC236}">
              <a16:creationId xmlns:a16="http://schemas.microsoft.com/office/drawing/2014/main" id="{51223F37-02F2-4CE4-A2D6-66073DAAE07A}"/>
            </a:ext>
          </a:extLst>
        </xdr:cNvPr>
        <xdr:cNvSpPr txBox="1"/>
      </xdr:nvSpPr>
      <xdr:spPr>
        <a:xfrm>
          <a:off x="16592627" y="1406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3DFFE41-A608-48CD-9B66-180915105B4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769A19E-1185-4DD2-AD93-03B4B88280F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37F86CB-CCDF-4931-AD9D-81A1229BCAA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97FBF1D-EE5B-4081-A276-8D152E27031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596B26E8-DC3E-4B93-A06C-353736E593E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2C833519-078E-4CD0-B2CA-83A79EB5D28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12CB117-C1B3-451B-9EB7-77BB60D5592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666AB95-3CE7-4BD2-8F00-0C7BF9A27E8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F029C73-B816-4AA6-BE78-403082B6942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3DB9010-C81B-46DF-9F2C-6194213F797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B51BC729-4721-49D8-9160-556A1601314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31EF4CEF-CD64-48A8-A699-3DB34049FD5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9B6E9A8-4F35-4672-AC89-19E0D736722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2D1D672-829E-48BD-9DDA-6646F6733FF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FB4BF14-01B0-4158-A200-8A64183D5C3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3360BA5-8B30-4837-B06A-E273A96A353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6677D8C-86A9-4BCC-91E3-CB5E56F717E2}"/>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3F2F1E7D-614C-4D1F-95CE-D2847C4B4E3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6B8B53FA-D302-48EF-B9EE-DAF2552B022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3581B425-B23A-4202-945C-616A0F50980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E3A0AC8B-C01F-4685-B119-2E61FB406D7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A53B0BF2-D698-439F-9993-A9974B74B77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F2663282-9A0B-4677-B532-8AB5029D4B1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5533D90F-4510-48A4-94A0-3FE7042E7CD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2766B0E0-F324-4F58-9BE6-B8FA335507B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39889F40-FC3A-4A52-BF03-3AA0C96DBC61}"/>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FD79B889-A7B4-4F5C-86A6-3EB702FA8CD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AC81F1EE-70E0-4BA3-ABE5-4FD21CEDEA35}"/>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67" name="【庁舎】&#10;有形固定資産減価償却率最大値テキスト">
          <a:extLst>
            <a:ext uri="{FF2B5EF4-FFF2-40B4-BE49-F238E27FC236}">
              <a16:creationId xmlns:a16="http://schemas.microsoft.com/office/drawing/2014/main" id="{8755A992-8F35-45EE-B4ED-6E8FDB701394}"/>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68" name="直線コネクタ 767">
          <a:extLst>
            <a:ext uri="{FF2B5EF4-FFF2-40B4-BE49-F238E27FC236}">
              <a16:creationId xmlns:a16="http://schemas.microsoft.com/office/drawing/2014/main" id="{2C2AC6DD-E286-4822-A1AC-86B059ACFE1D}"/>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69" name="【庁舎】&#10;有形固定資産減価償却率平均値テキスト">
          <a:extLst>
            <a:ext uri="{FF2B5EF4-FFF2-40B4-BE49-F238E27FC236}">
              <a16:creationId xmlns:a16="http://schemas.microsoft.com/office/drawing/2014/main" id="{524604EC-B44D-4AD1-8D55-FD05F405BCCB}"/>
            </a:ext>
          </a:extLst>
        </xdr:cNvPr>
        <xdr:cNvSpPr txBox="1"/>
      </xdr:nvSpPr>
      <xdr:spPr>
        <a:xfrm>
          <a:off x="14735175" y="16879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0" name="フローチャート: 判断 769">
          <a:extLst>
            <a:ext uri="{FF2B5EF4-FFF2-40B4-BE49-F238E27FC236}">
              <a16:creationId xmlns:a16="http://schemas.microsoft.com/office/drawing/2014/main" id="{99F3C26C-DB3E-4574-9613-F7B36316F475}"/>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1" name="フローチャート: 判断 770">
          <a:extLst>
            <a:ext uri="{FF2B5EF4-FFF2-40B4-BE49-F238E27FC236}">
              <a16:creationId xmlns:a16="http://schemas.microsoft.com/office/drawing/2014/main" id="{DE383D98-AEB3-49D1-B143-4840E0F37419}"/>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2" name="フローチャート: 判断 771">
          <a:extLst>
            <a:ext uri="{FF2B5EF4-FFF2-40B4-BE49-F238E27FC236}">
              <a16:creationId xmlns:a16="http://schemas.microsoft.com/office/drawing/2014/main" id="{B21EB3C2-D5F2-468E-88E8-54CB3AF68687}"/>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3" name="フローチャート: 判断 772">
          <a:extLst>
            <a:ext uri="{FF2B5EF4-FFF2-40B4-BE49-F238E27FC236}">
              <a16:creationId xmlns:a16="http://schemas.microsoft.com/office/drawing/2014/main" id="{7CF1961B-8F6F-4BA4-BEF2-3A85E421FB11}"/>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4" name="フローチャート: 判断 773">
          <a:extLst>
            <a:ext uri="{FF2B5EF4-FFF2-40B4-BE49-F238E27FC236}">
              <a16:creationId xmlns:a16="http://schemas.microsoft.com/office/drawing/2014/main" id="{3A2F3C4A-9557-4BA1-A43B-B45E5FA569AB}"/>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946DF43-D5C5-4A3B-89E6-7E3899779D7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EEF5306-C59B-4BFC-BF75-41220CCA625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D1D14BC-DF4A-4834-8734-E277C3FA8DC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B1112E7-1056-40CC-BE44-1A8BE095E68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3548229-F90D-4101-B575-83BD900DD96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xdr:rowOff>
    </xdr:from>
    <xdr:to>
      <xdr:col>85</xdr:col>
      <xdr:colOff>177800</xdr:colOff>
      <xdr:row>108</xdr:row>
      <xdr:rowOff>110671</xdr:rowOff>
    </xdr:to>
    <xdr:sp macro="" textlink="">
      <xdr:nvSpPr>
        <xdr:cNvPr id="780" name="楕円 779">
          <a:extLst>
            <a:ext uri="{FF2B5EF4-FFF2-40B4-BE49-F238E27FC236}">
              <a16:creationId xmlns:a16="http://schemas.microsoft.com/office/drawing/2014/main" id="{08582235-96E9-43D3-A1B8-B2FDC65142A2}"/>
            </a:ext>
          </a:extLst>
        </xdr:cNvPr>
        <xdr:cNvSpPr/>
      </xdr:nvSpPr>
      <xdr:spPr>
        <a:xfrm>
          <a:off x="14649450" y="176715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158948</xdr:rowOff>
    </xdr:from>
    <xdr:ext cx="405111" cy="259045"/>
    <xdr:sp macro="" textlink="">
      <xdr:nvSpPr>
        <xdr:cNvPr id="781" name="【庁舎】&#10;有形固定資産減価償却率該当値テキスト">
          <a:extLst>
            <a:ext uri="{FF2B5EF4-FFF2-40B4-BE49-F238E27FC236}">
              <a16:creationId xmlns:a16="http://schemas.microsoft.com/office/drawing/2014/main" id="{EE73E11B-0140-43DD-8B5C-B619FF49449C}"/>
            </a:ext>
          </a:extLst>
        </xdr:cNvPr>
        <xdr:cNvSpPr txBox="1"/>
      </xdr:nvSpPr>
      <xdr:spPr>
        <a:xfrm>
          <a:off x="14735175" y="1765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164193</xdr:rowOff>
    </xdr:from>
    <xdr:to>
      <xdr:col>81</xdr:col>
      <xdr:colOff>101600</xdr:colOff>
      <xdr:row>108</xdr:row>
      <xdr:rowOff>94343</xdr:rowOff>
    </xdr:to>
    <xdr:sp macro="" textlink="">
      <xdr:nvSpPr>
        <xdr:cNvPr id="782" name="楕円 781">
          <a:extLst>
            <a:ext uri="{FF2B5EF4-FFF2-40B4-BE49-F238E27FC236}">
              <a16:creationId xmlns:a16="http://schemas.microsoft.com/office/drawing/2014/main" id="{6A60BC29-0F3E-4300-A43D-54AD534401F5}"/>
            </a:ext>
          </a:extLst>
        </xdr:cNvPr>
        <xdr:cNvSpPr/>
      </xdr:nvSpPr>
      <xdr:spPr>
        <a:xfrm>
          <a:off x="13887450" y="176489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43543</xdr:rowOff>
    </xdr:from>
    <xdr:to>
      <xdr:col>85</xdr:col>
      <xdr:colOff>127000</xdr:colOff>
      <xdr:row>108</xdr:row>
      <xdr:rowOff>59871</xdr:rowOff>
    </xdr:to>
    <xdr:cxnSp macro="">
      <xdr:nvCxnSpPr>
        <xdr:cNvPr id="783" name="直線コネクタ 782">
          <a:extLst>
            <a:ext uri="{FF2B5EF4-FFF2-40B4-BE49-F238E27FC236}">
              <a16:creationId xmlns:a16="http://schemas.microsoft.com/office/drawing/2014/main" id="{E826F541-055F-463E-925D-9BA3482826A2}"/>
            </a:ext>
          </a:extLst>
        </xdr:cNvPr>
        <xdr:cNvCxnSpPr/>
      </xdr:nvCxnSpPr>
      <xdr:spPr>
        <a:xfrm>
          <a:off x="13935075" y="17706068"/>
          <a:ext cx="7620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138068</xdr:rowOff>
    </xdr:from>
    <xdr:to>
      <xdr:col>76</xdr:col>
      <xdr:colOff>165100</xdr:colOff>
      <xdr:row>108</xdr:row>
      <xdr:rowOff>68218</xdr:rowOff>
    </xdr:to>
    <xdr:sp macro="" textlink="">
      <xdr:nvSpPr>
        <xdr:cNvPr id="784" name="楕円 783">
          <a:extLst>
            <a:ext uri="{FF2B5EF4-FFF2-40B4-BE49-F238E27FC236}">
              <a16:creationId xmlns:a16="http://schemas.microsoft.com/office/drawing/2014/main" id="{21727DF5-00B9-4340-B3EE-ACF09014666B}"/>
            </a:ext>
          </a:extLst>
        </xdr:cNvPr>
        <xdr:cNvSpPr/>
      </xdr:nvSpPr>
      <xdr:spPr>
        <a:xfrm>
          <a:off x="13096875" y="176291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17418</xdr:rowOff>
    </xdr:from>
    <xdr:to>
      <xdr:col>81</xdr:col>
      <xdr:colOff>50800</xdr:colOff>
      <xdr:row>108</xdr:row>
      <xdr:rowOff>43543</xdr:rowOff>
    </xdr:to>
    <xdr:cxnSp macro="">
      <xdr:nvCxnSpPr>
        <xdr:cNvPr id="785" name="直線コネクタ 784">
          <a:extLst>
            <a:ext uri="{FF2B5EF4-FFF2-40B4-BE49-F238E27FC236}">
              <a16:creationId xmlns:a16="http://schemas.microsoft.com/office/drawing/2014/main" id="{2DA36EB0-D057-4B41-A8C0-F937F10C7743}"/>
            </a:ext>
          </a:extLst>
        </xdr:cNvPr>
        <xdr:cNvCxnSpPr/>
      </xdr:nvCxnSpPr>
      <xdr:spPr>
        <a:xfrm>
          <a:off x="13144500" y="17676768"/>
          <a:ext cx="7905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116839</xdr:rowOff>
    </xdr:from>
    <xdr:to>
      <xdr:col>72</xdr:col>
      <xdr:colOff>38100</xdr:colOff>
      <xdr:row>108</xdr:row>
      <xdr:rowOff>46989</xdr:rowOff>
    </xdr:to>
    <xdr:sp macro="" textlink="">
      <xdr:nvSpPr>
        <xdr:cNvPr id="786" name="楕円 785">
          <a:extLst>
            <a:ext uri="{FF2B5EF4-FFF2-40B4-BE49-F238E27FC236}">
              <a16:creationId xmlns:a16="http://schemas.microsoft.com/office/drawing/2014/main" id="{2585CED7-F333-44DE-8928-EBB69F86EE7D}"/>
            </a:ext>
          </a:extLst>
        </xdr:cNvPr>
        <xdr:cNvSpPr/>
      </xdr:nvSpPr>
      <xdr:spPr>
        <a:xfrm>
          <a:off x="12296775" y="1760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167639</xdr:rowOff>
    </xdr:from>
    <xdr:to>
      <xdr:col>76</xdr:col>
      <xdr:colOff>114300</xdr:colOff>
      <xdr:row>108</xdr:row>
      <xdr:rowOff>17418</xdr:rowOff>
    </xdr:to>
    <xdr:cxnSp macro="">
      <xdr:nvCxnSpPr>
        <xdr:cNvPr id="787" name="直線コネクタ 786">
          <a:extLst>
            <a:ext uri="{FF2B5EF4-FFF2-40B4-BE49-F238E27FC236}">
              <a16:creationId xmlns:a16="http://schemas.microsoft.com/office/drawing/2014/main" id="{C43BB532-4417-4449-AF20-057CA44C0E71}"/>
            </a:ext>
          </a:extLst>
        </xdr:cNvPr>
        <xdr:cNvCxnSpPr/>
      </xdr:nvCxnSpPr>
      <xdr:spPr>
        <a:xfrm>
          <a:off x="12344400" y="17652364"/>
          <a:ext cx="8001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95613</xdr:rowOff>
    </xdr:from>
    <xdr:to>
      <xdr:col>67</xdr:col>
      <xdr:colOff>101600</xdr:colOff>
      <xdr:row>108</xdr:row>
      <xdr:rowOff>25763</xdr:rowOff>
    </xdr:to>
    <xdr:sp macro="" textlink="">
      <xdr:nvSpPr>
        <xdr:cNvPr id="788" name="楕円 787">
          <a:extLst>
            <a:ext uri="{FF2B5EF4-FFF2-40B4-BE49-F238E27FC236}">
              <a16:creationId xmlns:a16="http://schemas.microsoft.com/office/drawing/2014/main" id="{D83CC77C-AFC7-49F0-B4EC-3F2E83D85671}"/>
            </a:ext>
          </a:extLst>
        </xdr:cNvPr>
        <xdr:cNvSpPr/>
      </xdr:nvSpPr>
      <xdr:spPr>
        <a:xfrm>
          <a:off x="11487150" y="175835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146413</xdr:rowOff>
    </xdr:from>
    <xdr:to>
      <xdr:col>71</xdr:col>
      <xdr:colOff>177800</xdr:colOff>
      <xdr:row>107</xdr:row>
      <xdr:rowOff>167639</xdr:rowOff>
    </xdr:to>
    <xdr:cxnSp macro="">
      <xdr:nvCxnSpPr>
        <xdr:cNvPr id="789" name="直線コネクタ 788">
          <a:extLst>
            <a:ext uri="{FF2B5EF4-FFF2-40B4-BE49-F238E27FC236}">
              <a16:creationId xmlns:a16="http://schemas.microsoft.com/office/drawing/2014/main" id="{35012783-9EAF-4928-9A4D-D48A59967224}"/>
            </a:ext>
          </a:extLst>
        </xdr:cNvPr>
        <xdr:cNvCxnSpPr/>
      </xdr:nvCxnSpPr>
      <xdr:spPr>
        <a:xfrm>
          <a:off x="11534775" y="17631138"/>
          <a:ext cx="80962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0" name="n_1aveValue【庁舎】&#10;有形固定資産減価償却率">
          <a:extLst>
            <a:ext uri="{FF2B5EF4-FFF2-40B4-BE49-F238E27FC236}">
              <a16:creationId xmlns:a16="http://schemas.microsoft.com/office/drawing/2014/main" id="{61001F4E-788A-4EBF-BC2F-659A8BE36C04}"/>
            </a:ext>
          </a:extLst>
        </xdr:cNvPr>
        <xdr:cNvSpPr txBox="1"/>
      </xdr:nvSpPr>
      <xdr:spPr>
        <a:xfrm>
          <a:off x="1374521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1" name="n_2aveValue【庁舎】&#10;有形固定資産減価償却率">
          <a:extLst>
            <a:ext uri="{FF2B5EF4-FFF2-40B4-BE49-F238E27FC236}">
              <a16:creationId xmlns:a16="http://schemas.microsoft.com/office/drawing/2014/main" id="{B699601A-0213-45C6-9DCD-BAFF9B373135}"/>
            </a:ext>
          </a:extLst>
        </xdr:cNvPr>
        <xdr:cNvSpPr txBox="1"/>
      </xdr:nvSpPr>
      <xdr:spPr>
        <a:xfrm>
          <a:off x="129641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2" name="n_3aveValue【庁舎】&#10;有形固定資産減価償却率">
          <a:extLst>
            <a:ext uri="{FF2B5EF4-FFF2-40B4-BE49-F238E27FC236}">
              <a16:creationId xmlns:a16="http://schemas.microsoft.com/office/drawing/2014/main" id="{FAEB2318-0E8F-40D2-A2DC-29C01AB149F2}"/>
            </a:ext>
          </a:extLst>
        </xdr:cNvPr>
        <xdr:cNvSpPr txBox="1"/>
      </xdr:nvSpPr>
      <xdr:spPr>
        <a:xfrm>
          <a:off x="12164069" y="1675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3" name="n_4aveValue【庁舎】&#10;有形固定資産減価償却率">
          <a:extLst>
            <a:ext uri="{FF2B5EF4-FFF2-40B4-BE49-F238E27FC236}">
              <a16:creationId xmlns:a16="http://schemas.microsoft.com/office/drawing/2014/main" id="{A45D583E-9552-4332-84E3-9BD8CBB853CF}"/>
            </a:ext>
          </a:extLst>
        </xdr:cNvPr>
        <xdr:cNvSpPr txBox="1"/>
      </xdr:nvSpPr>
      <xdr:spPr>
        <a:xfrm>
          <a:off x="11354444" y="1685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85470</xdr:rowOff>
    </xdr:from>
    <xdr:ext cx="405111" cy="259045"/>
    <xdr:sp macro="" textlink="">
      <xdr:nvSpPr>
        <xdr:cNvPr id="794" name="n_1mainValue【庁舎】&#10;有形固定資産減価償却率">
          <a:extLst>
            <a:ext uri="{FF2B5EF4-FFF2-40B4-BE49-F238E27FC236}">
              <a16:creationId xmlns:a16="http://schemas.microsoft.com/office/drawing/2014/main" id="{A462254F-4BF4-49BD-A4AC-3AC252C21F80}"/>
            </a:ext>
          </a:extLst>
        </xdr:cNvPr>
        <xdr:cNvSpPr txBox="1"/>
      </xdr:nvSpPr>
      <xdr:spPr>
        <a:xfrm>
          <a:off x="13745219" y="1774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59345</xdr:rowOff>
    </xdr:from>
    <xdr:ext cx="405111" cy="259045"/>
    <xdr:sp macro="" textlink="">
      <xdr:nvSpPr>
        <xdr:cNvPr id="795" name="n_2mainValue【庁舎】&#10;有形固定資産減価償却率">
          <a:extLst>
            <a:ext uri="{FF2B5EF4-FFF2-40B4-BE49-F238E27FC236}">
              <a16:creationId xmlns:a16="http://schemas.microsoft.com/office/drawing/2014/main" id="{EE300A39-1469-4242-8C10-8F6BBC7AD823}"/>
            </a:ext>
          </a:extLst>
        </xdr:cNvPr>
        <xdr:cNvSpPr txBox="1"/>
      </xdr:nvSpPr>
      <xdr:spPr>
        <a:xfrm>
          <a:off x="12964169" y="1771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38116</xdr:rowOff>
    </xdr:from>
    <xdr:ext cx="405111" cy="259045"/>
    <xdr:sp macro="" textlink="">
      <xdr:nvSpPr>
        <xdr:cNvPr id="796" name="n_3mainValue【庁舎】&#10;有形固定資産減価償却率">
          <a:extLst>
            <a:ext uri="{FF2B5EF4-FFF2-40B4-BE49-F238E27FC236}">
              <a16:creationId xmlns:a16="http://schemas.microsoft.com/office/drawing/2014/main" id="{C97127F8-A1D1-4572-BF40-B492E4CAFA45}"/>
            </a:ext>
          </a:extLst>
        </xdr:cNvPr>
        <xdr:cNvSpPr txBox="1"/>
      </xdr:nvSpPr>
      <xdr:spPr>
        <a:xfrm>
          <a:off x="12164069"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16890</xdr:rowOff>
    </xdr:from>
    <xdr:ext cx="405111" cy="259045"/>
    <xdr:sp macro="" textlink="">
      <xdr:nvSpPr>
        <xdr:cNvPr id="797" name="n_4mainValue【庁舎】&#10;有形固定資産減価償却率">
          <a:extLst>
            <a:ext uri="{FF2B5EF4-FFF2-40B4-BE49-F238E27FC236}">
              <a16:creationId xmlns:a16="http://schemas.microsoft.com/office/drawing/2014/main" id="{3E67ED17-A2F6-48E1-82D3-0879C61A1AD1}"/>
            </a:ext>
          </a:extLst>
        </xdr:cNvPr>
        <xdr:cNvSpPr txBox="1"/>
      </xdr:nvSpPr>
      <xdr:spPr>
        <a:xfrm>
          <a:off x="1135444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2E85F98-2ED7-4149-8B1D-0188CFB61DA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52AB6C1-C003-4796-A510-E5DABDCA7F1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8C6BA533-CD45-4A7B-85A8-FEDA865C533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BF894B37-AE89-4F38-874B-802C9C65221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1CF4964-5C8B-4B34-B417-59D77778179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7A29DD7-8ED9-4059-8206-37AE37B6369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981283A-F236-4109-B21D-F54A45B9523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695E3E57-09E0-4FC2-B383-DCF9FAE42C2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597E79C-7197-4655-82AA-48F5494C8FD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481955F4-AA4D-4F5B-8134-7FC90639CBA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A0B8A736-982A-4B05-A3B3-F4F352B6D0CD}"/>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3E99F2E7-A5BE-45CB-97E4-1F367DA050F5}"/>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6B13E2F1-4CAE-4CAA-BA9E-4212ADF7CD10}"/>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20E1D830-F3D1-4689-9A85-A71AF8FC7B1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FCCB61A1-78D2-459F-BE1B-7588658413A7}"/>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5BBEB5B2-36F2-433A-AADF-D7777ACE5A2C}"/>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030C116F-CB5E-4ADD-82AC-680A4A2A62D6}"/>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2CBAA21C-F26D-4FDE-965C-730BAC65B5C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B5528751-50AF-4089-B7AF-E3C8EB5964CE}"/>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88530451-EEF4-4D6F-A8AB-8EE73FCE44C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10259B16-927E-4A0B-B511-C0184D1BF06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79FB6BF4-1506-470A-9FF0-27BF4EF364F8}"/>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6527F18E-C477-4937-8436-ABB9BF58773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2A65F86D-E29A-4477-BB6C-1E2D3662DBC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612D61AD-9ABC-41B0-8FCA-2CC01A5F5D0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3" name="直線コネクタ 822">
          <a:extLst>
            <a:ext uri="{FF2B5EF4-FFF2-40B4-BE49-F238E27FC236}">
              <a16:creationId xmlns:a16="http://schemas.microsoft.com/office/drawing/2014/main" id="{197FA8DA-27CD-434E-9364-A8BCDB70F1A0}"/>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4" name="【庁舎】&#10;一人当たり面積最小値テキスト">
          <a:extLst>
            <a:ext uri="{FF2B5EF4-FFF2-40B4-BE49-F238E27FC236}">
              <a16:creationId xmlns:a16="http://schemas.microsoft.com/office/drawing/2014/main" id="{A32909D9-2FD0-4888-86F3-37C17A50B94C}"/>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5" name="直線コネクタ 824">
          <a:extLst>
            <a:ext uri="{FF2B5EF4-FFF2-40B4-BE49-F238E27FC236}">
              <a16:creationId xmlns:a16="http://schemas.microsoft.com/office/drawing/2014/main" id="{2C5A4E01-50F1-4E4E-ABEA-BDFD7D89DB87}"/>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6" name="【庁舎】&#10;一人当たり面積最大値テキスト">
          <a:extLst>
            <a:ext uri="{FF2B5EF4-FFF2-40B4-BE49-F238E27FC236}">
              <a16:creationId xmlns:a16="http://schemas.microsoft.com/office/drawing/2014/main" id="{73B9B8D1-3535-4C1E-B0CF-044334ED813B}"/>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27" name="直線コネクタ 826">
          <a:extLst>
            <a:ext uri="{FF2B5EF4-FFF2-40B4-BE49-F238E27FC236}">
              <a16:creationId xmlns:a16="http://schemas.microsoft.com/office/drawing/2014/main" id="{9A3565F7-3401-41B6-96FE-B9B52B91FC7F}"/>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28" name="【庁舎】&#10;一人当たり面積平均値テキスト">
          <a:extLst>
            <a:ext uri="{FF2B5EF4-FFF2-40B4-BE49-F238E27FC236}">
              <a16:creationId xmlns:a16="http://schemas.microsoft.com/office/drawing/2014/main" id="{BB093A40-6496-47C9-B9B2-DA5C8BCD9690}"/>
            </a:ext>
          </a:extLst>
        </xdr:cNvPr>
        <xdr:cNvSpPr txBox="1"/>
      </xdr:nvSpPr>
      <xdr:spPr>
        <a:xfrm>
          <a:off x="19992975" y="16972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29" name="フローチャート: 判断 828">
          <a:extLst>
            <a:ext uri="{FF2B5EF4-FFF2-40B4-BE49-F238E27FC236}">
              <a16:creationId xmlns:a16="http://schemas.microsoft.com/office/drawing/2014/main" id="{A0C830E5-F641-476F-A0CD-9F1FE9541516}"/>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0" name="フローチャート: 判断 829">
          <a:extLst>
            <a:ext uri="{FF2B5EF4-FFF2-40B4-BE49-F238E27FC236}">
              <a16:creationId xmlns:a16="http://schemas.microsoft.com/office/drawing/2014/main" id="{2AB1F307-46C0-44EB-9223-A3AAC472A90D}"/>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1" name="フローチャート: 判断 830">
          <a:extLst>
            <a:ext uri="{FF2B5EF4-FFF2-40B4-BE49-F238E27FC236}">
              <a16:creationId xmlns:a16="http://schemas.microsoft.com/office/drawing/2014/main" id="{F5F677FA-7523-4C9D-9054-5CB27481CE11}"/>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2" name="フローチャート: 判断 831">
          <a:extLst>
            <a:ext uri="{FF2B5EF4-FFF2-40B4-BE49-F238E27FC236}">
              <a16:creationId xmlns:a16="http://schemas.microsoft.com/office/drawing/2014/main" id="{E9765AB5-501D-47BF-81A2-6AE90B689A44}"/>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3" name="フローチャート: 判断 832">
          <a:extLst>
            <a:ext uri="{FF2B5EF4-FFF2-40B4-BE49-F238E27FC236}">
              <a16:creationId xmlns:a16="http://schemas.microsoft.com/office/drawing/2014/main" id="{4F1D3C6D-4831-4F14-A3D1-9EBD2C95A9C3}"/>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5A0BA01-AAD1-4F06-AC0A-823F739DED8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4B962D40-DCF0-4C1B-8ED0-FDB842E7944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1E64791-836B-45CC-8F05-0F516CF5712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5A4E8D9-B146-4D1F-AB67-9BB9B38F443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033D898-1FB4-4E5A-9175-1B27473CBA8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152763</xdr:rowOff>
    </xdr:from>
    <xdr:to>
      <xdr:col>116</xdr:col>
      <xdr:colOff>114300</xdr:colOff>
      <xdr:row>107</xdr:row>
      <xdr:rowOff>82913</xdr:rowOff>
    </xdr:to>
    <xdr:sp macro="" textlink="">
      <xdr:nvSpPr>
        <xdr:cNvPr id="839" name="楕円 838">
          <a:extLst>
            <a:ext uri="{FF2B5EF4-FFF2-40B4-BE49-F238E27FC236}">
              <a16:creationId xmlns:a16="http://schemas.microsoft.com/office/drawing/2014/main" id="{255AE3F6-EBE4-4E91-A27D-2BBFFB8FF8AF}"/>
            </a:ext>
          </a:extLst>
        </xdr:cNvPr>
        <xdr:cNvSpPr/>
      </xdr:nvSpPr>
      <xdr:spPr>
        <a:xfrm>
          <a:off x="19897725" y="174692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67690</xdr:rowOff>
    </xdr:from>
    <xdr:ext cx="469744" cy="259045"/>
    <xdr:sp macro="" textlink="">
      <xdr:nvSpPr>
        <xdr:cNvPr id="840" name="【庁舎】&#10;一人当たり面積該当値テキスト">
          <a:extLst>
            <a:ext uri="{FF2B5EF4-FFF2-40B4-BE49-F238E27FC236}">
              <a16:creationId xmlns:a16="http://schemas.microsoft.com/office/drawing/2014/main" id="{C6C44937-71E6-4B78-9633-DD01E62D8161}"/>
            </a:ext>
          </a:extLst>
        </xdr:cNvPr>
        <xdr:cNvSpPr txBox="1"/>
      </xdr:nvSpPr>
      <xdr:spPr>
        <a:xfrm>
          <a:off x="19992975" y="17380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157662</xdr:rowOff>
    </xdr:from>
    <xdr:to>
      <xdr:col>112</xdr:col>
      <xdr:colOff>38100</xdr:colOff>
      <xdr:row>107</xdr:row>
      <xdr:rowOff>87812</xdr:rowOff>
    </xdr:to>
    <xdr:sp macro="" textlink="">
      <xdr:nvSpPr>
        <xdr:cNvPr id="841" name="楕円 840">
          <a:extLst>
            <a:ext uri="{FF2B5EF4-FFF2-40B4-BE49-F238E27FC236}">
              <a16:creationId xmlns:a16="http://schemas.microsoft.com/office/drawing/2014/main" id="{808DCA8D-8417-4B0A-B93D-F9BDE59FFE02}"/>
            </a:ext>
          </a:extLst>
        </xdr:cNvPr>
        <xdr:cNvSpPr/>
      </xdr:nvSpPr>
      <xdr:spPr>
        <a:xfrm>
          <a:off x="19154775" y="174772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32113</xdr:rowOff>
    </xdr:from>
    <xdr:to>
      <xdr:col>116</xdr:col>
      <xdr:colOff>63500</xdr:colOff>
      <xdr:row>107</xdr:row>
      <xdr:rowOff>37012</xdr:rowOff>
    </xdr:to>
    <xdr:cxnSp macro="">
      <xdr:nvCxnSpPr>
        <xdr:cNvPr id="842" name="直線コネクタ 841">
          <a:extLst>
            <a:ext uri="{FF2B5EF4-FFF2-40B4-BE49-F238E27FC236}">
              <a16:creationId xmlns:a16="http://schemas.microsoft.com/office/drawing/2014/main" id="{69A5A9B5-D28E-4AA8-B4AC-AC4872A8DD8B}"/>
            </a:ext>
          </a:extLst>
        </xdr:cNvPr>
        <xdr:cNvCxnSpPr/>
      </xdr:nvCxnSpPr>
      <xdr:spPr>
        <a:xfrm flipV="1">
          <a:off x="19202400" y="17516838"/>
          <a:ext cx="7524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159294</xdr:rowOff>
    </xdr:from>
    <xdr:to>
      <xdr:col>107</xdr:col>
      <xdr:colOff>101600</xdr:colOff>
      <xdr:row>107</xdr:row>
      <xdr:rowOff>89444</xdr:rowOff>
    </xdr:to>
    <xdr:sp macro="" textlink="">
      <xdr:nvSpPr>
        <xdr:cNvPr id="843" name="楕円 842">
          <a:extLst>
            <a:ext uri="{FF2B5EF4-FFF2-40B4-BE49-F238E27FC236}">
              <a16:creationId xmlns:a16="http://schemas.microsoft.com/office/drawing/2014/main" id="{66D9D2C9-7992-4A02-87A5-82DA28044BB0}"/>
            </a:ext>
          </a:extLst>
        </xdr:cNvPr>
        <xdr:cNvSpPr/>
      </xdr:nvSpPr>
      <xdr:spPr>
        <a:xfrm>
          <a:off x="18345150" y="17478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37012</xdr:rowOff>
    </xdr:from>
    <xdr:to>
      <xdr:col>111</xdr:col>
      <xdr:colOff>177800</xdr:colOff>
      <xdr:row>107</xdr:row>
      <xdr:rowOff>38644</xdr:rowOff>
    </xdr:to>
    <xdr:cxnSp macro="">
      <xdr:nvCxnSpPr>
        <xdr:cNvPr id="844" name="直線コネクタ 843">
          <a:extLst>
            <a:ext uri="{FF2B5EF4-FFF2-40B4-BE49-F238E27FC236}">
              <a16:creationId xmlns:a16="http://schemas.microsoft.com/office/drawing/2014/main" id="{DEC2AA93-4128-4A5A-975E-44229751106C}"/>
            </a:ext>
          </a:extLst>
        </xdr:cNvPr>
        <xdr:cNvCxnSpPr/>
      </xdr:nvCxnSpPr>
      <xdr:spPr>
        <a:xfrm flipV="1">
          <a:off x="18392775" y="17524912"/>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164193</xdr:rowOff>
    </xdr:from>
    <xdr:to>
      <xdr:col>102</xdr:col>
      <xdr:colOff>165100</xdr:colOff>
      <xdr:row>107</xdr:row>
      <xdr:rowOff>94343</xdr:rowOff>
    </xdr:to>
    <xdr:sp macro="" textlink="">
      <xdr:nvSpPr>
        <xdr:cNvPr id="845" name="楕円 844">
          <a:extLst>
            <a:ext uri="{FF2B5EF4-FFF2-40B4-BE49-F238E27FC236}">
              <a16:creationId xmlns:a16="http://schemas.microsoft.com/office/drawing/2014/main" id="{B2A6DD29-796A-459E-ACC4-81308C5E2D50}"/>
            </a:ext>
          </a:extLst>
        </xdr:cNvPr>
        <xdr:cNvSpPr/>
      </xdr:nvSpPr>
      <xdr:spPr>
        <a:xfrm>
          <a:off x="17554575" y="174774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38644</xdr:rowOff>
    </xdr:from>
    <xdr:to>
      <xdr:col>107</xdr:col>
      <xdr:colOff>50800</xdr:colOff>
      <xdr:row>107</xdr:row>
      <xdr:rowOff>43543</xdr:rowOff>
    </xdr:to>
    <xdr:cxnSp macro="">
      <xdr:nvCxnSpPr>
        <xdr:cNvPr id="846" name="直線コネクタ 845">
          <a:extLst>
            <a:ext uri="{FF2B5EF4-FFF2-40B4-BE49-F238E27FC236}">
              <a16:creationId xmlns:a16="http://schemas.microsoft.com/office/drawing/2014/main" id="{3CEBD5EA-BAE3-4971-9B56-71908EC5763C}"/>
            </a:ext>
          </a:extLst>
        </xdr:cNvPr>
        <xdr:cNvCxnSpPr/>
      </xdr:nvCxnSpPr>
      <xdr:spPr>
        <a:xfrm flipV="1">
          <a:off x="17602200" y="17526544"/>
          <a:ext cx="7905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167458</xdr:rowOff>
    </xdr:from>
    <xdr:to>
      <xdr:col>98</xdr:col>
      <xdr:colOff>38100</xdr:colOff>
      <xdr:row>107</xdr:row>
      <xdr:rowOff>97608</xdr:rowOff>
    </xdr:to>
    <xdr:sp macro="" textlink="">
      <xdr:nvSpPr>
        <xdr:cNvPr id="847" name="楕円 846">
          <a:extLst>
            <a:ext uri="{FF2B5EF4-FFF2-40B4-BE49-F238E27FC236}">
              <a16:creationId xmlns:a16="http://schemas.microsoft.com/office/drawing/2014/main" id="{EC3ED315-4E4C-4206-9F33-BC859A4CBD77}"/>
            </a:ext>
          </a:extLst>
        </xdr:cNvPr>
        <xdr:cNvSpPr/>
      </xdr:nvSpPr>
      <xdr:spPr>
        <a:xfrm>
          <a:off x="16754475" y="174807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43543</xdr:rowOff>
    </xdr:from>
    <xdr:to>
      <xdr:col>102</xdr:col>
      <xdr:colOff>114300</xdr:colOff>
      <xdr:row>107</xdr:row>
      <xdr:rowOff>46808</xdr:rowOff>
    </xdr:to>
    <xdr:cxnSp macro="">
      <xdr:nvCxnSpPr>
        <xdr:cNvPr id="848" name="直線コネクタ 847">
          <a:extLst>
            <a:ext uri="{FF2B5EF4-FFF2-40B4-BE49-F238E27FC236}">
              <a16:creationId xmlns:a16="http://schemas.microsoft.com/office/drawing/2014/main" id="{93265B40-7439-4C70-819B-07D49C426EC7}"/>
            </a:ext>
          </a:extLst>
        </xdr:cNvPr>
        <xdr:cNvCxnSpPr/>
      </xdr:nvCxnSpPr>
      <xdr:spPr>
        <a:xfrm flipV="1">
          <a:off x="16802100" y="17534618"/>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49" name="n_1aveValue【庁舎】&#10;一人当たり面積">
          <a:extLst>
            <a:ext uri="{FF2B5EF4-FFF2-40B4-BE49-F238E27FC236}">
              <a16:creationId xmlns:a16="http://schemas.microsoft.com/office/drawing/2014/main" id="{B1C0E7AC-D2EA-43A8-AFE3-8EDB661D6658}"/>
            </a:ext>
          </a:extLst>
        </xdr:cNvPr>
        <xdr:cNvSpPr txBox="1"/>
      </xdr:nvSpPr>
      <xdr:spPr>
        <a:xfrm>
          <a:off x="18983402" y="1687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50" name="n_2aveValue【庁舎】&#10;一人当たり面積">
          <a:extLst>
            <a:ext uri="{FF2B5EF4-FFF2-40B4-BE49-F238E27FC236}">
              <a16:creationId xmlns:a16="http://schemas.microsoft.com/office/drawing/2014/main" id="{59937282-D9A4-4A3E-B264-2FF7D61A4550}"/>
            </a:ext>
          </a:extLst>
        </xdr:cNvPr>
        <xdr:cNvSpPr txBox="1"/>
      </xdr:nvSpPr>
      <xdr:spPr>
        <a:xfrm>
          <a:off x="18183302" y="16885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1" name="n_3aveValue【庁舎】&#10;一人当たり面積">
          <a:extLst>
            <a:ext uri="{FF2B5EF4-FFF2-40B4-BE49-F238E27FC236}">
              <a16:creationId xmlns:a16="http://schemas.microsoft.com/office/drawing/2014/main" id="{83E7C377-9A2B-432C-B52F-078269A417A4}"/>
            </a:ext>
          </a:extLst>
        </xdr:cNvPr>
        <xdr:cNvSpPr txBox="1"/>
      </xdr:nvSpPr>
      <xdr:spPr>
        <a:xfrm>
          <a:off x="17383202" y="1689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52" name="n_4aveValue【庁舎】&#10;一人当たり面積">
          <a:extLst>
            <a:ext uri="{FF2B5EF4-FFF2-40B4-BE49-F238E27FC236}">
              <a16:creationId xmlns:a16="http://schemas.microsoft.com/office/drawing/2014/main" id="{7D50C8B7-FD4C-4983-80A8-DD3860677623}"/>
            </a:ext>
          </a:extLst>
        </xdr:cNvPr>
        <xdr:cNvSpPr txBox="1"/>
      </xdr:nvSpPr>
      <xdr:spPr>
        <a:xfrm>
          <a:off x="16592627" y="1692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78939</xdr:rowOff>
    </xdr:from>
    <xdr:ext cx="469744" cy="259045"/>
    <xdr:sp macro="" textlink="">
      <xdr:nvSpPr>
        <xdr:cNvPr id="853" name="n_1mainValue【庁舎】&#10;一人当たり面積">
          <a:extLst>
            <a:ext uri="{FF2B5EF4-FFF2-40B4-BE49-F238E27FC236}">
              <a16:creationId xmlns:a16="http://schemas.microsoft.com/office/drawing/2014/main" id="{185F5F24-4833-45A7-B10A-C0AF9A0EABD9}"/>
            </a:ext>
          </a:extLst>
        </xdr:cNvPr>
        <xdr:cNvSpPr txBox="1"/>
      </xdr:nvSpPr>
      <xdr:spPr>
        <a:xfrm>
          <a:off x="18983402" y="1756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80571</xdr:rowOff>
    </xdr:from>
    <xdr:ext cx="469744" cy="259045"/>
    <xdr:sp macro="" textlink="">
      <xdr:nvSpPr>
        <xdr:cNvPr id="854" name="n_2mainValue【庁舎】&#10;一人当たり面積">
          <a:extLst>
            <a:ext uri="{FF2B5EF4-FFF2-40B4-BE49-F238E27FC236}">
              <a16:creationId xmlns:a16="http://schemas.microsoft.com/office/drawing/2014/main" id="{F2202F7A-F92F-4C6C-813B-D26DCC214D2F}"/>
            </a:ext>
          </a:extLst>
        </xdr:cNvPr>
        <xdr:cNvSpPr txBox="1"/>
      </xdr:nvSpPr>
      <xdr:spPr>
        <a:xfrm>
          <a:off x="18183302" y="1757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85470</xdr:rowOff>
    </xdr:from>
    <xdr:ext cx="469744" cy="259045"/>
    <xdr:sp macro="" textlink="">
      <xdr:nvSpPr>
        <xdr:cNvPr id="855" name="n_3mainValue【庁舎】&#10;一人当たり面積">
          <a:extLst>
            <a:ext uri="{FF2B5EF4-FFF2-40B4-BE49-F238E27FC236}">
              <a16:creationId xmlns:a16="http://schemas.microsoft.com/office/drawing/2014/main" id="{293F95B5-62FE-402C-9CFD-52EAC7636600}"/>
            </a:ext>
          </a:extLst>
        </xdr:cNvPr>
        <xdr:cNvSpPr txBox="1"/>
      </xdr:nvSpPr>
      <xdr:spPr>
        <a:xfrm>
          <a:off x="17383202" y="1757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88735</xdr:rowOff>
    </xdr:from>
    <xdr:ext cx="469744" cy="259045"/>
    <xdr:sp macro="" textlink="">
      <xdr:nvSpPr>
        <xdr:cNvPr id="856" name="n_4mainValue【庁舎】&#10;一人当たり面積">
          <a:extLst>
            <a:ext uri="{FF2B5EF4-FFF2-40B4-BE49-F238E27FC236}">
              <a16:creationId xmlns:a16="http://schemas.microsoft.com/office/drawing/2014/main" id="{1212080C-43F3-4AFA-A453-9D6ED96B4A3A}"/>
            </a:ext>
          </a:extLst>
        </xdr:cNvPr>
        <xdr:cNvSpPr txBox="1"/>
      </xdr:nvSpPr>
      <xdr:spPr>
        <a:xfrm>
          <a:off x="16592627" y="175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F9DD134B-A587-4E26-A962-B47B5ECACDD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29498527-C695-4D2B-AD33-0FE33D2BE47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C54C0FA4-409C-4C59-B1FD-1B1E578FEC6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すべての類型において、有形固定資産減価償却率は類似団体平均を上回っているが、定期検査等による修繕指摘事項についてはその都度修繕を実施しているため、使用する上での問題はない。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町有施設の老朽化が進んでいるため、公共施設等総合管理計画等に基づき、庁内横断的な検討委員会を組織し定期的な会議を開催している。施設の維持管理や施設点検の問題点等の情報共有を図り、施設改修費用の平準化、更新施設の優先順位を検討し、実施計画・予算に反映することにより、適正な町有施設の管理に取組んで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19_&#29976;&#27005;&#30010;/&#12304;&#36001;&#25919;&#29366;&#27841;&#36039;&#26009;&#38598;&#12305;_103845_&#29976;&#27005;&#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9_&#29976;&#27005;&#30010;/&#12304;&#36001;&#25919;&#29366;&#27841;&#36039;&#26009;&#38598;&#12305;_103845_&#29976;&#27005;&#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9_&#29976;&#27005;&#30010;/&#12304;&#36001;&#25919;&#29366;&#27841;&#36039;&#26009;&#38598;&#12305;_103845_&#29976;&#2700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21.4</v>
          </cell>
          <cell r="BX51">
            <v>13</v>
          </cell>
          <cell r="CF51">
            <v>9.3000000000000007</v>
          </cell>
          <cell r="CN51">
            <v>11.2</v>
          </cell>
          <cell r="CV51">
            <v>6.2</v>
          </cell>
        </row>
        <row r="53">
          <cell r="BP53">
            <v>60.6</v>
          </cell>
          <cell r="BX53">
            <v>61.5</v>
          </cell>
          <cell r="CF53">
            <v>63.1</v>
          </cell>
          <cell r="CN53">
            <v>65.7</v>
          </cell>
          <cell r="CV53">
            <v>66.400000000000006</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cell r="BP73">
            <v>21.4</v>
          </cell>
          <cell r="BX73">
            <v>13</v>
          </cell>
          <cell r="CF73">
            <v>9.3000000000000007</v>
          </cell>
          <cell r="CN73">
            <v>11.2</v>
          </cell>
          <cell r="CV73">
            <v>6.2</v>
          </cell>
        </row>
        <row r="75">
          <cell r="BP75">
            <v>7.1</v>
          </cell>
          <cell r="BX75">
            <v>7.6</v>
          </cell>
          <cell r="CF75">
            <v>8</v>
          </cell>
          <cell r="CN75">
            <v>8.3000000000000007</v>
          </cell>
          <cell r="CV75">
            <v>8.1</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6761796</v>
      </c>
      <c r="BO4" s="436"/>
      <c r="BP4" s="436"/>
      <c r="BQ4" s="436"/>
      <c r="BR4" s="436"/>
      <c r="BS4" s="436"/>
      <c r="BT4" s="436"/>
      <c r="BU4" s="437"/>
      <c r="BV4" s="435">
        <v>7333427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7.4</v>
      </c>
      <c r="CU4" s="576"/>
      <c r="CV4" s="576"/>
      <c r="CW4" s="576"/>
      <c r="CX4" s="576"/>
      <c r="CY4" s="576"/>
      <c r="CZ4" s="576"/>
      <c r="DA4" s="577"/>
      <c r="DB4" s="575">
        <v>9.1</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6414966</v>
      </c>
      <c r="BO5" s="407"/>
      <c r="BP5" s="407"/>
      <c r="BQ5" s="407"/>
      <c r="BR5" s="407"/>
      <c r="BS5" s="407"/>
      <c r="BT5" s="407"/>
      <c r="BU5" s="408"/>
      <c r="BV5" s="406">
        <v>6971184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84.9</v>
      </c>
      <c r="CU5" s="404"/>
      <c r="CV5" s="404"/>
      <c r="CW5" s="404"/>
      <c r="CX5" s="404"/>
      <c r="CY5" s="404"/>
      <c r="CZ5" s="404"/>
      <c r="DA5" s="405"/>
      <c r="DB5" s="403">
        <v>86.3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346830</v>
      </c>
      <c r="BO6" s="407"/>
      <c r="BP6" s="407"/>
      <c r="BQ6" s="407"/>
      <c r="BR6" s="407"/>
      <c r="BS6" s="407"/>
      <c r="BT6" s="407"/>
      <c r="BU6" s="408"/>
      <c r="BV6" s="406">
        <v>362243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85.2</v>
      </c>
      <c r="CU6" s="550"/>
      <c r="CV6" s="550"/>
      <c r="CW6" s="550"/>
      <c r="CX6" s="550"/>
      <c r="CY6" s="550"/>
      <c r="CZ6" s="550"/>
      <c r="DA6" s="551"/>
      <c r="DB6" s="549">
        <v>86.9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60022</v>
      </c>
      <c r="BO7" s="407"/>
      <c r="BP7" s="407"/>
      <c r="BQ7" s="407"/>
      <c r="BR7" s="407"/>
      <c r="BS7" s="407"/>
      <c r="BT7" s="407"/>
      <c r="BU7" s="408"/>
      <c r="BV7" s="406">
        <v>17680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3871478</v>
      </c>
      <c r="CU7" s="407"/>
      <c r="CV7" s="407"/>
      <c r="CW7" s="407"/>
      <c r="CX7" s="407"/>
      <c r="CY7" s="407"/>
      <c r="CZ7" s="407"/>
      <c r="DA7" s="408"/>
      <c r="DB7" s="406">
        <v>3790630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286808</v>
      </c>
      <c r="BO8" s="407"/>
      <c r="BP8" s="407"/>
      <c r="BQ8" s="407"/>
      <c r="BR8" s="407"/>
      <c r="BS8" s="407"/>
      <c r="BT8" s="407"/>
      <c r="BU8" s="408"/>
      <c r="BV8" s="406">
        <v>344563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0.48</v>
      </c>
      <c r="CU8" s="510"/>
      <c r="CV8" s="510"/>
      <c r="CW8" s="510"/>
      <c r="CX8" s="510"/>
      <c r="CY8" s="510"/>
      <c r="CZ8" s="510"/>
      <c r="DA8" s="511"/>
      <c r="DB8" s="509">
        <v>0.46</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12491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-57755</v>
      </c>
      <c r="BO9" s="407"/>
      <c r="BP9" s="407"/>
      <c r="BQ9" s="407"/>
      <c r="BR9" s="407"/>
      <c r="BS9" s="407"/>
      <c r="BT9" s="407"/>
      <c r="BU9" s="408"/>
      <c r="BV9" s="406">
        <v>20232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9.1999999999999993</v>
      </c>
      <c r="CU9" s="404"/>
      <c r="CV9" s="404"/>
      <c r="CW9" s="404"/>
      <c r="CX9" s="404"/>
      <c r="CY9" s="404"/>
      <c r="CZ9" s="404"/>
      <c r="DA9" s="405"/>
      <c r="DB9" s="403">
        <v>8.4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13200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4938</v>
      </c>
      <c r="BO10" s="407"/>
      <c r="BP10" s="407"/>
      <c r="BQ10" s="407"/>
      <c r="BR10" s="407"/>
      <c r="BS10" s="407"/>
      <c r="BT10" s="407"/>
      <c r="BU10" s="408"/>
      <c r="BV10" s="406">
        <v>108526</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12368</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57664</v>
      </c>
      <c r="BO12" s="407"/>
      <c r="BP12" s="407"/>
      <c r="BQ12" s="407"/>
      <c r="BR12" s="407"/>
      <c r="BS12" s="407"/>
      <c r="BT12" s="407"/>
      <c r="BU12" s="408"/>
      <c r="BV12" s="406">
        <v>0</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129</v>
      </c>
      <c r="N13" s="491"/>
      <c r="O13" s="491"/>
      <c r="P13" s="491"/>
      <c r="Q13" s="492"/>
      <c r="R13" s="493">
        <v>12134</v>
      </c>
      <c r="S13" s="494"/>
      <c r="T13" s="494"/>
      <c r="U13" s="494"/>
      <c r="V13" s="495"/>
      <c r="W13" s="496" t="s">
        <v>130</v>
      </c>
      <c r="X13" s="392"/>
      <c r="Y13" s="392"/>
      <c r="Z13" s="392"/>
      <c r="AA13" s="392"/>
      <c r="AB13" s="393"/>
      <c r="AC13" s="359">
        <v>562</v>
      </c>
      <c r="AD13" s="360"/>
      <c r="AE13" s="360"/>
      <c r="AF13" s="360"/>
      <c r="AG13" s="361"/>
      <c r="AH13" s="359">
        <v>689</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-110481</v>
      </c>
      <c r="BO13" s="407"/>
      <c r="BP13" s="407"/>
      <c r="BQ13" s="407"/>
      <c r="BR13" s="407"/>
      <c r="BS13" s="407"/>
      <c r="BT13" s="407"/>
      <c r="BU13" s="408"/>
      <c r="BV13" s="406">
        <v>128758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8.1</v>
      </c>
      <c r="CU13" s="404"/>
      <c r="CV13" s="404"/>
      <c r="CW13" s="404"/>
      <c r="CX13" s="404"/>
      <c r="CY13" s="404"/>
      <c r="CZ13" s="404"/>
      <c r="DA13" s="405"/>
      <c r="DB13" s="403">
        <v>8.3000000000000007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12494</v>
      </c>
      <c r="S14" s="494"/>
      <c r="T14" s="494"/>
      <c r="U14" s="494"/>
      <c r="V14" s="495"/>
      <c r="W14" s="497"/>
      <c r="X14" s="395"/>
      <c r="Y14" s="395"/>
      <c r="Z14" s="395"/>
      <c r="AA14" s="395"/>
      <c r="AB14" s="396"/>
      <c r="AC14" s="486">
        <v>8.8000000000000007</v>
      </c>
      <c r="AD14" s="487"/>
      <c r="AE14" s="487"/>
      <c r="AF14" s="487"/>
      <c r="AG14" s="488"/>
      <c r="AH14" s="486">
        <v>10</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6.2</v>
      </c>
      <c r="CU14" s="504"/>
      <c r="CV14" s="504"/>
      <c r="CW14" s="504"/>
      <c r="CX14" s="504"/>
      <c r="CY14" s="504"/>
      <c r="CZ14" s="504"/>
      <c r="DA14" s="505"/>
      <c r="DB14" s="503">
        <v>11.2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129</v>
      </c>
      <c r="N15" s="491"/>
      <c r="O15" s="491"/>
      <c r="P15" s="491"/>
      <c r="Q15" s="492"/>
      <c r="R15" s="493">
        <v>12286</v>
      </c>
      <c r="S15" s="494"/>
      <c r="T15" s="494"/>
      <c r="U15" s="494"/>
      <c r="V15" s="495"/>
      <c r="W15" s="496" t="s">
        <v>137</v>
      </c>
      <c r="X15" s="392"/>
      <c r="Y15" s="392"/>
      <c r="Z15" s="392"/>
      <c r="AA15" s="392"/>
      <c r="AB15" s="393"/>
      <c r="AC15" s="359">
        <v>2508</v>
      </c>
      <c r="AD15" s="360"/>
      <c r="AE15" s="360"/>
      <c r="AF15" s="360"/>
      <c r="AG15" s="361"/>
      <c r="AH15" s="359">
        <v>2722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1660663</v>
      </c>
      <c r="BO15" s="436"/>
      <c r="BP15" s="436"/>
      <c r="BQ15" s="436"/>
      <c r="BR15" s="436"/>
      <c r="BS15" s="436"/>
      <c r="BT15" s="436"/>
      <c r="BU15" s="437"/>
      <c r="BV15" s="435">
        <v>1614303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39.1</v>
      </c>
      <c r="AD16" s="487"/>
      <c r="AE16" s="487"/>
      <c r="AF16" s="487"/>
      <c r="AG16" s="488"/>
      <c r="AH16" s="486">
        <v>39.5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3442308</v>
      </c>
      <c r="BO16" s="407"/>
      <c r="BP16" s="407"/>
      <c r="BQ16" s="407"/>
      <c r="BR16" s="407"/>
      <c r="BS16" s="407"/>
      <c r="BT16" s="407"/>
      <c r="BU16" s="408"/>
      <c r="BV16" s="406">
        <v>3359702</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3337</v>
      </c>
      <c r="AD17" s="360"/>
      <c r="AE17" s="360"/>
      <c r="AF17" s="360"/>
      <c r="AG17" s="361"/>
      <c r="AH17" s="359">
        <v>3485</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2084061</v>
      </c>
      <c r="BO17" s="407"/>
      <c r="BP17" s="407"/>
      <c r="BQ17" s="407"/>
      <c r="BR17" s="407"/>
      <c r="BS17" s="407"/>
      <c r="BT17" s="407"/>
      <c r="BU17" s="408"/>
      <c r="BV17" s="406">
        <v>2020400</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58.61</v>
      </c>
      <c r="M18" s="459"/>
      <c r="N18" s="459"/>
      <c r="O18" s="459"/>
      <c r="P18" s="459"/>
      <c r="Q18" s="459"/>
      <c r="R18" s="460"/>
      <c r="S18" s="460"/>
      <c r="T18" s="460"/>
      <c r="U18" s="460"/>
      <c r="V18" s="461"/>
      <c r="W18" s="477"/>
      <c r="X18" s="478"/>
      <c r="Y18" s="478"/>
      <c r="Z18" s="478"/>
      <c r="AA18" s="478"/>
      <c r="AB18" s="502"/>
      <c r="AC18" s="376">
        <v>52.1</v>
      </c>
      <c r="AD18" s="377"/>
      <c r="AE18" s="377"/>
      <c r="AF18" s="377"/>
      <c r="AG18" s="462"/>
      <c r="AH18" s="376">
        <v>50.5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3286184</v>
      </c>
      <c r="BO18" s="407"/>
      <c r="BP18" s="407"/>
      <c r="BQ18" s="407"/>
      <c r="BR18" s="407"/>
      <c r="BS18" s="407"/>
      <c r="BT18" s="407"/>
      <c r="BU18" s="408"/>
      <c r="BV18" s="406">
        <v>3312907</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213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4653570</v>
      </c>
      <c r="BO19" s="407"/>
      <c r="BP19" s="407"/>
      <c r="BQ19" s="407"/>
      <c r="BR19" s="407"/>
      <c r="BS19" s="407"/>
      <c r="BT19" s="407"/>
      <c r="BU19" s="408"/>
      <c r="BV19" s="406">
        <v>5239769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4660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4737460</v>
      </c>
      <c r="BO22" s="436"/>
      <c r="BP22" s="436"/>
      <c r="BQ22" s="436"/>
      <c r="BR22" s="436"/>
      <c r="BS22" s="436"/>
      <c r="BT22" s="436"/>
      <c r="BU22" s="437"/>
      <c r="BV22" s="435">
        <v>4853182</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4460696</v>
      </c>
      <c r="BO23" s="407"/>
      <c r="BP23" s="407"/>
      <c r="BQ23" s="407"/>
      <c r="BR23" s="407"/>
      <c r="BS23" s="407"/>
      <c r="BT23" s="407"/>
      <c r="BU23" s="408"/>
      <c r="BV23" s="406">
        <v>4547476</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7220</v>
      </c>
      <c r="R24" s="360"/>
      <c r="S24" s="360"/>
      <c r="T24" s="360"/>
      <c r="U24" s="360"/>
      <c r="V24" s="361"/>
      <c r="W24" s="449"/>
      <c r="X24" s="386"/>
      <c r="Y24" s="387"/>
      <c r="Z24" s="362" t="s">
        <v>162</v>
      </c>
      <c r="AA24" s="363"/>
      <c r="AB24" s="363"/>
      <c r="AC24" s="363"/>
      <c r="AD24" s="363"/>
      <c r="AE24" s="363"/>
      <c r="AF24" s="363"/>
      <c r="AG24" s="364"/>
      <c r="AH24" s="359">
        <v>93</v>
      </c>
      <c r="AI24" s="360"/>
      <c r="AJ24" s="360"/>
      <c r="AK24" s="360"/>
      <c r="AL24" s="361"/>
      <c r="AM24" s="359">
        <v>280581</v>
      </c>
      <c r="AN24" s="360"/>
      <c r="AO24" s="360"/>
      <c r="AP24" s="360"/>
      <c r="AQ24" s="360"/>
      <c r="AR24" s="361"/>
      <c r="AS24" s="359">
        <v>3017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2702273</v>
      </c>
      <c r="BO24" s="407"/>
      <c r="BP24" s="407"/>
      <c r="BQ24" s="407"/>
      <c r="BR24" s="407"/>
      <c r="BS24" s="407"/>
      <c r="BT24" s="407"/>
      <c r="BU24" s="408"/>
      <c r="BV24" s="406">
        <v>2600759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5840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1171658</v>
      </c>
      <c r="BO25" s="436"/>
      <c r="BP25" s="436"/>
      <c r="BQ25" s="436"/>
      <c r="BR25" s="436"/>
      <c r="BS25" s="436"/>
      <c r="BT25" s="436"/>
      <c r="BU25" s="437"/>
      <c r="BV25" s="435">
        <v>1054800</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5460</v>
      </c>
      <c r="R26" s="360"/>
      <c r="S26" s="360"/>
      <c r="T26" s="360"/>
      <c r="U26" s="360"/>
      <c r="V26" s="361"/>
      <c r="W26" s="449"/>
      <c r="X26" s="386"/>
      <c r="Y26" s="387"/>
      <c r="Z26" s="362" t="s">
        <v>168</v>
      </c>
      <c r="AA26" s="417"/>
      <c r="AB26" s="417"/>
      <c r="AC26" s="417"/>
      <c r="AD26" s="417"/>
      <c r="AE26" s="417"/>
      <c r="AF26" s="417"/>
      <c r="AG26" s="418"/>
      <c r="AH26" s="359">
        <v>3</v>
      </c>
      <c r="AI26" s="360"/>
      <c r="AJ26" s="360"/>
      <c r="AK26" s="360"/>
      <c r="AL26" s="361"/>
      <c r="AM26" s="359">
        <v>8847</v>
      </c>
      <c r="AN26" s="360"/>
      <c r="AO26" s="360"/>
      <c r="AP26" s="360"/>
      <c r="AQ26" s="360"/>
      <c r="AR26" s="361"/>
      <c r="AS26" s="359">
        <v>2949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2900</v>
      </c>
      <c r="R27" s="360"/>
      <c r="S27" s="360"/>
      <c r="T27" s="360"/>
      <c r="U27" s="360"/>
      <c r="V27" s="361"/>
      <c r="W27" s="449"/>
      <c r="X27" s="386"/>
      <c r="Y27" s="387"/>
      <c r="Z27" s="362" t="s">
        <v>171</v>
      </c>
      <c r="AA27" s="363"/>
      <c r="AB27" s="363"/>
      <c r="AC27" s="363"/>
      <c r="AD27" s="363"/>
      <c r="AE27" s="363"/>
      <c r="AF27" s="363"/>
      <c r="AG27" s="364"/>
      <c r="AH27" s="359">
        <v>1</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216519</v>
      </c>
      <c r="BO27" s="441"/>
      <c r="BP27" s="441"/>
      <c r="BQ27" s="441"/>
      <c r="BR27" s="441"/>
      <c r="BS27" s="441"/>
      <c r="BT27" s="441"/>
      <c r="BU27" s="442"/>
      <c r="BV27" s="440">
        <v>216508</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2250</v>
      </c>
      <c r="R28" s="360"/>
      <c r="S28" s="360"/>
      <c r="T28" s="360"/>
      <c r="U28" s="360"/>
      <c r="V28" s="361"/>
      <c r="W28" s="449"/>
      <c r="X28" s="386"/>
      <c r="Y28" s="387"/>
      <c r="Z28" s="362" t="s">
        <v>175</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1950252</v>
      </c>
      <c r="BO28" s="436"/>
      <c r="BP28" s="436"/>
      <c r="BQ28" s="436"/>
      <c r="BR28" s="436"/>
      <c r="BS28" s="436"/>
      <c r="BT28" s="436"/>
      <c r="BU28" s="437"/>
      <c r="BV28" s="435">
        <v>2002978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10</v>
      </c>
      <c r="M29" s="360"/>
      <c r="N29" s="360"/>
      <c r="O29" s="360"/>
      <c r="P29" s="361"/>
      <c r="Q29" s="359">
        <v>2100</v>
      </c>
      <c r="R29" s="360"/>
      <c r="S29" s="360"/>
      <c r="T29" s="360"/>
      <c r="U29" s="360"/>
      <c r="V29" s="361"/>
      <c r="W29" s="450"/>
      <c r="X29" s="451"/>
      <c r="Y29" s="452"/>
      <c r="Z29" s="362" t="s">
        <v>178</v>
      </c>
      <c r="AA29" s="363"/>
      <c r="AB29" s="363"/>
      <c r="AC29" s="363"/>
      <c r="AD29" s="363"/>
      <c r="AE29" s="363"/>
      <c r="AF29" s="363"/>
      <c r="AG29" s="364"/>
      <c r="AH29" s="359">
        <v>94</v>
      </c>
      <c r="AI29" s="360"/>
      <c r="AJ29" s="360"/>
      <c r="AK29" s="360"/>
      <c r="AL29" s="361"/>
      <c r="AM29" s="359">
        <v>284268</v>
      </c>
      <c r="AN29" s="360"/>
      <c r="AO29" s="360"/>
      <c r="AP29" s="360"/>
      <c r="AQ29" s="360"/>
      <c r="AR29" s="361"/>
      <c r="AS29" s="359">
        <v>3024</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87655</v>
      </c>
      <c r="BO29" s="407"/>
      <c r="BP29" s="407"/>
      <c r="BQ29" s="407"/>
      <c r="BR29" s="407"/>
      <c r="BS29" s="407"/>
      <c r="BT29" s="407"/>
      <c r="BU29" s="408"/>
      <c r="BV29" s="406">
        <v>74008</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97.7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798415</v>
      </c>
      <c r="BO30" s="441"/>
      <c r="BP30" s="441"/>
      <c r="BQ30" s="441"/>
      <c r="BR30" s="441"/>
      <c r="BS30" s="441"/>
      <c r="BT30" s="441"/>
      <c r="BU30" s="442"/>
      <c r="BV30" s="440">
        <v>844317</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甘楽町水道事業会計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富岡地域医療企業団</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甘楽町都市農村交流協会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甘楽町下水道事業会計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群馬県後期高齢者医療広域連合（一般会計）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甘楽町国際交流振興協会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群馬県後期高齢者医療広域連合（事業会計）</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甘楽郡土地開発公社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〇</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群馬県市町村総合事務組合（一般会計）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群馬県市町村総合事務組合
（群馬県市町村公平委員会特別会計）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群馬県市町村会館管理組合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富岡甘楽広域市町村圏振興整備組合（一般会計）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14</v>
      </c>
      <c r="BX41" s="354"/>
      <c r="BY41" s="355" t="str">
        <f>IF('各会計、関係団体の財政状況及び健全化判断比率'!B75="","",'各会計、関係団体の財政状況及び健全化判断比率'!B75)</f>
        <v>富岡甘楽広域市町村圏振興整備組合
（衛生管理センター事業特別会計）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OH9jKWZAflB0jlryTRs3GrSgGavnXGvIJTqGpL49CcloXhTH6vIvyWysrPxU0e1QmsIfxTEvCQ2GKRDwlllDw==" saltValue="YHnVd49tqJPqjYBo823i1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1503098</v>
      </c>
      <c r="S5" s="664"/>
      <c r="T5" s="664"/>
      <c r="U5" s="664"/>
      <c r="V5" s="664"/>
      <c r="W5" s="664"/>
      <c r="X5" s="664"/>
      <c r="Y5" s="689"/>
      <c r="Z5" s="702">
        <v>22.2</v>
      </c>
      <c r="AA5" s="702"/>
      <c r="AB5" s="702"/>
      <c r="AC5" s="702"/>
      <c r="AD5" s="703">
        <v>1503098</v>
      </c>
      <c r="AE5" s="703"/>
      <c r="AF5" s="703"/>
      <c r="AG5" s="703"/>
      <c r="AH5" s="703"/>
      <c r="AI5" s="703"/>
      <c r="AJ5" s="703"/>
      <c r="AK5" s="703"/>
      <c r="AL5" s="690">
        <v>39</v>
      </c>
      <c r="AM5" s="672"/>
      <c r="AN5" s="672"/>
      <c r="AO5" s="691"/>
      <c r="AP5" s="666" t="s">
        <v>217</v>
      </c>
      <c r="AQ5" s="667"/>
      <c r="AR5" s="667"/>
      <c r="AS5" s="667"/>
      <c r="AT5" s="667"/>
      <c r="AU5" s="667"/>
      <c r="AV5" s="667"/>
      <c r="AW5" s="667"/>
      <c r="AX5" s="667"/>
      <c r="AY5" s="667"/>
      <c r="AZ5" s="667"/>
      <c r="BA5" s="667"/>
      <c r="BB5" s="667"/>
      <c r="BC5" s="667"/>
      <c r="BD5" s="667"/>
      <c r="BE5" s="667"/>
      <c r="BF5" s="668"/>
      <c r="BG5" s="608">
        <v>1503098</v>
      </c>
      <c r="BH5" s="609"/>
      <c r="BI5" s="609"/>
      <c r="BJ5" s="609"/>
      <c r="BK5" s="609"/>
      <c r="BL5" s="609"/>
      <c r="BM5" s="609"/>
      <c r="BN5" s="610"/>
      <c r="BO5" s="646">
        <v>100</v>
      </c>
      <c r="BP5" s="646"/>
      <c r="BQ5" s="646"/>
      <c r="BR5" s="646"/>
      <c r="BS5" s="647" t="s">
        <v>121</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78667</v>
      </c>
      <c r="S6" s="609"/>
      <c r="T6" s="609"/>
      <c r="U6" s="609"/>
      <c r="V6" s="609"/>
      <c r="W6" s="609"/>
      <c r="X6" s="609"/>
      <c r="Y6" s="610"/>
      <c r="Z6" s="646">
        <v>1.2</v>
      </c>
      <c r="AA6" s="646"/>
      <c r="AB6" s="646"/>
      <c r="AC6" s="646"/>
      <c r="AD6" s="647">
        <v>78667</v>
      </c>
      <c r="AE6" s="647"/>
      <c r="AF6" s="647"/>
      <c r="AG6" s="647"/>
      <c r="AH6" s="647"/>
      <c r="AI6" s="647"/>
      <c r="AJ6" s="647"/>
      <c r="AK6" s="647"/>
      <c r="AL6" s="611">
        <v>2</v>
      </c>
      <c r="AM6" s="612"/>
      <c r="AN6" s="612"/>
      <c r="AO6" s="648"/>
      <c r="AP6" s="605" t="s">
        <v>222</v>
      </c>
      <c r="AQ6" s="606"/>
      <c r="AR6" s="606"/>
      <c r="AS6" s="606"/>
      <c r="AT6" s="606"/>
      <c r="AU6" s="606"/>
      <c r="AV6" s="606"/>
      <c r="AW6" s="606"/>
      <c r="AX6" s="606"/>
      <c r="AY6" s="606"/>
      <c r="AZ6" s="606"/>
      <c r="BA6" s="606"/>
      <c r="BB6" s="606"/>
      <c r="BC6" s="606"/>
      <c r="BD6" s="606"/>
      <c r="BE6" s="606"/>
      <c r="BF6" s="607"/>
      <c r="BG6" s="608">
        <v>1503098</v>
      </c>
      <c r="BH6" s="609"/>
      <c r="BI6" s="609"/>
      <c r="BJ6" s="609"/>
      <c r="BK6" s="609"/>
      <c r="BL6" s="609"/>
      <c r="BM6" s="609"/>
      <c r="BN6" s="610"/>
      <c r="BO6" s="646">
        <v>100</v>
      </c>
      <c r="BP6" s="646"/>
      <c r="BQ6" s="646"/>
      <c r="BR6" s="646"/>
      <c r="BS6" s="647" t="s">
        <v>121</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67419</v>
      </c>
      <c r="CS6" s="609"/>
      <c r="CT6" s="609"/>
      <c r="CU6" s="609"/>
      <c r="CV6" s="609"/>
      <c r="CW6" s="609"/>
      <c r="CX6" s="609"/>
      <c r="CY6" s="610"/>
      <c r="CZ6" s="690">
        <v>1.1000000000000001</v>
      </c>
      <c r="DA6" s="672"/>
      <c r="DB6" s="672"/>
      <c r="DC6" s="692"/>
      <c r="DD6" s="614" t="s">
        <v>121</v>
      </c>
      <c r="DE6" s="609"/>
      <c r="DF6" s="609"/>
      <c r="DG6" s="609"/>
      <c r="DH6" s="609"/>
      <c r="DI6" s="609"/>
      <c r="DJ6" s="609"/>
      <c r="DK6" s="609"/>
      <c r="DL6" s="609"/>
      <c r="DM6" s="609"/>
      <c r="DN6" s="609"/>
      <c r="DO6" s="609"/>
      <c r="DP6" s="610"/>
      <c r="DQ6" s="614">
        <v>67419</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598</v>
      </c>
      <c r="S7" s="609"/>
      <c r="T7" s="609"/>
      <c r="U7" s="609"/>
      <c r="V7" s="609"/>
      <c r="W7" s="609"/>
      <c r="X7" s="609"/>
      <c r="Y7" s="610"/>
      <c r="Z7" s="646">
        <v>0</v>
      </c>
      <c r="AA7" s="646"/>
      <c r="AB7" s="646"/>
      <c r="AC7" s="646"/>
      <c r="AD7" s="647">
        <v>598</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589524</v>
      </c>
      <c r="BH7" s="609"/>
      <c r="BI7" s="609"/>
      <c r="BJ7" s="609"/>
      <c r="BK7" s="609"/>
      <c r="BL7" s="609"/>
      <c r="BM7" s="609"/>
      <c r="BN7" s="610"/>
      <c r="BO7" s="646">
        <v>39.200000000000003</v>
      </c>
      <c r="BP7" s="646"/>
      <c r="BQ7" s="646"/>
      <c r="BR7" s="646"/>
      <c r="BS7" s="647" t="s">
        <v>121</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1014530</v>
      </c>
      <c r="CS7" s="609"/>
      <c r="CT7" s="609"/>
      <c r="CU7" s="609"/>
      <c r="CV7" s="609"/>
      <c r="CW7" s="609"/>
      <c r="CX7" s="609"/>
      <c r="CY7" s="610"/>
      <c r="CZ7" s="646">
        <v>15.8</v>
      </c>
      <c r="DA7" s="646"/>
      <c r="DB7" s="646"/>
      <c r="DC7" s="646"/>
      <c r="DD7" s="614">
        <v>26209</v>
      </c>
      <c r="DE7" s="609"/>
      <c r="DF7" s="609"/>
      <c r="DG7" s="609"/>
      <c r="DH7" s="609"/>
      <c r="DI7" s="609"/>
      <c r="DJ7" s="609"/>
      <c r="DK7" s="609"/>
      <c r="DL7" s="609"/>
      <c r="DM7" s="609"/>
      <c r="DN7" s="609"/>
      <c r="DO7" s="609"/>
      <c r="DP7" s="610"/>
      <c r="DQ7" s="614">
        <v>767216</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11903</v>
      </c>
      <c r="S8" s="609"/>
      <c r="T8" s="609"/>
      <c r="U8" s="609"/>
      <c r="V8" s="609"/>
      <c r="W8" s="609"/>
      <c r="X8" s="609"/>
      <c r="Y8" s="610"/>
      <c r="Z8" s="646">
        <v>0.2</v>
      </c>
      <c r="AA8" s="646"/>
      <c r="AB8" s="646"/>
      <c r="AC8" s="646"/>
      <c r="AD8" s="647">
        <v>11903</v>
      </c>
      <c r="AE8" s="647"/>
      <c r="AF8" s="647"/>
      <c r="AG8" s="647"/>
      <c r="AH8" s="647"/>
      <c r="AI8" s="647"/>
      <c r="AJ8" s="647"/>
      <c r="AK8" s="647"/>
      <c r="AL8" s="611">
        <v>0.3</v>
      </c>
      <c r="AM8" s="612"/>
      <c r="AN8" s="612"/>
      <c r="AO8" s="648"/>
      <c r="AP8" s="605" t="s">
        <v>228</v>
      </c>
      <c r="AQ8" s="606"/>
      <c r="AR8" s="606"/>
      <c r="AS8" s="606"/>
      <c r="AT8" s="606"/>
      <c r="AU8" s="606"/>
      <c r="AV8" s="606"/>
      <c r="AW8" s="606"/>
      <c r="AX8" s="606"/>
      <c r="AY8" s="606"/>
      <c r="AZ8" s="606"/>
      <c r="BA8" s="606"/>
      <c r="BB8" s="606"/>
      <c r="BC8" s="606"/>
      <c r="BD8" s="606"/>
      <c r="BE8" s="606"/>
      <c r="BF8" s="607"/>
      <c r="BG8" s="608">
        <v>20140</v>
      </c>
      <c r="BH8" s="609"/>
      <c r="BI8" s="609"/>
      <c r="BJ8" s="609"/>
      <c r="BK8" s="609"/>
      <c r="BL8" s="609"/>
      <c r="BM8" s="609"/>
      <c r="BN8" s="610"/>
      <c r="BO8" s="646">
        <v>1.3</v>
      </c>
      <c r="BP8" s="646"/>
      <c r="BQ8" s="646"/>
      <c r="BR8" s="646"/>
      <c r="BS8" s="647" t="s">
        <v>121</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2005566</v>
      </c>
      <c r="CS8" s="609"/>
      <c r="CT8" s="609"/>
      <c r="CU8" s="609"/>
      <c r="CV8" s="609"/>
      <c r="CW8" s="609"/>
      <c r="CX8" s="609"/>
      <c r="CY8" s="610"/>
      <c r="CZ8" s="646">
        <v>31.3</v>
      </c>
      <c r="DA8" s="646"/>
      <c r="DB8" s="646"/>
      <c r="DC8" s="646"/>
      <c r="DD8" s="614">
        <v>51276</v>
      </c>
      <c r="DE8" s="609"/>
      <c r="DF8" s="609"/>
      <c r="DG8" s="609"/>
      <c r="DH8" s="609"/>
      <c r="DI8" s="609"/>
      <c r="DJ8" s="609"/>
      <c r="DK8" s="609"/>
      <c r="DL8" s="609"/>
      <c r="DM8" s="609"/>
      <c r="DN8" s="609"/>
      <c r="DO8" s="609"/>
      <c r="DP8" s="610"/>
      <c r="DQ8" s="614">
        <v>1070484</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16090</v>
      </c>
      <c r="S9" s="609"/>
      <c r="T9" s="609"/>
      <c r="U9" s="609"/>
      <c r="V9" s="609"/>
      <c r="W9" s="609"/>
      <c r="X9" s="609"/>
      <c r="Y9" s="610"/>
      <c r="Z9" s="646">
        <v>0.2</v>
      </c>
      <c r="AA9" s="646"/>
      <c r="AB9" s="646"/>
      <c r="AC9" s="646"/>
      <c r="AD9" s="647">
        <v>16090</v>
      </c>
      <c r="AE9" s="647"/>
      <c r="AF9" s="647"/>
      <c r="AG9" s="647"/>
      <c r="AH9" s="647"/>
      <c r="AI9" s="647"/>
      <c r="AJ9" s="647"/>
      <c r="AK9" s="647"/>
      <c r="AL9" s="611">
        <v>0.4</v>
      </c>
      <c r="AM9" s="612"/>
      <c r="AN9" s="612"/>
      <c r="AO9" s="648"/>
      <c r="AP9" s="605" t="s">
        <v>231</v>
      </c>
      <c r="AQ9" s="606"/>
      <c r="AR9" s="606"/>
      <c r="AS9" s="606"/>
      <c r="AT9" s="606"/>
      <c r="AU9" s="606"/>
      <c r="AV9" s="606"/>
      <c r="AW9" s="606"/>
      <c r="AX9" s="606"/>
      <c r="AY9" s="606"/>
      <c r="AZ9" s="606"/>
      <c r="BA9" s="606"/>
      <c r="BB9" s="606"/>
      <c r="BC9" s="606"/>
      <c r="BD9" s="606"/>
      <c r="BE9" s="606"/>
      <c r="BF9" s="607"/>
      <c r="BG9" s="608">
        <v>499215</v>
      </c>
      <c r="BH9" s="609"/>
      <c r="BI9" s="609"/>
      <c r="BJ9" s="609"/>
      <c r="BK9" s="609"/>
      <c r="BL9" s="609"/>
      <c r="BM9" s="609"/>
      <c r="BN9" s="610"/>
      <c r="BO9" s="646">
        <v>33.200000000000003</v>
      </c>
      <c r="BP9" s="646"/>
      <c r="BQ9" s="646"/>
      <c r="BR9" s="646"/>
      <c r="BS9" s="647" t="s">
        <v>121</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424641</v>
      </c>
      <c r="CS9" s="609"/>
      <c r="CT9" s="609"/>
      <c r="CU9" s="609"/>
      <c r="CV9" s="609"/>
      <c r="CW9" s="609"/>
      <c r="CX9" s="609"/>
      <c r="CY9" s="610"/>
      <c r="CZ9" s="646">
        <v>6.6</v>
      </c>
      <c r="DA9" s="646"/>
      <c r="DB9" s="646"/>
      <c r="DC9" s="646"/>
      <c r="DD9" s="614">
        <v>5234</v>
      </c>
      <c r="DE9" s="609"/>
      <c r="DF9" s="609"/>
      <c r="DG9" s="609"/>
      <c r="DH9" s="609"/>
      <c r="DI9" s="609"/>
      <c r="DJ9" s="609"/>
      <c r="DK9" s="609"/>
      <c r="DL9" s="609"/>
      <c r="DM9" s="609"/>
      <c r="DN9" s="609"/>
      <c r="DO9" s="609"/>
      <c r="DP9" s="610"/>
      <c r="DQ9" s="614">
        <v>354237</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28463</v>
      </c>
      <c r="BH10" s="609"/>
      <c r="BI10" s="609"/>
      <c r="BJ10" s="609"/>
      <c r="BK10" s="609"/>
      <c r="BL10" s="609"/>
      <c r="BM10" s="609"/>
      <c r="BN10" s="610"/>
      <c r="BO10" s="646">
        <v>1.9</v>
      </c>
      <c r="BP10" s="646"/>
      <c r="BQ10" s="646"/>
      <c r="BR10" s="646"/>
      <c r="BS10" s="647" t="s">
        <v>121</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v>42</v>
      </c>
      <c r="CS10" s="609"/>
      <c r="CT10" s="609"/>
      <c r="CU10" s="609"/>
      <c r="CV10" s="609"/>
      <c r="CW10" s="609"/>
      <c r="CX10" s="609"/>
      <c r="CY10" s="610"/>
      <c r="CZ10" s="646">
        <v>0</v>
      </c>
      <c r="DA10" s="646"/>
      <c r="DB10" s="646"/>
      <c r="DC10" s="646"/>
      <c r="DD10" s="614" t="s">
        <v>121</v>
      </c>
      <c r="DE10" s="609"/>
      <c r="DF10" s="609"/>
      <c r="DG10" s="609"/>
      <c r="DH10" s="609"/>
      <c r="DI10" s="609"/>
      <c r="DJ10" s="609"/>
      <c r="DK10" s="609"/>
      <c r="DL10" s="609"/>
      <c r="DM10" s="609"/>
      <c r="DN10" s="609"/>
      <c r="DO10" s="609"/>
      <c r="DP10" s="610"/>
      <c r="DQ10" s="614">
        <v>42</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316473</v>
      </c>
      <c r="S11" s="609"/>
      <c r="T11" s="609"/>
      <c r="U11" s="609"/>
      <c r="V11" s="609"/>
      <c r="W11" s="609"/>
      <c r="X11" s="609"/>
      <c r="Y11" s="610"/>
      <c r="Z11" s="611">
        <v>4.7</v>
      </c>
      <c r="AA11" s="612"/>
      <c r="AB11" s="612"/>
      <c r="AC11" s="613"/>
      <c r="AD11" s="614">
        <v>316473</v>
      </c>
      <c r="AE11" s="609"/>
      <c r="AF11" s="609"/>
      <c r="AG11" s="609"/>
      <c r="AH11" s="609"/>
      <c r="AI11" s="609"/>
      <c r="AJ11" s="609"/>
      <c r="AK11" s="610"/>
      <c r="AL11" s="611">
        <v>8.1999999999999993</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41706</v>
      </c>
      <c r="BH11" s="609"/>
      <c r="BI11" s="609"/>
      <c r="BJ11" s="609"/>
      <c r="BK11" s="609"/>
      <c r="BL11" s="609"/>
      <c r="BM11" s="609"/>
      <c r="BN11" s="610"/>
      <c r="BO11" s="646">
        <v>2.8</v>
      </c>
      <c r="BP11" s="646"/>
      <c r="BQ11" s="646"/>
      <c r="BR11" s="646"/>
      <c r="BS11" s="647" t="s">
        <v>121</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320642</v>
      </c>
      <c r="CS11" s="609"/>
      <c r="CT11" s="609"/>
      <c r="CU11" s="609"/>
      <c r="CV11" s="609"/>
      <c r="CW11" s="609"/>
      <c r="CX11" s="609"/>
      <c r="CY11" s="610"/>
      <c r="CZ11" s="646">
        <v>5</v>
      </c>
      <c r="DA11" s="646"/>
      <c r="DB11" s="646"/>
      <c r="DC11" s="646"/>
      <c r="DD11" s="614">
        <v>122795</v>
      </c>
      <c r="DE11" s="609"/>
      <c r="DF11" s="609"/>
      <c r="DG11" s="609"/>
      <c r="DH11" s="609"/>
      <c r="DI11" s="609"/>
      <c r="DJ11" s="609"/>
      <c r="DK11" s="609"/>
      <c r="DL11" s="609"/>
      <c r="DM11" s="609"/>
      <c r="DN11" s="609"/>
      <c r="DO11" s="609"/>
      <c r="DP11" s="610"/>
      <c r="DQ11" s="614">
        <v>164577</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40391</v>
      </c>
      <c r="S12" s="609"/>
      <c r="T12" s="609"/>
      <c r="U12" s="609"/>
      <c r="V12" s="609"/>
      <c r="W12" s="609"/>
      <c r="X12" s="609"/>
      <c r="Y12" s="610"/>
      <c r="Z12" s="646">
        <v>0.6</v>
      </c>
      <c r="AA12" s="646"/>
      <c r="AB12" s="646"/>
      <c r="AC12" s="646"/>
      <c r="AD12" s="647">
        <v>40391</v>
      </c>
      <c r="AE12" s="647"/>
      <c r="AF12" s="647"/>
      <c r="AG12" s="647"/>
      <c r="AH12" s="647"/>
      <c r="AI12" s="647"/>
      <c r="AJ12" s="647"/>
      <c r="AK12" s="647"/>
      <c r="AL12" s="611">
        <v>1</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795077</v>
      </c>
      <c r="BH12" s="609"/>
      <c r="BI12" s="609"/>
      <c r="BJ12" s="609"/>
      <c r="BK12" s="609"/>
      <c r="BL12" s="609"/>
      <c r="BM12" s="609"/>
      <c r="BN12" s="610"/>
      <c r="BO12" s="646">
        <v>52.9</v>
      </c>
      <c r="BP12" s="646"/>
      <c r="BQ12" s="646"/>
      <c r="BR12" s="646"/>
      <c r="BS12" s="647" t="s">
        <v>121</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98574</v>
      </c>
      <c r="CS12" s="609"/>
      <c r="CT12" s="609"/>
      <c r="CU12" s="609"/>
      <c r="CV12" s="609"/>
      <c r="CW12" s="609"/>
      <c r="CX12" s="609"/>
      <c r="CY12" s="610"/>
      <c r="CZ12" s="646">
        <v>1.5</v>
      </c>
      <c r="DA12" s="646"/>
      <c r="DB12" s="646"/>
      <c r="DC12" s="646"/>
      <c r="DD12" s="614">
        <v>6815</v>
      </c>
      <c r="DE12" s="609"/>
      <c r="DF12" s="609"/>
      <c r="DG12" s="609"/>
      <c r="DH12" s="609"/>
      <c r="DI12" s="609"/>
      <c r="DJ12" s="609"/>
      <c r="DK12" s="609"/>
      <c r="DL12" s="609"/>
      <c r="DM12" s="609"/>
      <c r="DN12" s="609"/>
      <c r="DO12" s="609"/>
      <c r="DP12" s="610"/>
      <c r="DQ12" s="614">
        <v>85416</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792834</v>
      </c>
      <c r="BH13" s="609"/>
      <c r="BI13" s="609"/>
      <c r="BJ13" s="609"/>
      <c r="BK13" s="609"/>
      <c r="BL13" s="609"/>
      <c r="BM13" s="609"/>
      <c r="BN13" s="610"/>
      <c r="BO13" s="646">
        <v>52.7</v>
      </c>
      <c r="BP13" s="646"/>
      <c r="BQ13" s="646"/>
      <c r="BR13" s="646"/>
      <c r="BS13" s="647" t="s">
        <v>121</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1024349</v>
      </c>
      <c r="CS13" s="609"/>
      <c r="CT13" s="609"/>
      <c r="CU13" s="609"/>
      <c r="CV13" s="609"/>
      <c r="CW13" s="609"/>
      <c r="CX13" s="609"/>
      <c r="CY13" s="610"/>
      <c r="CZ13" s="646">
        <v>16</v>
      </c>
      <c r="DA13" s="646"/>
      <c r="DB13" s="646"/>
      <c r="DC13" s="646"/>
      <c r="DD13" s="614">
        <v>690465</v>
      </c>
      <c r="DE13" s="609"/>
      <c r="DF13" s="609"/>
      <c r="DG13" s="609"/>
      <c r="DH13" s="609"/>
      <c r="DI13" s="609"/>
      <c r="DJ13" s="609"/>
      <c r="DK13" s="609"/>
      <c r="DL13" s="609"/>
      <c r="DM13" s="609"/>
      <c r="DN13" s="609"/>
      <c r="DO13" s="609"/>
      <c r="DP13" s="610"/>
      <c r="DQ13" s="614">
        <v>531746</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56726</v>
      </c>
      <c r="BH14" s="609"/>
      <c r="BI14" s="609"/>
      <c r="BJ14" s="609"/>
      <c r="BK14" s="609"/>
      <c r="BL14" s="609"/>
      <c r="BM14" s="609"/>
      <c r="BN14" s="610"/>
      <c r="BO14" s="646">
        <v>3.8</v>
      </c>
      <c r="BP14" s="646"/>
      <c r="BQ14" s="646"/>
      <c r="BR14" s="646"/>
      <c r="BS14" s="647" t="s">
        <v>121</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287334</v>
      </c>
      <c r="CS14" s="609"/>
      <c r="CT14" s="609"/>
      <c r="CU14" s="609"/>
      <c r="CV14" s="609"/>
      <c r="CW14" s="609"/>
      <c r="CX14" s="609"/>
      <c r="CY14" s="610"/>
      <c r="CZ14" s="646">
        <v>4.5</v>
      </c>
      <c r="DA14" s="646"/>
      <c r="DB14" s="646"/>
      <c r="DC14" s="646"/>
      <c r="DD14" s="614">
        <v>1619</v>
      </c>
      <c r="DE14" s="609"/>
      <c r="DF14" s="609"/>
      <c r="DG14" s="609"/>
      <c r="DH14" s="609"/>
      <c r="DI14" s="609"/>
      <c r="DJ14" s="609"/>
      <c r="DK14" s="609"/>
      <c r="DL14" s="609"/>
      <c r="DM14" s="609"/>
      <c r="DN14" s="609"/>
      <c r="DO14" s="609"/>
      <c r="DP14" s="610"/>
      <c r="DQ14" s="614">
        <v>287334</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10770</v>
      </c>
      <c r="S15" s="609"/>
      <c r="T15" s="609"/>
      <c r="U15" s="609"/>
      <c r="V15" s="609"/>
      <c r="W15" s="609"/>
      <c r="X15" s="609"/>
      <c r="Y15" s="610"/>
      <c r="Z15" s="646">
        <v>0.2</v>
      </c>
      <c r="AA15" s="646"/>
      <c r="AB15" s="646"/>
      <c r="AC15" s="646"/>
      <c r="AD15" s="647">
        <v>10770</v>
      </c>
      <c r="AE15" s="647"/>
      <c r="AF15" s="647"/>
      <c r="AG15" s="647"/>
      <c r="AH15" s="647"/>
      <c r="AI15" s="647"/>
      <c r="AJ15" s="647"/>
      <c r="AK15" s="647"/>
      <c r="AL15" s="611">
        <v>0.3</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61771</v>
      </c>
      <c r="BH15" s="609"/>
      <c r="BI15" s="609"/>
      <c r="BJ15" s="609"/>
      <c r="BK15" s="609"/>
      <c r="BL15" s="609"/>
      <c r="BM15" s="609"/>
      <c r="BN15" s="610"/>
      <c r="BO15" s="646">
        <v>4.0999999999999996</v>
      </c>
      <c r="BP15" s="646"/>
      <c r="BQ15" s="646"/>
      <c r="BR15" s="646"/>
      <c r="BS15" s="647" t="s">
        <v>121</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744368</v>
      </c>
      <c r="CS15" s="609"/>
      <c r="CT15" s="609"/>
      <c r="CU15" s="609"/>
      <c r="CV15" s="609"/>
      <c r="CW15" s="609"/>
      <c r="CX15" s="609"/>
      <c r="CY15" s="610"/>
      <c r="CZ15" s="646">
        <v>11.6</v>
      </c>
      <c r="DA15" s="646"/>
      <c r="DB15" s="646"/>
      <c r="DC15" s="646"/>
      <c r="DD15" s="614">
        <v>74721</v>
      </c>
      <c r="DE15" s="609"/>
      <c r="DF15" s="609"/>
      <c r="DG15" s="609"/>
      <c r="DH15" s="609"/>
      <c r="DI15" s="609"/>
      <c r="DJ15" s="609"/>
      <c r="DK15" s="609"/>
      <c r="DL15" s="609"/>
      <c r="DM15" s="609"/>
      <c r="DN15" s="609"/>
      <c r="DO15" s="609"/>
      <c r="DP15" s="610"/>
      <c r="DQ15" s="614">
        <v>550768</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29154</v>
      </c>
      <c r="S16" s="609"/>
      <c r="T16" s="609"/>
      <c r="U16" s="609"/>
      <c r="V16" s="609"/>
      <c r="W16" s="609"/>
      <c r="X16" s="609"/>
      <c r="Y16" s="610"/>
      <c r="Z16" s="646">
        <v>0.4</v>
      </c>
      <c r="AA16" s="646"/>
      <c r="AB16" s="646"/>
      <c r="AC16" s="646"/>
      <c r="AD16" s="647">
        <v>29154</v>
      </c>
      <c r="AE16" s="647"/>
      <c r="AF16" s="647"/>
      <c r="AG16" s="647"/>
      <c r="AH16" s="647"/>
      <c r="AI16" s="647"/>
      <c r="AJ16" s="647"/>
      <c r="AK16" s="647"/>
      <c r="AL16" s="611">
        <v>0.8</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72417</v>
      </c>
      <c r="S17" s="609"/>
      <c r="T17" s="609"/>
      <c r="U17" s="609"/>
      <c r="V17" s="609"/>
      <c r="W17" s="609"/>
      <c r="X17" s="609"/>
      <c r="Y17" s="610"/>
      <c r="Z17" s="646">
        <v>1.1000000000000001</v>
      </c>
      <c r="AA17" s="646"/>
      <c r="AB17" s="646"/>
      <c r="AC17" s="646"/>
      <c r="AD17" s="647">
        <v>72417</v>
      </c>
      <c r="AE17" s="647"/>
      <c r="AF17" s="647"/>
      <c r="AG17" s="647"/>
      <c r="AH17" s="647"/>
      <c r="AI17" s="647"/>
      <c r="AJ17" s="647"/>
      <c r="AK17" s="647"/>
      <c r="AL17" s="611">
        <v>1.9</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427501</v>
      </c>
      <c r="CS17" s="609"/>
      <c r="CT17" s="609"/>
      <c r="CU17" s="609"/>
      <c r="CV17" s="609"/>
      <c r="CW17" s="609"/>
      <c r="CX17" s="609"/>
      <c r="CY17" s="610"/>
      <c r="CZ17" s="646">
        <v>6.7</v>
      </c>
      <c r="DA17" s="646"/>
      <c r="DB17" s="646"/>
      <c r="DC17" s="646"/>
      <c r="DD17" s="614" t="s">
        <v>121</v>
      </c>
      <c r="DE17" s="609"/>
      <c r="DF17" s="609"/>
      <c r="DG17" s="609"/>
      <c r="DH17" s="609"/>
      <c r="DI17" s="609"/>
      <c r="DJ17" s="609"/>
      <c r="DK17" s="609"/>
      <c r="DL17" s="609"/>
      <c r="DM17" s="609"/>
      <c r="DN17" s="609"/>
      <c r="DO17" s="609"/>
      <c r="DP17" s="610"/>
      <c r="DQ17" s="614">
        <v>427501</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10952</v>
      </c>
      <c r="S18" s="609"/>
      <c r="T18" s="609"/>
      <c r="U18" s="609"/>
      <c r="V18" s="609"/>
      <c r="W18" s="609"/>
      <c r="X18" s="609"/>
      <c r="Y18" s="610"/>
      <c r="Z18" s="646">
        <v>0.2</v>
      </c>
      <c r="AA18" s="646"/>
      <c r="AB18" s="646"/>
      <c r="AC18" s="646"/>
      <c r="AD18" s="647">
        <v>10952</v>
      </c>
      <c r="AE18" s="647"/>
      <c r="AF18" s="647"/>
      <c r="AG18" s="647"/>
      <c r="AH18" s="647"/>
      <c r="AI18" s="647"/>
      <c r="AJ18" s="647"/>
      <c r="AK18" s="647"/>
      <c r="AL18" s="611">
        <v>0.3</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53595</v>
      </c>
      <c r="S19" s="609"/>
      <c r="T19" s="609"/>
      <c r="U19" s="609"/>
      <c r="V19" s="609"/>
      <c r="W19" s="609"/>
      <c r="X19" s="609"/>
      <c r="Y19" s="610"/>
      <c r="Z19" s="646">
        <v>0.8</v>
      </c>
      <c r="AA19" s="646"/>
      <c r="AB19" s="646"/>
      <c r="AC19" s="646"/>
      <c r="AD19" s="647">
        <v>53595</v>
      </c>
      <c r="AE19" s="647"/>
      <c r="AF19" s="647"/>
      <c r="AG19" s="647"/>
      <c r="AH19" s="647"/>
      <c r="AI19" s="647"/>
      <c r="AJ19" s="647"/>
      <c r="AK19" s="647"/>
      <c r="AL19" s="611">
        <v>1.4</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v>7870</v>
      </c>
      <c r="S20" s="609"/>
      <c r="T20" s="609"/>
      <c r="U20" s="609"/>
      <c r="V20" s="609"/>
      <c r="W20" s="609"/>
      <c r="X20" s="609"/>
      <c r="Y20" s="610"/>
      <c r="Z20" s="646">
        <v>0.1</v>
      </c>
      <c r="AA20" s="646"/>
      <c r="AB20" s="646"/>
      <c r="AC20" s="646"/>
      <c r="AD20" s="647">
        <v>7870</v>
      </c>
      <c r="AE20" s="647"/>
      <c r="AF20" s="647"/>
      <c r="AG20" s="647"/>
      <c r="AH20" s="647"/>
      <c r="AI20" s="647"/>
      <c r="AJ20" s="647"/>
      <c r="AK20" s="647"/>
      <c r="AL20" s="611">
        <v>0.2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6414966</v>
      </c>
      <c r="CS20" s="609"/>
      <c r="CT20" s="609"/>
      <c r="CU20" s="609"/>
      <c r="CV20" s="609"/>
      <c r="CW20" s="609"/>
      <c r="CX20" s="609"/>
      <c r="CY20" s="610"/>
      <c r="CZ20" s="646">
        <v>100</v>
      </c>
      <c r="DA20" s="646"/>
      <c r="DB20" s="646"/>
      <c r="DC20" s="646"/>
      <c r="DD20" s="614">
        <v>979134</v>
      </c>
      <c r="DE20" s="609"/>
      <c r="DF20" s="609"/>
      <c r="DG20" s="609"/>
      <c r="DH20" s="609"/>
      <c r="DI20" s="609"/>
      <c r="DJ20" s="609"/>
      <c r="DK20" s="609"/>
      <c r="DL20" s="609"/>
      <c r="DM20" s="609"/>
      <c r="DN20" s="609"/>
      <c r="DO20" s="609"/>
      <c r="DP20" s="610"/>
      <c r="DQ20" s="614">
        <v>4306740</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1923685</v>
      </c>
      <c r="S21" s="609"/>
      <c r="T21" s="609"/>
      <c r="U21" s="609"/>
      <c r="V21" s="609"/>
      <c r="W21" s="609"/>
      <c r="X21" s="609"/>
      <c r="Y21" s="610"/>
      <c r="Z21" s="646">
        <v>28.4</v>
      </c>
      <c r="AA21" s="646"/>
      <c r="AB21" s="646"/>
      <c r="AC21" s="646"/>
      <c r="AD21" s="647">
        <v>1775868</v>
      </c>
      <c r="AE21" s="647"/>
      <c r="AF21" s="647"/>
      <c r="AG21" s="647"/>
      <c r="AH21" s="647"/>
      <c r="AI21" s="647"/>
      <c r="AJ21" s="647"/>
      <c r="AK21" s="647"/>
      <c r="AL21" s="611">
        <v>46</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1775868</v>
      </c>
      <c r="S22" s="609"/>
      <c r="T22" s="609"/>
      <c r="U22" s="609"/>
      <c r="V22" s="609"/>
      <c r="W22" s="609"/>
      <c r="X22" s="609"/>
      <c r="Y22" s="610"/>
      <c r="Z22" s="646">
        <v>26.3</v>
      </c>
      <c r="AA22" s="646"/>
      <c r="AB22" s="646"/>
      <c r="AC22" s="646"/>
      <c r="AD22" s="647">
        <v>1775868</v>
      </c>
      <c r="AE22" s="647"/>
      <c r="AF22" s="647"/>
      <c r="AG22" s="647"/>
      <c r="AH22" s="647"/>
      <c r="AI22" s="647"/>
      <c r="AJ22" s="647"/>
      <c r="AK22" s="647"/>
      <c r="AL22" s="611">
        <v>46</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147817</v>
      </c>
      <c r="S23" s="609"/>
      <c r="T23" s="609"/>
      <c r="U23" s="609"/>
      <c r="V23" s="609"/>
      <c r="W23" s="609"/>
      <c r="X23" s="609"/>
      <c r="Y23" s="610"/>
      <c r="Z23" s="646">
        <v>2.2000000000000002</v>
      </c>
      <c r="AA23" s="646"/>
      <c r="AB23" s="646"/>
      <c r="AC23" s="646"/>
      <c r="AD23" s="647" t="s">
        <v>121</v>
      </c>
      <c r="AE23" s="647"/>
      <c r="AF23" s="647"/>
      <c r="AG23" s="647"/>
      <c r="AH23" s="647"/>
      <c r="AI23" s="647"/>
      <c r="AJ23" s="647"/>
      <c r="AK23" s="647"/>
      <c r="AL23" s="611" t="s">
        <v>121</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2647566</v>
      </c>
      <c r="CS24" s="664"/>
      <c r="CT24" s="664"/>
      <c r="CU24" s="664"/>
      <c r="CV24" s="664"/>
      <c r="CW24" s="664"/>
      <c r="CX24" s="664"/>
      <c r="CY24" s="689"/>
      <c r="CZ24" s="690">
        <v>41.3</v>
      </c>
      <c r="DA24" s="672"/>
      <c r="DB24" s="672"/>
      <c r="DC24" s="692"/>
      <c r="DD24" s="688">
        <v>1823471</v>
      </c>
      <c r="DE24" s="664"/>
      <c r="DF24" s="664"/>
      <c r="DG24" s="664"/>
      <c r="DH24" s="664"/>
      <c r="DI24" s="664"/>
      <c r="DJ24" s="664"/>
      <c r="DK24" s="689"/>
      <c r="DL24" s="688">
        <v>1679684</v>
      </c>
      <c r="DM24" s="664"/>
      <c r="DN24" s="664"/>
      <c r="DO24" s="664"/>
      <c r="DP24" s="664"/>
      <c r="DQ24" s="664"/>
      <c r="DR24" s="664"/>
      <c r="DS24" s="664"/>
      <c r="DT24" s="664"/>
      <c r="DU24" s="664"/>
      <c r="DV24" s="689"/>
      <c r="DW24" s="690">
        <v>43.4</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4003246</v>
      </c>
      <c r="S25" s="609"/>
      <c r="T25" s="609"/>
      <c r="U25" s="609"/>
      <c r="V25" s="609"/>
      <c r="W25" s="609"/>
      <c r="X25" s="609"/>
      <c r="Y25" s="610"/>
      <c r="Z25" s="646">
        <v>59.2</v>
      </c>
      <c r="AA25" s="646"/>
      <c r="AB25" s="646"/>
      <c r="AC25" s="646"/>
      <c r="AD25" s="647">
        <v>3855429</v>
      </c>
      <c r="AE25" s="647"/>
      <c r="AF25" s="647"/>
      <c r="AG25" s="647"/>
      <c r="AH25" s="647"/>
      <c r="AI25" s="647"/>
      <c r="AJ25" s="647"/>
      <c r="AK25" s="647"/>
      <c r="AL25" s="611">
        <v>99.9</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977180</v>
      </c>
      <c r="CS25" s="621"/>
      <c r="CT25" s="621"/>
      <c r="CU25" s="621"/>
      <c r="CV25" s="621"/>
      <c r="CW25" s="621"/>
      <c r="CX25" s="621"/>
      <c r="CY25" s="622"/>
      <c r="CZ25" s="611">
        <v>15.2</v>
      </c>
      <c r="DA25" s="623"/>
      <c r="DB25" s="623"/>
      <c r="DC25" s="624"/>
      <c r="DD25" s="614">
        <v>920072</v>
      </c>
      <c r="DE25" s="621"/>
      <c r="DF25" s="621"/>
      <c r="DG25" s="621"/>
      <c r="DH25" s="621"/>
      <c r="DI25" s="621"/>
      <c r="DJ25" s="621"/>
      <c r="DK25" s="622"/>
      <c r="DL25" s="614">
        <v>913755</v>
      </c>
      <c r="DM25" s="621"/>
      <c r="DN25" s="621"/>
      <c r="DO25" s="621"/>
      <c r="DP25" s="621"/>
      <c r="DQ25" s="621"/>
      <c r="DR25" s="621"/>
      <c r="DS25" s="621"/>
      <c r="DT25" s="621"/>
      <c r="DU25" s="621"/>
      <c r="DV25" s="622"/>
      <c r="DW25" s="611">
        <v>23.6</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1070</v>
      </c>
      <c r="S26" s="609"/>
      <c r="T26" s="609"/>
      <c r="U26" s="609"/>
      <c r="V26" s="609"/>
      <c r="W26" s="609"/>
      <c r="X26" s="609"/>
      <c r="Y26" s="610"/>
      <c r="Z26" s="646">
        <v>0</v>
      </c>
      <c r="AA26" s="646"/>
      <c r="AB26" s="646"/>
      <c r="AC26" s="646"/>
      <c r="AD26" s="647">
        <v>1070</v>
      </c>
      <c r="AE26" s="647"/>
      <c r="AF26" s="647"/>
      <c r="AG26" s="647"/>
      <c r="AH26" s="647"/>
      <c r="AI26" s="647"/>
      <c r="AJ26" s="647"/>
      <c r="AK26" s="647"/>
      <c r="AL26" s="611">
        <v>0</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609923</v>
      </c>
      <c r="CS26" s="609"/>
      <c r="CT26" s="609"/>
      <c r="CU26" s="609"/>
      <c r="CV26" s="609"/>
      <c r="CW26" s="609"/>
      <c r="CX26" s="609"/>
      <c r="CY26" s="610"/>
      <c r="CZ26" s="611">
        <v>9.5</v>
      </c>
      <c r="DA26" s="623"/>
      <c r="DB26" s="623"/>
      <c r="DC26" s="624"/>
      <c r="DD26" s="614">
        <v>564150</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4822</v>
      </c>
      <c r="S27" s="609"/>
      <c r="T27" s="609"/>
      <c r="U27" s="609"/>
      <c r="V27" s="609"/>
      <c r="W27" s="609"/>
      <c r="X27" s="609"/>
      <c r="Y27" s="610"/>
      <c r="Z27" s="646">
        <v>0.1</v>
      </c>
      <c r="AA27" s="646"/>
      <c r="AB27" s="646"/>
      <c r="AC27" s="646"/>
      <c r="AD27" s="647" t="s">
        <v>121</v>
      </c>
      <c r="AE27" s="647"/>
      <c r="AF27" s="647"/>
      <c r="AG27" s="647"/>
      <c r="AH27" s="647"/>
      <c r="AI27" s="647"/>
      <c r="AJ27" s="647"/>
      <c r="AK27" s="647"/>
      <c r="AL27" s="611" t="s">
        <v>121</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1503098</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1242885</v>
      </c>
      <c r="CS27" s="621"/>
      <c r="CT27" s="621"/>
      <c r="CU27" s="621"/>
      <c r="CV27" s="621"/>
      <c r="CW27" s="621"/>
      <c r="CX27" s="621"/>
      <c r="CY27" s="622"/>
      <c r="CZ27" s="611">
        <v>19.399999999999999</v>
      </c>
      <c r="DA27" s="623"/>
      <c r="DB27" s="623"/>
      <c r="DC27" s="624"/>
      <c r="DD27" s="614">
        <v>475898</v>
      </c>
      <c r="DE27" s="621"/>
      <c r="DF27" s="621"/>
      <c r="DG27" s="621"/>
      <c r="DH27" s="621"/>
      <c r="DI27" s="621"/>
      <c r="DJ27" s="621"/>
      <c r="DK27" s="622"/>
      <c r="DL27" s="614">
        <v>338428</v>
      </c>
      <c r="DM27" s="621"/>
      <c r="DN27" s="621"/>
      <c r="DO27" s="621"/>
      <c r="DP27" s="621"/>
      <c r="DQ27" s="621"/>
      <c r="DR27" s="621"/>
      <c r="DS27" s="621"/>
      <c r="DT27" s="621"/>
      <c r="DU27" s="621"/>
      <c r="DV27" s="622"/>
      <c r="DW27" s="611">
        <v>8.6999999999999993</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76915</v>
      </c>
      <c r="S28" s="609"/>
      <c r="T28" s="609"/>
      <c r="U28" s="609"/>
      <c r="V28" s="609"/>
      <c r="W28" s="609"/>
      <c r="X28" s="609"/>
      <c r="Y28" s="610"/>
      <c r="Z28" s="646">
        <v>1.1000000000000001</v>
      </c>
      <c r="AA28" s="646"/>
      <c r="AB28" s="646"/>
      <c r="AC28" s="646"/>
      <c r="AD28" s="647">
        <v>2284</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427501</v>
      </c>
      <c r="CS28" s="609"/>
      <c r="CT28" s="609"/>
      <c r="CU28" s="609"/>
      <c r="CV28" s="609"/>
      <c r="CW28" s="609"/>
      <c r="CX28" s="609"/>
      <c r="CY28" s="610"/>
      <c r="CZ28" s="611">
        <v>6.7</v>
      </c>
      <c r="DA28" s="623"/>
      <c r="DB28" s="623"/>
      <c r="DC28" s="624"/>
      <c r="DD28" s="614">
        <v>427501</v>
      </c>
      <c r="DE28" s="609"/>
      <c r="DF28" s="609"/>
      <c r="DG28" s="609"/>
      <c r="DH28" s="609"/>
      <c r="DI28" s="609"/>
      <c r="DJ28" s="609"/>
      <c r="DK28" s="610"/>
      <c r="DL28" s="614">
        <v>427501</v>
      </c>
      <c r="DM28" s="609"/>
      <c r="DN28" s="609"/>
      <c r="DO28" s="609"/>
      <c r="DP28" s="609"/>
      <c r="DQ28" s="609"/>
      <c r="DR28" s="609"/>
      <c r="DS28" s="609"/>
      <c r="DT28" s="609"/>
      <c r="DU28" s="609"/>
      <c r="DV28" s="610"/>
      <c r="DW28" s="611">
        <v>11</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40690</v>
      </c>
      <c r="S29" s="609"/>
      <c r="T29" s="609"/>
      <c r="U29" s="609"/>
      <c r="V29" s="609"/>
      <c r="W29" s="609"/>
      <c r="X29" s="609"/>
      <c r="Y29" s="610"/>
      <c r="Z29" s="646">
        <v>0.6</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66</v>
      </c>
      <c r="CG29" s="606"/>
      <c r="CH29" s="606"/>
      <c r="CI29" s="606"/>
      <c r="CJ29" s="606"/>
      <c r="CK29" s="606"/>
      <c r="CL29" s="606"/>
      <c r="CM29" s="606"/>
      <c r="CN29" s="606"/>
      <c r="CO29" s="606"/>
      <c r="CP29" s="606"/>
      <c r="CQ29" s="607"/>
      <c r="CR29" s="608">
        <v>427501</v>
      </c>
      <c r="CS29" s="621"/>
      <c r="CT29" s="621"/>
      <c r="CU29" s="621"/>
      <c r="CV29" s="621"/>
      <c r="CW29" s="621"/>
      <c r="CX29" s="621"/>
      <c r="CY29" s="622"/>
      <c r="CZ29" s="611">
        <v>6.7</v>
      </c>
      <c r="DA29" s="623"/>
      <c r="DB29" s="623"/>
      <c r="DC29" s="624"/>
      <c r="DD29" s="614">
        <v>427501</v>
      </c>
      <c r="DE29" s="621"/>
      <c r="DF29" s="621"/>
      <c r="DG29" s="621"/>
      <c r="DH29" s="621"/>
      <c r="DI29" s="621"/>
      <c r="DJ29" s="621"/>
      <c r="DK29" s="622"/>
      <c r="DL29" s="614">
        <v>427501</v>
      </c>
      <c r="DM29" s="621"/>
      <c r="DN29" s="621"/>
      <c r="DO29" s="621"/>
      <c r="DP29" s="621"/>
      <c r="DQ29" s="621"/>
      <c r="DR29" s="621"/>
      <c r="DS29" s="621"/>
      <c r="DT29" s="621"/>
      <c r="DU29" s="621"/>
      <c r="DV29" s="622"/>
      <c r="DW29" s="611">
        <v>11</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1041257</v>
      </c>
      <c r="S30" s="609"/>
      <c r="T30" s="609"/>
      <c r="U30" s="609"/>
      <c r="V30" s="609"/>
      <c r="W30" s="609"/>
      <c r="X30" s="609"/>
      <c r="Y30" s="610"/>
      <c r="Z30" s="646">
        <v>15.4</v>
      </c>
      <c r="AA30" s="646"/>
      <c r="AB30" s="646"/>
      <c r="AC30" s="646"/>
      <c r="AD30" s="647" t="s">
        <v>121</v>
      </c>
      <c r="AE30" s="647"/>
      <c r="AF30" s="647"/>
      <c r="AG30" s="647"/>
      <c r="AH30" s="647"/>
      <c r="AI30" s="647"/>
      <c r="AJ30" s="647"/>
      <c r="AK30" s="647"/>
      <c r="AL30" s="611" t="s">
        <v>121</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78"/>
      <c r="BI30" s="678"/>
      <c r="BJ30" s="678"/>
      <c r="BK30" s="678"/>
      <c r="BL30" s="678"/>
      <c r="BM30" s="678"/>
      <c r="BN30" s="678"/>
      <c r="BO30" s="678"/>
      <c r="BP30" s="678"/>
      <c r="BQ30" s="679"/>
      <c r="BR30" s="660" t="s">
        <v>296</v>
      </c>
      <c r="BS30" s="678"/>
      <c r="BT30" s="678"/>
      <c r="BU30" s="678"/>
      <c r="BV30" s="678"/>
      <c r="BW30" s="678"/>
      <c r="BX30" s="678"/>
      <c r="BY30" s="678"/>
      <c r="BZ30" s="678"/>
      <c r="CA30" s="678"/>
      <c r="CB30" s="679"/>
      <c r="CD30" s="629"/>
      <c r="CE30" s="630"/>
      <c r="CF30" s="605" t="s">
        <v>297</v>
      </c>
      <c r="CG30" s="606"/>
      <c r="CH30" s="606"/>
      <c r="CI30" s="606"/>
      <c r="CJ30" s="606"/>
      <c r="CK30" s="606"/>
      <c r="CL30" s="606"/>
      <c r="CM30" s="606"/>
      <c r="CN30" s="606"/>
      <c r="CO30" s="606"/>
      <c r="CP30" s="606"/>
      <c r="CQ30" s="607"/>
      <c r="CR30" s="608">
        <v>409222</v>
      </c>
      <c r="CS30" s="609"/>
      <c r="CT30" s="609"/>
      <c r="CU30" s="609"/>
      <c r="CV30" s="609"/>
      <c r="CW30" s="609"/>
      <c r="CX30" s="609"/>
      <c r="CY30" s="610"/>
      <c r="CZ30" s="611">
        <v>6.4</v>
      </c>
      <c r="DA30" s="623"/>
      <c r="DB30" s="623"/>
      <c r="DC30" s="624"/>
      <c r="DD30" s="614">
        <v>409222</v>
      </c>
      <c r="DE30" s="609"/>
      <c r="DF30" s="609"/>
      <c r="DG30" s="609"/>
      <c r="DH30" s="609"/>
      <c r="DI30" s="609"/>
      <c r="DJ30" s="609"/>
      <c r="DK30" s="610"/>
      <c r="DL30" s="614">
        <v>409222</v>
      </c>
      <c r="DM30" s="609"/>
      <c r="DN30" s="609"/>
      <c r="DO30" s="609"/>
      <c r="DP30" s="609"/>
      <c r="DQ30" s="609"/>
      <c r="DR30" s="609"/>
      <c r="DS30" s="609"/>
      <c r="DT30" s="609"/>
      <c r="DU30" s="609"/>
      <c r="DV30" s="610"/>
      <c r="DW30" s="611">
        <v>10.6</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80" t="s">
        <v>299</v>
      </c>
      <c r="AQ31" s="681"/>
      <c r="AR31" s="681"/>
      <c r="AS31" s="681"/>
      <c r="AT31" s="682" t="s">
        <v>300</v>
      </c>
      <c r="AU31" s="200"/>
      <c r="AV31" s="200"/>
      <c r="AW31" s="200"/>
      <c r="AX31" s="666" t="s">
        <v>178</v>
      </c>
      <c r="AY31" s="667"/>
      <c r="AZ31" s="667"/>
      <c r="BA31" s="667"/>
      <c r="BB31" s="667"/>
      <c r="BC31" s="667"/>
      <c r="BD31" s="667"/>
      <c r="BE31" s="667"/>
      <c r="BF31" s="668"/>
      <c r="BG31" s="670">
        <v>99.3</v>
      </c>
      <c r="BH31" s="671"/>
      <c r="BI31" s="671"/>
      <c r="BJ31" s="671"/>
      <c r="BK31" s="671"/>
      <c r="BL31" s="671"/>
      <c r="BM31" s="672">
        <v>97.4</v>
      </c>
      <c r="BN31" s="671"/>
      <c r="BO31" s="671"/>
      <c r="BP31" s="671"/>
      <c r="BQ31" s="673"/>
      <c r="BR31" s="670">
        <v>99.3</v>
      </c>
      <c r="BS31" s="671"/>
      <c r="BT31" s="671"/>
      <c r="BU31" s="671"/>
      <c r="BV31" s="671"/>
      <c r="BW31" s="671"/>
      <c r="BX31" s="672">
        <v>97.1</v>
      </c>
      <c r="BY31" s="671"/>
      <c r="BZ31" s="671"/>
      <c r="CA31" s="671"/>
      <c r="CB31" s="673"/>
      <c r="CD31" s="629"/>
      <c r="CE31" s="630"/>
      <c r="CF31" s="605" t="s">
        <v>301</v>
      </c>
      <c r="CG31" s="606"/>
      <c r="CH31" s="606"/>
      <c r="CI31" s="606"/>
      <c r="CJ31" s="606"/>
      <c r="CK31" s="606"/>
      <c r="CL31" s="606"/>
      <c r="CM31" s="606"/>
      <c r="CN31" s="606"/>
      <c r="CO31" s="606"/>
      <c r="CP31" s="606"/>
      <c r="CQ31" s="607"/>
      <c r="CR31" s="608">
        <v>18279</v>
      </c>
      <c r="CS31" s="621"/>
      <c r="CT31" s="621"/>
      <c r="CU31" s="621"/>
      <c r="CV31" s="621"/>
      <c r="CW31" s="621"/>
      <c r="CX31" s="621"/>
      <c r="CY31" s="622"/>
      <c r="CZ31" s="611">
        <v>0.3</v>
      </c>
      <c r="DA31" s="623"/>
      <c r="DB31" s="623"/>
      <c r="DC31" s="624"/>
      <c r="DD31" s="614">
        <v>18279</v>
      </c>
      <c r="DE31" s="621"/>
      <c r="DF31" s="621"/>
      <c r="DG31" s="621"/>
      <c r="DH31" s="621"/>
      <c r="DI31" s="621"/>
      <c r="DJ31" s="621"/>
      <c r="DK31" s="622"/>
      <c r="DL31" s="614">
        <v>18279</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450456</v>
      </c>
      <c r="S32" s="609"/>
      <c r="T32" s="609"/>
      <c r="U32" s="609"/>
      <c r="V32" s="609"/>
      <c r="W32" s="609"/>
      <c r="X32" s="609"/>
      <c r="Y32" s="610"/>
      <c r="Z32" s="646">
        <v>6.7</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303</v>
      </c>
      <c r="AX32" s="605" t="s">
        <v>304</v>
      </c>
      <c r="AY32" s="606"/>
      <c r="AZ32" s="606"/>
      <c r="BA32" s="606"/>
      <c r="BB32" s="606"/>
      <c r="BC32" s="606"/>
      <c r="BD32" s="606"/>
      <c r="BE32" s="606"/>
      <c r="BF32" s="607"/>
      <c r="BG32" s="674">
        <v>99.5</v>
      </c>
      <c r="BH32" s="621"/>
      <c r="BI32" s="621"/>
      <c r="BJ32" s="621"/>
      <c r="BK32" s="621"/>
      <c r="BL32" s="621"/>
      <c r="BM32" s="612">
        <v>98.8</v>
      </c>
      <c r="BN32" s="621"/>
      <c r="BO32" s="621"/>
      <c r="BP32" s="621"/>
      <c r="BQ32" s="644"/>
      <c r="BR32" s="674">
        <v>99.6</v>
      </c>
      <c r="BS32" s="621"/>
      <c r="BT32" s="621"/>
      <c r="BU32" s="621"/>
      <c r="BV32" s="621"/>
      <c r="BW32" s="621"/>
      <c r="BX32" s="612">
        <v>98.9</v>
      </c>
      <c r="BY32" s="621"/>
      <c r="BZ32" s="621"/>
      <c r="CA32" s="621"/>
      <c r="CB32" s="644"/>
      <c r="CD32" s="631"/>
      <c r="CE32" s="632"/>
      <c r="CF32" s="605" t="s">
        <v>305</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9177</v>
      </c>
      <c r="S33" s="609"/>
      <c r="T33" s="609"/>
      <c r="U33" s="609"/>
      <c r="V33" s="609"/>
      <c r="W33" s="609"/>
      <c r="X33" s="609"/>
      <c r="Y33" s="610"/>
      <c r="Z33" s="646">
        <v>0.1</v>
      </c>
      <c r="AA33" s="646"/>
      <c r="AB33" s="646"/>
      <c r="AC33" s="646"/>
      <c r="AD33" s="647" t="s">
        <v>121</v>
      </c>
      <c r="AE33" s="647"/>
      <c r="AF33" s="647"/>
      <c r="AG33" s="647"/>
      <c r="AH33" s="647"/>
      <c r="AI33" s="647"/>
      <c r="AJ33" s="647"/>
      <c r="AK33" s="647"/>
      <c r="AL33" s="611" t="s">
        <v>121</v>
      </c>
      <c r="AM33" s="612"/>
      <c r="AN33" s="612"/>
      <c r="AO33" s="648"/>
      <c r="AP33" s="651"/>
      <c r="AQ33" s="652"/>
      <c r="AR33" s="652"/>
      <c r="AS33" s="652"/>
      <c r="AT33" s="684"/>
      <c r="AU33" s="201"/>
      <c r="AV33" s="201"/>
      <c r="AW33" s="201"/>
      <c r="AX33" s="589" t="s">
        <v>307</v>
      </c>
      <c r="AY33" s="590"/>
      <c r="AZ33" s="590"/>
      <c r="BA33" s="590"/>
      <c r="BB33" s="590"/>
      <c r="BC33" s="590"/>
      <c r="BD33" s="590"/>
      <c r="BE33" s="590"/>
      <c r="BF33" s="591"/>
      <c r="BG33" s="669">
        <v>99.1</v>
      </c>
      <c r="BH33" s="593"/>
      <c r="BI33" s="593"/>
      <c r="BJ33" s="593"/>
      <c r="BK33" s="593"/>
      <c r="BL33" s="593"/>
      <c r="BM33" s="639">
        <v>96</v>
      </c>
      <c r="BN33" s="593"/>
      <c r="BO33" s="593"/>
      <c r="BP33" s="593"/>
      <c r="BQ33" s="656"/>
      <c r="BR33" s="669">
        <v>98.9</v>
      </c>
      <c r="BS33" s="593"/>
      <c r="BT33" s="593"/>
      <c r="BU33" s="593"/>
      <c r="BV33" s="593"/>
      <c r="BW33" s="593"/>
      <c r="BX33" s="639">
        <v>95.4</v>
      </c>
      <c r="BY33" s="593"/>
      <c r="BZ33" s="593"/>
      <c r="CA33" s="593"/>
      <c r="CB33" s="656"/>
      <c r="CD33" s="605" t="s">
        <v>308</v>
      </c>
      <c r="CE33" s="606"/>
      <c r="CF33" s="606"/>
      <c r="CG33" s="606"/>
      <c r="CH33" s="606"/>
      <c r="CI33" s="606"/>
      <c r="CJ33" s="606"/>
      <c r="CK33" s="606"/>
      <c r="CL33" s="606"/>
      <c r="CM33" s="606"/>
      <c r="CN33" s="606"/>
      <c r="CO33" s="606"/>
      <c r="CP33" s="606"/>
      <c r="CQ33" s="607"/>
      <c r="CR33" s="608">
        <v>2788266</v>
      </c>
      <c r="CS33" s="621"/>
      <c r="CT33" s="621"/>
      <c r="CU33" s="621"/>
      <c r="CV33" s="621"/>
      <c r="CW33" s="621"/>
      <c r="CX33" s="621"/>
      <c r="CY33" s="622"/>
      <c r="CZ33" s="611">
        <v>43.5</v>
      </c>
      <c r="DA33" s="623"/>
      <c r="DB33" s="623"/>
      <c r="DC33" s="624"/>
      <c r="DD33" s="614">
        <v>2151116</v>
      </c>
      <c r="DE33" s="621"/>
      <c r="DF33" s="621"/>
      <c r="DG33" s="621"/>
      <c r="DH33" s="621"/>
      <c r="DI33" s="621"/>
      <c r="DJ33" s="621"/>
      <c r="DK33" s="622"/>
      <c r="DL33" s="614">
        <v>1606500</v>
      </c>
      <c r="DM33" s="621"/>
      <c r="DN33" s="621"/>
      <c r="DO33" s="621"/>
      <c r="DP33" s="621"/>
      <c r="DQ33" s="621"/>
      <c r="DR33" s="621"/>
      <c r="DS33" s="621"/>
      <c r="DT33" s="621"/>
      <c r="DU33" s="621"/>
      <c r="DV33" s="622"/>
      <c r="DW33" s="611">
        <v>41.5</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84571</v>
      </c>
      <c r="S34" s="609"/>
      <c r="T34" s="609"/>
      <c r="U34" s="609"/>
      <c r="V34" s="609"/>
      <c r="W34" s="609"/>
      <c r="X34" s="609"/>
      <c r="Y34" s="610"/>
      <c r="Z34" s="646">
        <v>1.3</v>
      </c>
      <c r="AA34" s="646"/>
      <c r="AB34" s="646"/>
      <c r="AC34" s="646"/>
      <c r="AD34" s="647" t="s">
        <v>121</v>
      </c>
      <c r="AE34" s="647"/>
      <c r="AF34" s="647"/>
      <c r="AG34" s="647"/>
      <c r="AH34" s="647"/>
      <c r="AI34" s="647"/>
      <c r="AJ34" s="647"/>
      <c r="AK34" s="647"/>
      <c r="AL34" s="611" t="s">
        <v>121</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1142000</v>
      </c>
      <c r="CS34" s="609"/>
      <c r="CT34" s="609"/>
      <c r="CU34" s="609"/>
      <c r="CV34" s="609"/>
      <c r="CW34" s="609"/>
      <c r="CX34" s="609"/>
      <c r="CY34" s="610"/>
      <c r="CZ34" s="611">
        <v>17.8</v>
      </c>
      <c r="DA34" s="623"/>
      <c r="DB34" s="623"/>
      <c r="DC34" s="624"/>
      <c r="DD34" s="614">
        <v>765003</v>
      </c>
      <c r="DE34" s="609"/>
      <c r="DF34" s="609"/>
      <c r="DG34" s="609"/>
      <c r="DH34" s="609"/>
      <c r="DI34" s="609"/>
      <c r="DJ34" s="609"/>
      <c r="DK34" s="610"/>
      <c r="DL34" s="614">
        <v>664583</v>
      </c>
      <c r="DM34" s="609"/>
      <c r="DN34" s="609"/>
      <c r="DO34" s="609"/>
      <c r="DP34" s="609"/>
      <c r="DQ34" s="609"/>
      <c r="DR34" s="609"/>
      <c r="DS34" s="609"/>
      <c r="DT34" s="609"/>
      <c r="DU34" s="609"/>
      <c r="DV34" s="610"/>
      <c r="DW34" s="611">
        <v>17.2</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208502</v>
      </c>
      <c r="S35" s="609"/>
      <c r="T35" s="609"/>
      <c r="U35" s="609"/>
      <c r="V35" s="609"/>
      <c r="W35" s="609"/>
      <c r="X35" s="609"/>
      <c r="Y35" s="610"/>
      <c r="Z35" s="646">
        <v>3.1</v>
      </c>
      <c r="AA35" s="646"/>
      <c r="AB35" s="646"/>
      <c r="AC35" s="646"/>
      <c r="AD35" s="647" t="s">
        <v>121</v>
      </c>
      <c r="AE35" s="647"/>
      <c r="AF35" s="647"/>
      <c r="AG35" s="647"/>
      <c r="AH35" s="647"/>
      <c r="AI35" s="647"/>
      <c r="AJ35" s="647"/>
      <c r="AK35" s="647"/>
      <c r="AL35" s="611" t="s">
        <v>121</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16360</v>
      </c>
      <c r="CS35" s="621"/>
      <c r="CT35" s="621"/>
      <c r="CU35" s="621"/>
      <c r="CV35" s="621"/>
      <c r="CW35" s="621"/>
      <c r="CX35" s="621"/>
      <c r="CY35" s="622"/>
      <c r="CZ35" s="611">
        <v>0.3</v>
      </c>
      <c r="DA35" s="623"/>
      <c r="DB35" s="623"/>
      <c r="DC35" s="624"/>
      <c r="DD35" s="614">
        <v>11730</v>
      </c>
      <c r="DE35" s="621"/>
      <c r="DF35" s="621"/>
      <c r="DG35" s="621"/>
      <c r="DH35" s="621"/>
      <c r="DI35" s="621"/>
      <c r="DJ35" s="621"/>
      <c r="DK35" s="622"/>
      <c r="DL35" s="614">
        <v>11730</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362243</v>
      </c>
      <c r="S36" s="609"/>
      <c r="T36" s="609"/>
      <c r="U36" s="609"/>
      <c r="V36" s="609"/>
      <c r="W36" s="609"/>
      <c r="X36" s="609"/>
      <c r="Y36" s="610"/>
      <c r="Z36" s="646">
        <v>5.4</v>
      </c>
      <c r="AA36" s="646"/>
      <c r="AB36" s="646"/>
      <c r="AC36" s="646"/>
      <c r="AD36" s="647" t="s">
        <v>121</v>
      </c>
      <c r="AE36" s="647"/>
      <c r="AF36" s="647"/>
      <c r="AG36" s="647"/>
      <c r="AH36" s="647"/>
      <c r="AI36" s="647"/>
      <c r="AJ36" s="647"/>
      <c r="AK36" s="647"/>
      <c r="AL36" s="611" t="s">
        <v>121</v>
      </c>
      <c r="AM36" s="612"/>
      <c r="AN36" s="612"/>
      <c r="AO36" s="648"/>
      <c r="AP36" s="204"/>
      <c r="AQ36" s="657" t="s">
        <v>316</v>
      </c>
      <c r="AR36" s="658"/>
      <c r="AS36" s="658"/>
      <c r="AT36" s="658"/>
      <c r="AU36" s="658"/>
      <c r="AV36" s="658"/>
      <c r="AW36" s="658"/>
      <c r="AX36" s="658"/>
      <c r="AY36" s="659"/>
      <c r="AZ36" s="663">
        <v>775830</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22483</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1024973</v>
      </c>
      <c r="CS36" s="609"/>
      <c r="CT36" s="609"/>
      <c r="CU36" s="609"/>
      <c r="CV36" s="609"/>
      <c r="CW36" s="609"/>
      <c r="CX36" s="609"/>
      <c r="CY36" s="610"/>
      <c r="CZ36" s="611">
        <v>16</v>
      </c>
      <c r="DA36" s="623"/>
      <c r="DB36" s="623"/>
      <c r="DC36" s="624"/>
      <c r="DD36" s="614">
        <v>952161</v>
      </c>
      <c r="DE36" s="609"/>
      <c r="DF36" s="609"/>
      <c r="DG36" s="609"/>
      <c r="DH36" s="609"/>
      <c r="DI36" s="609"/>
      <c r="DJ36" s="609"/>
      <c r="DK36" s="610"/>
      <c r="DL36" s="614">
        <v>558413</v>
      </c>
      <c r="DM36" s="609"/>
      <c r="DN36" s="609"/>
      <c r="DO36" s="609"/>
      <c r="DP36" s="609"/>
      <c r="DQ36" s="609"/>
      <c r="DR36" s="609"/>
      <c r="DS36" s="609"/>
      <c r="DT36" s="609"/>
      <c r="DU36" s="609"/>
      <c r="DV36" s="610"/>
      <c r="DW36" s="611">
        <v>14.4</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185347</v>
      </c>
      <c r="S37" s="609"/>
      <c r="T37" s="609"/>
      <c r="U37" s="609"/>
      <c r="V37" s="609"/>
      <c r="W37" s="609"/>
      <c r="X37" s="609"/>
      <c r="Y37" s="610"/>
      <c r="Z37" s="646">
        <v>2.7</v>
      </c>
      <c r="AA37" s="646"/>
      <c r="AB37" s="646"/>
      <c r="AC37" s="646"/>
      <c r="AD37" s="647">
        <v>7</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264050</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12966</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313587</v>
      </c>
      <c r="CS37" s="621"/>
      <c r="CT37" s="621"/>
      <c r="CU37" s="621"/>
      <c r="CV37" s="621"/>
      <c r="CW37" s="621"/>
      <c r="CX37" s="621"/>
      <c r="CY37" s="622"/>
      <c r="CZ37" s="611">
        <v>4.9000000000000004</v>
      </c>
      <c r="DA37" s="623"/>
      <c r="DB37" s="623"/>
      <c r="DC37" s="624"/>
      <c r="DD37" s="614">
        <v>313587</v>
      </c>
      <c r="DE37" s="621"/>
      <c r="DF37" s="621"/>
      <c r="DG37" s="621"/>
      <c r="DH37" s="621"/>
      <c r="DI37" s="621"/>
      <c r="DJ37" s="621"/>
      <c r="DK37" s="622"/>
      <c r="DL37" s="614">
        <v>308879</v>
      </c>
      <c r="DM37" s="621"/>
      <c r="DN37" s="621"/>
      <c r="DO37" s="621"/>
      <c r="DP37" s="621"/>
      <c r="DQ37" s="621"/>
      <c r="DR37" s="621"/>
      <c r="DS37" s="621"/>
      <c r="DT37" s="621"/>
      <c r="DU37" s="621"/>
      <c r="DV37" s="622"/>
      <c r="DW37" s="611">
        <v>8</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293500</v>
      </c>
      <c r="S38" s="609"/>
      <c r="T38" s="609"/>
      <c r="U38" s="609"/>
      <c r="V38" s="609"/>
      <c r="W38" s="609"/>
      <c r="X38" s="609"/>
      <c r="Y38" s="610"/>
      <c r="Z38" s="646">
        <v>4.3</v>
      </c>
      <c r="AA38" s="646"/>
      <c r="AB38" s="646"/>
      <c r="AC38" s="646"/>
      <c r="AD38" s="647" t="s">
        <v>121</v>
      </c>
      <c r="AE38" s="647"/>
      <c r="AF38" s="647"/>
      <c r="AG38" s="647"/>
      <c r="AH38" s="647"/>
      <c r="AI38" s="647"/>
      <c r="AJ38" s="647"/>
      <c r="AK38" s="647"/>
      <c r="AL38" s="611" t="s">
        <v>121</v>
      </c>
      <c r="AM38" s="612"/>
      <c r="AN38" s="612"/>
      <c r="AO38" s="648"/>
      <c r="AQ38" s="641" t="s">
        <v>324</v>
      </c>
      <c r="AR38" s="642"/>
      <c r="AS38" s="642"/>
      <c r="AT38" s="642"/>
      <c r="AU38" s="642"/>
      <c r="AV38" s="642"/>
      <c r="AW38" s="642"/>
      <c r="AX38" s="642"/>
      <c r="AY38" s="643"/>
      <c r="AZ38" s="608">
        <v>33672</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1742</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477448</v>
      </c>
      <c r="CS38" s="609"/>
      <c r="CT38" s="609"/>
      <c r="CU38" s="609"/>
      <c r="CV38" s="609"/>
      <c r="CW38" s="609"/>
      <c r="CX38" s="609"/>
      <c r="CY38" s="610"/>
      <c r="CZ38" s="611">
        <v>7.4</v>
      </c>
      <c r="DA38" s="623"/>
      <c r="DB38" s="623"/>
      <c r="DC38" s="624"/>
      <c r="DD38" s="614">
        <v>382958</v>
      </c>
      <c r="DE38" s="609"/>
      <c r="DF38" s="609"/>
      <c r="DG38" s="609"/>
      <c r="DH38" s="609"/>
      <c r="DI38" s="609"/>
      <c r="DJ38" s="609"/>
      <c r="DK38" s="610"/>
      <c r="DL38" s="614">
        <v>371774</v>
      </c>
      <c r="DM38" s="609"/>
      <c r="DN38" s="609"/>
      <c r="DO38" s="609"/>
      <c r="DP38" s="609"/>
      <c r="DQ38" s="609"/>
      <c r="DR38" s="609"/>
      <c r="DS38" s="609"/>
      <c r="DT38" s="609"/>
      <c r="DU38" s="609"/>
      <c r="DV38" s="610"/>
      <c r="DW38" s="611">
        <v>9.6</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328</v>
      </c>
      <c r="AR39" s="642"/>
      <c r="AS39" s="642"/>
      <c r="AT39" s="642"/>
      <c r="AU39" s="642"/>
      <c r="AV39" s="642"/>
      <c r="AW39" s="642"/>
      <c r="AX39" s="642"/>
      <c r="AY39" s="643"/>
      <c r="AZ39" s="608">
        <v>660</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2749</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119956</v>
      </c>
      <c r="CS39" s="621"/>
      <c r="CT39" s="621"/>
      <c r="CU39" s="621"/>
      <c r="CV39" s="621"/>
      <c r="CW39" s="621"/>
      <c r="CX39" s="621"/>
      <c r="CY39" s="622"/>
      <c r="CZ39" s="611">
        <v>1.9</v>
      </c>
      <c r="DA39" s="623"/>
      <c r="DB39" s="623"/>
      <c r="DC39" s="624"/>
      <c r="DD39" s="614">
        <v>31735</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11500</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332</v>
      </c>
      <c r="AR40" s="642"/>
      <c r="AS40" s="642"/>
      <c r="AT40" s="642"/>
      <c r="AU40" s="642"/>
      <c r="AV40" s="642"/>
      <c r="AW40" s="642"/>
      <c r="AX40" s="642"/>
      <c r="AY40" s="643"/>
      <c r="AZ40" s="608" t="s">
        <v>121</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103</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7529</v>
      </c>
      <c r="CS40" s="609"/>
      <c r="CT40" s="609"/>
      <c r="CU40" s="609"/>
      <c r="CV40" s="609"/>
      <c r="CW40" s="609"/>
      <c r="CX40" s="609"/>
      <c r="CY40" s="610"/>
      <c r="CZ40" s="611">
        <v>0.1</v>
      </c>
      <c r="DA40" s="623"/>
      <c r="DB40" s="623"/>
      <c r="DC40" s="624"/>
      <c r="DD40" s="614">
        <v>7529</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6761796</v>
      </c>
      <c r="S41" s="633"/>
      <c r="T41" s="633"/>
      <c r="U41" s="633"/>
      <c r="V41" s="633"/>
      <c r="W41" s="633"/>
      <c r="X41" s="633"/>
      <c r="Y41" s="636"/>
      <c r="Z41" s="637">
        <v>100</v>
      </c>
      <c r="AA41" s="637"/>
      <c r="AB41" s="637"/>
      <c r="AC41" s="637"/>
      <c r="AD41" s="638">
        <v>3858790</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111391</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v>1</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366057</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372</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979134</v>
      </c>
      <c r="CS42" s="621"/>
      <c r="CT42" s="621"/>
      <c r="CU42" s="621"/>
      <c r="CV42" s="621"/>
      <c r="CW42" s="621"/>
      <c r="CX42" s="621"/>
      <c r="CY42" s="622"/>
      <c r="CZ42" s="611">
        <v>15.3</v>
      </c>
      <c r="DA42" s="623"/>
      <c r="DB42" s="623"/>
      <c r="DC42" s="624"/>
      <c r="DD42" s="614">
        <v>332153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38607</v>
      </c>
      <c r="CS43" s="621"/>
      <c r="CT43" s="621"/>
      <c r="CU43" s="621"/>
      <c r="CV43" s="621"/>
      <c r="CW43" s="621"/>
      <c r="CX43" s="621"/>
      <c r="CY43" s="622"/>
      <c r="CZ43" s="611">
        <v>0.6</v>
      </c>
      <c r="DA43" s="623"/>
      <c r="DB43" s="623"/>
      <c r="DC43" s="624"/>
      <c r="DD43" s="614">
        <v>38607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979134</v>
      </c>
      <c r="CS44" s="609"/>
      <c r="CT44" s="609"/>
      <c r="CU44" s="609"/>
      <c r="CV44" s="609"/>
      <c r="CW44" s="609"/>
      <c r="CX44" s="609"/>
      <c r="CY44" s="610"/>
      <c r="CZ44" s="611">
        <v>15.3</v>
      </c>
      <c r="DA44" s="612"/>
      <c r="DB44" s="612"/>
      <c r="DC44" s="613"/>
      <c r="DD44" s="614">
        <v>332153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589111</v>
      </c>
      <c r="CS45" s="621"/>
      <c r="CT45" s="621"/>
      <c r="CU45" s="621"/>
      <c r="CV45" s="621"/>
      <c r="CW45" s="621"/>
      <c r="CX45" s="621"/>
      <c r="CY45" s="622"/>
      <c r="CZ45" s="611">
        <v>9.1999999999999993</v>
      </c>
      <c r="DA45" s="623"/>
      <c r="DB45" s="623"/>
      <c r="DC45" s="624"/>
      <c r="DD45" s="614">
        <v>72430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383475</v>
      </c>
      <c r="CS46" s="609"/>
      <c r="CT46" s="609"/>
      <c r="CU46" s="609"/>
      <c r="CV46" s="609"/>
      <c r="CW46" s="609"/>
      <c r="CX46" s="609"/>
      <c r="CY46" s="610"/>
      <c r="CZ46" s="611">
        <v>6</v>
      </c>
      <c r="DA46" s="612"/>
      <c r="DB46" s="612"/>
      <c r="DC46" s="613"/>
      <c r="DD46" s="614">
        <v>253175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6414966</v>
      </c>
      <c r="CS49" s="593"/>
      <c r="CT49" s="593"/>
      <c r="CU49" s="593"/>
      <c r="CV49" s="593"/>
      <c r="CW49" s="593"/>
      <c r="CX49" s="593"/>
      <c r="CY49" s="594"/>
      <c r="CZ49" s="595">
        <v>100</v>
      </c>
      <c r="DA49" s="596"/>
      <c r="DB49" s="596"/>
      <c r="DC49" s="597"/>
      <c r="DD49" s="598">
        <v>4306740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oTAFsCMg/mOhdut8a0PyMvHlxKLB+SCTg125MbUuroInNwnqvZxPa+wN00J27ujmsErgE1TZBYV6vl2TjvGmYw==" saltValue="AnAY9naKT2nLVjx4UIkz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8" t="s">
        <v>353</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354</v>
      </c>
      <c r="DK2" s="1080"/>
      <c r="DL2" s="1080"/>
      <c r="DM2" s="1080"/>
      <c r="DN2" s="1080"/>
      <c r="DO2" s="1081"/>
      <c r="DP2" s="210"/>
      <c r="DQ2" s="1079" t="s">
        <v>355</v>
      </c>
      <c r="DR2" s="1080"/>
      <c r="DS2" s="1080"/>
      <c r="DT2" s="1080"/>
      <c r="DU2" s="1080"/>
      <c r="DV2" s="1080"/>
      <c r="DW2" s="1080"/>
      <c r="DX2" s="1080"/>
      <c r="DY2" s="1080"/>
      <c r="DZ2" s="108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7" t="s">
        <v>356</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3" t="s">
        <v>358</v>
      </c>
      <c r="B5" s="984"/>
      <c r="C5" s="984"/>
      <c r="D5" s="984"/>
      <c r="E5" s="984"/>
      <c r="F5" s="984"/>
      <c r="G5" s="984"/>
      <c r="H5" s="984"/>
      <c r="I5" s="984"/>
      <c r="J5" s="984"/>
      <c r="K5" s="984"/>
      <c r="L5" s="984"/>
      <c r="M5" s="984"/>
      <c r="N5" s="984"/>
      <c r="O5" s="984"/>
      <c r="P5" s="985"/>
      <c r="Q5" s="989" t="s">
        <v>359</v>
      </c>
      <c r="R5" s="990"/>
      <c r="S5" s="990"/>
      <c r="T5" s="990"/>
      <c r="U5" s="991"/>
      <c r="V5" s="989" t="s">
        <v>360</v>
      </c>
      <c r="W5" s="990"/>
      <c r="X5" s="990"/>
      <c r="Y5" s="990"/>
      <c r="Z5" s="991"/>
      <c r="AA5" s="989" t="s">
        <v>361</v>
      </c>
      <c r="AB5" s="990"/>
      <c r="AC5" s="990"/>
      <c r="AD5" s="990"/>
      <c r="AE5" s="990"/>
      <c r="AF5" s="1082" t="s">
        <v>362</v>
      </c>
      <c r="AG5" s="990"/>
      <c r="AH5" s="990"/>
      <c r="AI5" s="990"/>
      <c r="AJ5" s="1003"/>
      <c r="AK5" s="990" t="s">
        <v>363</v>
      </c>
      <c r="AL5" s="990"/>
      <c r="AM5" s="990"/>
      <c r="AN5" s="990"/>
      <c r="AO5" s="991"/>
      <c r="AP5" s="989" t="s">
        <v>364</v>
      </c>
      <c r="AQ5" s="990"/>
      <c r="AR5" s="990"/>
      <c r="AS5" s="990"/>
      <c r="AT5" s="991"/>
      <c r="AU5" s="989" t="s">
        <v>365</v>
      </c>
      <c r="AV5" s="990"/>
      <c r="AW5" s="990"/>
      <c r="AX5" s="990"/>
      <c r="AY5" s="1003"/>
      <c r="AZ5" s="214"/>
      <c r="BA5" s="214"/>
      <c r="BB5" s="214"/>
      <c r="BC5" s="214"/>
      <c r="BD5" s="214"/>
      <c r="BE5" s="215"/>
      <c r="BF5" s="215"/>
      <c r="BG5" s="215"/>
      <c r="BH5" s="215"/>
      <c r="BI5" s="215"/>
      <c r="BJ5" s="215"/>
      <c r="BK5" s="215"/>
      <c r="BL5" s="215"/>
      <c r="BM5" s="215"/>
      <c r="BN5" s="215"/>
      <c r="BO5" s="215"/>
      <c r="BP5" s="215"/>
      <c r="BQ5" s="983" t="s">
        <v>366</v>
      </c>
      <c r="BR5" s="984"/>
      <c r="BS5" s="984"/>
      <c r="BT5" s="984"/>
      <c r="BU5" s="984"/>
      <c r="BV5" s="984"/>
      <c r="BW5" s="984"/>
      <c r="BX5" s="984"/>
      <c r="BY5" s="984"/>
      <c r="BZ5" s="984"/>
      <c r="CA5" s="984"/>
      <c r="CB5" s="984"/>
      <c r="CC5" s="984"/>
      <c r="CD5" s="984"/>
      <c r="CE5" s="984"/>
      <c r="CF5" s="984"/>
      <c r="CG5" s="985"/>
      <c r="CH5" s="989" t="s">
        <v>367</v>
      </c>
      <c r="CI5" s="990"/>
      <c r="CJ5" s="990"/>
      <c r="CK5" s="990"/>
      <c r="CL5" s="991"/>
      <c r="CM5" s="989" t="s">
        <v>368</v>
      </c>
      <c r="CN5" s="990"/>
      <c r="CO5" s="990"/>
      <c r="CP5" s="990"/>
      <c r="CQ5" s="991"/>
      <c r="CR5" s="989" t="s">
        <v>369</v>
      </c>
      <c r="CS5" s="990"/>
      <c r="CT5" s="990"/>
      <c r="CU5" s="990"/>
      <c r="CV5" s="991"/>
      <c r="CW5" s="989" t="s">
        <v>370</v>
      </c>
      <c r="CX5" s="990"/>
      <c r="CY5" s="990"/>
      <c r="CZ5" s="990"/>
      <c r="DA5" s="991"/>
      <c r="DB5" s="989" t="s">
        <v>371</v>
      </c>
      <c r="DC5" s="990"/>
      <c r="DD5" s="990"/>
      <c r="DE5" s="990"/>
      <c r="DF5" s="991"/>
      <c r="DG5" s="1072" t="s">
        <v>372</v>
      </c>
      <c r="DH5" s="1073"/>
      <c r="DI5" s="1073"/>
      <c r="DJ5" s="1073"/>
      <c r="DK5" s="1074"/>
      <c r="DL5" s="1072" t="s">
        <v>373</v>
      </c>
      <c r="DM5" s="1073"/>
      <c r="DN5" s="1073"/>
      <c r="DO5" s="1073"/>
      <c r="DP5" s="1074"/>
      <c r="DQ5" s="989" t="s">
        <v>374</v>
      </c>
      <c r="DR5" s="990"/>
      <c r="DS5" s="990"/>
      <c r="DT5" s="990"/>
      <c r="DU5" s="991"/>
      <c r="DV5" s="989" t="s">
        <v>365</v>
      </c>
      <c r="DW5" s="990"/>
      <c r="DX5" s="990"/>
      <c r="DY5" s="990"/>
      <c r="DZ5" s="1003"/>
      <c r="EA5" s="216"/>
    </row>
    <row r="6" spans="1:131" s="217" customFormat="1" ht="26.25" customHeight="1" thickBot="1" x14ac:dyDescent="0.25">
      <c r="A6" s="986"/>
      <c r="B6" s="987"/>
      <c r="C6" s="987"/>
      <c r="D6" s="987"/>
      <c r="E6" s="987"/>
      <c r="F6" s="987"/>
      <c r="G6" s="987"/>
      <c r="H6" s="987"/>
      <c r="I6" s="987"/>
      <c r="J6" s="987"/>
      <c r="K6" s="987"/>
      <c r="L6" s="987"/>
      <c r="M6" s="987"/>
      <c r="N6" s="987"/>
      <c r="O6" s="987"/>
      <c r="P6" s="988"/>
      <c r="Q6" s="992"/>
      <c r="R6" s="993"/>
      <c r="S6" s="993"/>
      <c r="T6" s="993"/>
      <c r="U6" s="994"/>
      <c r="V6" s="992"/>
      <c r="W6" s="993"/>
      <c r="X6" s="993"/>
      <c r="Y6" s="993"/>
      <c r="Z6" s="994"/>
      <c r="AA6" s="992"/>
      <c r="AB6" s="993"/>
      <c r="AC6" s="993"/>
      <c r="AD6" s="993"/>
      <c r="AE6" s="993"/>
      <c r="AF6" s="1083"/>
      <c r="AG6" s="993"/>
      <c r="AH6" s="993"/>
      <c r="AI6" s="993"/>
      <c r="AJ6" s="1004"/>
      <c r="AK6" s="993"/>
      <c r="AL6" s="993"/>
      <c r="AM6" s="993"/>
      <c r="AN6" s="993"/>
      <c r="AO6" s="994"/>
      <c r="AP6" s="992"/>
      <c r="AQ6" s="993"/>
      <c r="AR6" s="993"/>
      <c r="AS6" s="993"/>
      <c r="AT6" s="994"/>
      <c r="AU6" s="992"/>
      <c r="AV6" s="993"/>
      <c r="AW6" s="993"/>
      <c r="AX6" s="993"/>
      <c r="AY6" s="1004"/>
      <c r="AZ6" s="214"/>
      <c r="BA6" s="214"/>
      <c r="BB6" s="214"/>
      <c r="BC6" s="214"/>
      <c r="BD6" s="214"/>
      <c r="BE6" s="215"/>
      <c r="BF6" s="215"/>
      <c r="BG6" s="215"/>
      <c r="BH6" s="215"/>
      <c r="BI6" s="215"/>
      <c r="BJ6" s="215"/>
      <c r="BK6" s="215"/>
      <c r="BL6" s="215"/>
      <c r="BM6" s="215"/>
      <c r="BN6" s="215"/>
      <c r="BO6" s="215"/>
      <c r="BP6" s="215"/>
      <c r="BQ6" s="986"/>
      <c r="BR6" s="987"/>
      <c r="BS6" s="987"/>
      <c r="BT6" s="987"/>
      <c r="BU6" s="987"/>
      <c r="BV6" s="987"/>
      <c r="BW6" s="987"/>
      <c r="BX6" s="987"/>
      <c r="BY6" s="987"/>
      <c r="BZ6" s="987"/>
      <c r="CA6" s="987"/>
      <c r="CB6" s="987"/>
      <c r="CC6" s="987"/>
      <c r="CD6" s="987"/>
      <c r="CE6" s="987"/>
      <c r="CF6" s="987"/>
      <c r="CG6" s="988"/>
      <c r="CH6" s="992"/>
      <c r="CI6" s="993"/>
      <c r="CJ6" s="993"/>
      <c r="CK6" s="993"/>
      <c r="CL6" s="994"/>
      <c r="CM6" s="992"/>
      <c r="CN6" s="993"/>
      <c r="CO6" s="993"/>
      <c r="CP6" s="993"/>
      <c r="CQ6" s="994"/>
      <c r="CR6" s="992"/>
      <c r="CS6" s="993"/>
      <c r="CT6" s="993"/>
      <c r="CU6" s="993"/>
      <c r="CV6" s="994"/>
      <c r="CW6" s="992"/>
      <c r="CX6" s="993"/>
      <c r="CY6" s="993"/>
      <c r="CZ6" s="993"/>
      <c r="DA6" s="994"/>
      <c r="DB6" s="992"/>
      <c r="DC6" s="993"/>
      <c r="DD6" s="993"/>
      <c r="DE6" s="993"/>
      <c r="DF6" s="994"/>
      <c r="DG6" s="1075"/>
      <c r="DH6" s="1076"/>
      <c r="DI6" s="1076"/>
      <c r="DJ6" s="1076"/>
      <c r="DK6" s="1077"/>
      <c r="DL6" s="1075"/>
      <c r="DM6" s="1076"/>
      <c r="DN6" s="1076"/>
      <c r="DO6" s="1076"/>
      <c r="DP6" s="1077"/>
      <c r="DQ6" s="992"/>
      <c r="DR6" s="993"/>
      <c r="DS6" s="993"/>
      <c r="DT6" s="993"/>
      <c r="DU6" s="994"/>
      <c r="DV6" s="992"/>
      <c r="DW6" s="993"/>
      <c r="DX6" s="993"/>
      <c r="DY6" s="993"/>
      <c r="DZ6" s="1004"/>
      <c r="EA6" s="216"/>
    </row>
    <row r="7" spans="1:131" s="217" customFormat="1" ht="26.25" customHeight="1" thickTop="1" x14ac:dyDescent="0.2">
      <c r="A7" s="218">
        <v>1</v>
      </c>
      <c r="B7" s="1035" t="s">
        <v>375</v>
      </c>
      <c r="C7" s="1036"/>
      <c r="D7" s="1036"/>
      <c r="E7" s="1036"/>
      <c r="F7" s="1036"/>
      <c r="G7" s="1036"/>
      <c r="H7" s="1036"/>
      <c r="I7" s="1036"/>
      <c r="J7" s="1036"/>
      <c r="K7" s="1036"/>
      <c r="L7" s="1036"/>
      <c r="M7" s="1036"/>
      <c r="N7" s="1036"/>
      <c r="O7" s="1036"/>
      <c r="P7" s="1037"/>
      <c r="Q7" s="1090">
        <v>6765</v>
      </c>
      <c r="R7" s="1091"/>
      <c r="S7" s="1091"/>
      <c r="T7" s="1091"/>
      <c r="U7" s="1091"/>
      <c r="V7" s="1091">
        <v>6418</v>
      </c>
      <c r="W7" s="1091"/>
      <c r="X7" s="1091"/>
      <c r="Y7" s="1091"/>
      <c r="Z7" s="1091"/>
      <c r="AA7" s="1091">
        <v>347</v>
      </c>
      <c r="AB7" s="1091"/>
      <c r="AC7" s="1091"/>
      <c r="AD7" s="1091"/>
      <c r="AE7" s="1092"/>
      <c r="AF7" s="1093">
        <v>287</v>
      </c>
      <c r="AG7" s="1094"/>
      <c r="AH7" s="1094"/>
      <c r="AI7" s="1094"/>
      <c r="AJ7" s="1095"/>
      <c r="AK7" s="1096">
        <v>205</v>
      </c>
      <c r="AL7" s="1097"/>
      <c r="AM7" s="1097"/>
      <c r="AN7" s="1097"/>
      <c r="AO7" s="1097"/>
      <c r="AP7" s="1097">
        <v>4737</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087" t="s">
        <v>544</v>
      </c>
      <c r="BT7" s="1088"/>
      <c r="BU7" s="1088"/>
      <c r="BV7" s="1088"/>
      <c r="BW7" s="1088"/>
      <c r="BX7" s="1088"/>
      <c r="BY7" s="1088"/>
      <c r="BZ7" s="1088"/>
      <c r="CA7" s="1088"/>
      <c r="CB7" s="1088"/>
      <c r="CC7" s="1088"/>
      <c r="CD7" s="1088"/>
      <c r="CE7" s="1088"/>
      <c r="CF7" s="1088"/>
      <c r="CG7" s="1100"/>
      <c r="CH7" s="1084">
        <v>5</v>
      </c>
      <c r="CI7" s="1085"/>
      <c r="CJ7" s="1085"/>
      <c r="CK7" s="1085"/>
      <c r="CL7" s="1086"/>
      <c r="CM7" s="1084">
        <v>156</v>
      </c>
      <c r="CN7" s="1085"/>
      <c r="CO7" s="1085"/>
      <c r="CP7" s="1085"/>
      <c r="CQ7" s="1086"/>
      <c r="CR7" s="1084">
        <v>50</v>
      </c>
      <c r="CS7" s="1085"/>
      <c r="CT7" s="1085"/>
      <c r="CU7" s="1085"/>
      <c r="CV7" s="1086"/>
      <c r="CW7" s="1084">
        <v>11</v>
      </c>
      <c r="CX7" s="1085"/>
      <c r="CY7" s="1085"/>
      <c r="CZ7" s="1085"/>
      <c r="DA7" s="1086"/>
      <c r="DB7" s="1084" t="s">
        <v>555</v>
      </c>
      <c r="DC7" s="1085"/>
      <c r="DD7" s="1085"/>
      <c r="DE7" s="1085"/>
      <c r="DF7" s="1086"/>
      <c r="DG7" s="1084" t="s">
        <v>555</v>
      </c>
      <c r="DH7" s="1085"/>
      <c r="DI7" s="1085"/>
      <c r="DJ7" s="1085"/>
      <c r="DK7" s="1086"/>
      <c r="DL7" s="1084" t="s">
        <v>555</v>
      </c>
      <c r="DM7" s="1085"/>
      <c r="DN7" s="1085"/>
      <c r="DO7" s="1085"/>
      <c r="DP7" s="1086"/>
      <c r="DQ7" s="1084" t="s">
        <v>555</v>
      </c>
      <c r="DR7" s="1085"/>
      <c r="DS7" s="1085"/>
      <c r="DT7" s="1085"/>
      <c r="DU7" s="1086"/>
      <c r="DV7" s="1087"/>
      <c r="DW7" s="1088"/>
      <c r="DX7" s="1088"/>
      <c r="DY7" s="1088"/>
      <c r="DZ7" s="1089"/>
      <c r="EA7" s="216"/>
    </row>
    <row r="8" spans="1:131" s="217" customFormat="1" ht="26.25" customHeight="1" x14ac:dyDescent="0.2">
      <c r="A8" s="220">
        <v>2</v>
      </c>
      <c r="B8" s="1018"/>
      <c r="C8" s="1019"/>
      <c r="D8" s="1019"/>
      <c r="E8" s="1019"/>
      <c r="F8" s="1019"/>
      <c r="G8" s="1019"/>
      <c r="H8" s="1019"/>
      <c r="I8" s="1019"/>
      <c r="J8" s="1019"/>
      <c r="K8" s="1019"/>
      <c r="L8" s="1019"/>
      <c r="M8" s="1019"/>
      <c r="N8" s="1019"/>
      <c r="O8" s="1019"/>
      <c r="P8" s="1020"/>
      <c r="Q8" s="1026"/>
      <c r="R8" s="1027"/>
      <c r="S8" s="1027"/>
      <c r="T8" s="1027"/>
      <c r="U8" s="1027"/>
      <c r="V8" s="1027"/>
      <c r="W8" s="1027"/>
      <c r="X8" s="1027"/>
      <c r="Y8" s="1027"/>
      <c r="Z8" s="1027"/>
      <c r="AA8" s="1027"/>
      <c r="AB8" s="1027"/>
      <c r="AC8" s="1027"/>
      <c r="AD8" s="1027"/>
      <c r="AE8" s="1028"/>
      <c r="AF8" s="1023"/>
      <c r="AG8" s="1024"/>
      <c r="AH8" s="1024"/>
      <c r="AI8" s="1024"/>
      <c r="AJ8" s="1025"/>
      <c r="AK8" s="1068"/>
      <c r="AL8" s="1069"/>
      <c r="AM8" s="1069"/>
      <c r="AN8" s="1069"/>
      <c r="AO8" s="1069"/>
      <c r="AP8" s="1069"/>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0">
        <v>2</v>
      </c>
      <c r="BR8" s="221"/>
      <c r="BS8" s="980" t="s">
        <v>545</v>
      </c>
      <c r="BT8" s="981"/>
      <c r="BU8" s="981"/>
      <c r="BV8" s="981"/>
      <c r="BW8" s="981"/>
      <c r="BX8" s="981"/>
      <c r="BY8" s="981"/>
      <c r="BZ8" s="981"/>
      <c r="CA8" s="981"/>
      <c r="CB8" s="981"/>
      <c r="CC8" s="981"/>
      <c r="CD8" s="981"/>
      <c r="CE8" s="981"/>
      <c r="CF8" s="981"/>
      <c r="CG8" s="1002"/>
      <c r="CH8" s="977">
        <v>0</v>
      </c>
      <c r="CI8" s="978"/>
      <c r="CJ8" s="978"/>
      <c r="CK8" s="978"/>
      <c r="CL8" s="979"/>
      <c r="CM8" s="977">
        <v>65</v>
      </c>
      <c r="CN8" s="978"/>
      <c r="CO8" s="978"/>
      <c r="CP8" s="978"/>
      <c r="CQ8" s="979"/>
      <c r="CR8" s="977">
        <v>65</v>
      </c>
      <c r="CS8" s="978"/>
      <c r="CT8" s="978"/>
      <c r="CU8" s="978"/>
      <c r="CV8" s="979"/>
      <c r="CW8" s="977">
        <v>1</v>
      </c>
      <c r="CX8" s="978"/>
      <c r="CY8" s="978"/>
      <c r="CZ8" s="978"/>
      <c r="DA8" s="979"/>
      <c r="DB8" s="977" t="s">
        <v>555</v>
      </c>
      <c r="DC8" s="978"/>
      <c r="DD8" s="978"/>
      <c r="DE8" s="978"/>
      <c r="DF8" s="979"/>
      <c r="DG8" s="977" t="s">
        <v>555</v>
      </c>
      <c r="DH8" s="978"/>
      <c r="DI8" s="978"/>
      <c r="DJ8" s="978"/>
      <c r="DK8" s="979"/>
      <c r="DL8" s="977" t="s">
        <v>555</v>
      </c>
      <c r="DM8" s="978"/>
      <c r="DN8" s="978"/>
      <c r="DO8" s="978"/>
      <c r="DP8" s="979"/>
      <c r="DQ8" s="977" t="s">
        <v>555</v>
      </c>
      <c r="DR8" s="978"/>
      <c r="DS8" s="978"/>
      <c r="DT8" s="978"/>
      <c r="DU8" s="979"/>
      <c r="DV8" s="980"/>
      <c r="DW8" s="981"/>
      <c r="DX8" s="981"/>
      <c r="DY8" s="981"/>
      <c r="DZ8" s="982"/>
      <c r="EA8" s="216"/>
    </row>
    <row r="9" spans="1:131" s="217" customFormat="1" ht="26.25" customHeight="1" x14ac:dyDescent="0.2">
      <c r="A9" s="220">
        <v>3</v>
      </c>
      <c r="B9" s="1018"/>
      <c r="C9" s="1019"/>
      <c r="D9" s="1019"/>
      <c r="E9" s="1019"/>
      <c r="F9" s="1019"/>
      <c r="G9" s="1019"/>
      <c r="H9" s="1019"/>
      <c r="I9" s="1019"/>
      <c r="J9" s="1019"/>
      <c r="K9" s="1019"/>
      <c r="L9" s="1019"/>
      <c r="M9" s="1019"/>
      <c r="N9" s="1019"/>
      <c r="O9" s="1019"/>
      <c r="P9" s="1020"/>
      <c r="Q9" s="1026"/>
      <c r="R9" s="1027"/>
      <c r="S9" s="1027"/>
      <c r="T9" s="1027"/>
      <c r="U9" s="1027"/>
      <c r="V9" s="1027"/>
      <c r="W9" s="1027"/>
      <c r="X9" s="1027"/>
      <c r="Y9" s="1027"/>
      <c r="Z9" s="1027"/>
      <c r="AA9" s="1027"/>
      <c r="AB9" s="1027"/>
      <c r="AC9" s="1027"/>
      <c r="AD9" s="1027"/>
      <c r="AE9" s="1028"/>
      <c r="AF9" s="1023"/>
      <c r="AG9" s="1024"/>
      <c r="AH9" s="1024"/>
      <c r="AI9" s="1024"/>
      <c r="AJ9" s="1025"/>
      <c r="AK9" s="1068"/>
      <c r="AL9" s="1069"/>
      <c r="AM9" s="1069"/>
      <c r="AN9" s="1069"/>
      <c r="AO9" s="1069"/>
      <c r="AP9" s="1069"/>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0">
        <v>3</v>
      </c>
      <c r="BR9" s="221" t="s">
        <v>556</v>
      </c>
      <c r="BS9" s="980" t="s">
        <v>546</v>
      </c>
      <c r="BT9" s="981"/>
      <c r="BU9" s="981"/>
      <c r="BV9" s="981"/>
      <c r="BW9" s="981"/>
      <c r="BX9" s="981"/>
      <c r="BY9" s="981"/>
      <c r="BZ9" s="981"/>
      <c r="CA9" s="981"/>
      <c r="CB9" s="981"/>
      <c r="CC9" s="981"/>
      <c r="CD9" s="981"/>
      <c r="CE9" s="981"/>
      <c r="CF9" s="981"/>
      <c r="CG9" s="1002"/>
      <c r="CH9" s="977">
        <v>0</v>
      </c>
      <c r="CI9" s="978"/>
      <c r="CJ9" s="978"/>
      <c r="CK9" s="978"/>
      <c r="CL9" s="979"/>
      <c r="CM9" s="977">
        <v>12</v>
      </c>
      <c r="CN9" s="978"/>
      <c r="CO9" s="978"/>
      <c r="CP9" s="978"/>
      <c r="CQ9" s="979"/>
      <c r="CR9" s="977">
        <v>2</v>
      </c>
      <c r="CS9" s="978"/>
      <c r="CT9" s="978"/>
      <c r="CU9" s="978"/>
      <c r="CV9" s="979"/>
      <c r="CW9" s="977" t="s">
        <v>555</v>
      </c>
      <c r="CX9" s="978"/>
      <c r="CY9" s="978"/>
      <c r="CZ9" s="978"/>
      <c r="DA9" s="979"/>
      <c r="DB9" s="977">
        <v>211</v>
      </c>
      <c r="DC9" s="978"/>
      <c r="DD9" s="978"/>
      <c r="DE9" s="978"/>
      <c r="DF9" s="979"/>
      <c r="DG9" s="977" t="s">
        <v>555</v>
      </c>
      <c r="DH9" s="978"/>
      <c r="DI9" s="978"/>
      <c r="DJ9" s="978"/>
      <c r="DK9" s="979"/>
      <c r="DL9" s="977" t="s">
        <v>555</v>
      </c>
      <c r="DM9" s="978"/>
      <c r="DN9" s="978"/>
      <c r="DO9" s="978"/>
      <c r="DP9" s="979"/>
      <c r="DQ9" s="977" t="s">
        <v>555</v>
      </c>
      <c r="DR9" s="978"/>
      <c r="DS9" s="978"/>
      <c r="DT9" s="978"/>
      <c r="DU9" s="979"/>
      <c r="DV9" s="980"/>
      <c r="DW9" s="981"/>
      <c r="DX9" s="981"/>
      <c r="DY9" s="981"/>
      <c r="DZ9" s="982"/>
      <c r="EA9" s="216"/>
    </row>
    <row r="10" spans="1:131" s="217" customFormat="1" ht="26.25" customHeight="1" x14ac:dyDescent="0.2">
      <c r="A10" s="220">
        <v>4</v>
      </c>
      <c r="B10" s="1018"/>
      <c r="C10" s="1019"/>
      <c r="D10" s="1019"/>
      <c r="E10" s="1019"/>
      <c r="F10" s="1019"/>
      <c r="G10" s="1019"/>
      <c r="H10" s="1019"/>
      <c r="I10" s="1019"/>
      <c r="J10" s="1019"/>
      <c r="K10" s="1019"/>
      <c r="L10" s="1019"/>
      <c r="M10" s="1019"/>
      <c r="N10" s="1019"/>
      <c r="O10" s="1019"/>
      <c r="P10" s="1020"/>
      <c r="Q10" s="1026"/>
      <c r="R10" s="1027"/>
      <c r="S10" s="1027"/>
      <c r="T10" s="1027"/>
      <c r="U10" s="1027"/>
      <c r="V10" s="1027"/>
      <c r="W10" s="1027"/>
      <c r="X10" s="1027"/>
      <c r="Y10" s="1027"/>
      <c r="Z10" s="1027"/>
      <c r="AA10" s="1027"/>
      <c r="AB10" s="1027"/>
      <c r="AC10" s="1027"/>
      <c r="AD10" s="1027"/>
      <c r="AE10" s="1028"/>
      <c r="AF10" s="1023"/>
      <c r="AG10" s="1024"/>
      <c r="AH10" s="1024"/>
      <c r="AI10" s="1024"/>
      <c r="AJ10" s="1025"/>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0">
        <v>4</v>
      </c>
      <c r="BR10" s="221"/>
      <c r="BS10" s="980"/>
      <c r="BT10" s="981"/>
      <c r="BU10" s="981"/>
      <c r="BV10" s="981"/>
      <c r="BW10" s="981"/>
      <c r="BX10" s="981"/>
      <c r="BY10" s="981"/>
      <c r="BZ10" s="981"/>
      <c r="CA10" s="981"/>
      <c r="CB10" s="981"/>
      <c r="CC10" s="981"/>
      <c r="CD10" s="981"/>
      <c r="CE10" s="981"/>
      <c r="CF10" s="981"/>
      <c r="CG10" s="1002"/>
      <c r="CH10" s="977"/>
      <c r="CI10" s="978"/>
      <c r="CJ10" s="978"/>
      <c r="CK10" s="978"/>
      <c r="CL10" s="979"/>
      <c r="CM10" s="977"/>
      <c r="CN10" s="978"/>
      <c r="CO10" s="978"/>
      <c r="CP10" s="978"/>
      <c r="CQ10" s="979"/>
      <c r="CR10" s="977"/>
      <c r="CS10" s="978"/>
      <c r="CT10" s="978"/>
      <c r="CU10" s="978"/>
      <c r="CV10" s="979"/>
      <c r="CW10" s="977"/>
      <c r="CX10" s="978"/>
      <c r="CY10" s="978"/>
      <c r="CZ10" s="978"/>
      <c r="DA10" s="979"/>
      <c r="DB10" s="977"/>
      <c r="DC10" s="978"/>
      <c r="DD10" s="978"/>
      <c r="DE10" s="978"/>
      <c r="DF10" s="979"/>
      <c r="DG10" s="977"/>
      <c r="DH10" s="978"/>
      <c r="DI10" s="978"/>
      <c r="DJ10" s="978"/>
      <c r="DK10" s="979"/>
      <c r="DL10" s="977"/>
      <c r="DM10" s="978"/>
      <c r="DN10" s="978"/>
      <c r="DO10" s="978"/>
      <c r="DP10" s="979"/>
      <c r="DQ10" s="977"/>
      <c r="DR10" s="978"/>
      <c r="DS10" s="978"/>
      <c r="DT10" s="978"/>
      <c r="DU10" s="979"/>
      <c r="DV10" s="980"/>
      <c r="DW10" s="981"/>
      <c r="DX10" s="981"/>
      <c r="DY10" s="981"/>
      <c r="DZ10" s="982"/>
      <c r="EA10" s="216"/>
    </row>
    <row r="11" spans="1:131" s="217" customFormat="1" ht="26.25" customHeight="1" x14ac:dyDescent="0.2">
      <c r="A11" s="220">
        <v>5</v>
      </c>
      <c r="B11" s="1018"/>
      <c r="C11" s="1019"/>
      <c r="D11" s="1019"/>
      <c r="E11" s="1019"/>
      <c r="F11" s="1019"/>
      <c r="G11" s="1019"/>
      <c r="H11" s="1019"/>
      <c r="I11" s="1019"/>
      <c r="J11" s="1019"/>
      <c r="K11" s="1019"/>
      <c r="L11" s="1019"/>
      <c r="M11" s="1019"/>
      <c r="N11" s="1019"/>
      <c r="O11" s="1019"/>
      <c r="P11" s="1020"/>
      <c r="Q11" s="1026"/>
      <c r="R11" s="1027"/>
      <c r="S11" s="1027"/>
      <c r="T11" s="1027"/>
      <c r="U11" s="1027"/>
      <c r="V11" s="1027"/>
      <c r="W11" s="1027"/>
      <c r="X11" s="1027"/>
      <c r="Y11" s="1027"/>
      <c r="Z11" s="1027"/>
      <c r="AA11" s="1027"/>
      <c r="AB11" s="1027"/>
      <c r="AC11" s="1027"/>
      <c r="AD11" s="1027"/>
      <c r="AE11" s="1028"/>
      <c r="AF11" s="1023"/>
      <c r="AG11" s="1024"/>
      <c r="AH11" s="1024"/>
      <c r="AI11" s="1024"/>
      <c r="AJ11" s="1025"/>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0">
        <v>5</v>
      </c>
      <c r="BR11" s="221"/>
      <c r="BS11" s="980"/>
      <c r="BT11" s="981"/>
      <c r="BU11" s="981"/>
      <c r="BV11" s="981"/>
      <c r="BW11" s="981"/>
      <c r="BX11" s="981"/>
      <c r="BY11" s="981"/>
      <c r="BZ11" s="981"/>
      <c r="CA11" s="981"/>
      <c r="CB11" s="981"/>
      <c r="CC11" s="981"/>
      <c r="CD11" s="981"/>
      <c r="CE11" s="981"/>
      <c r="CF11" s="981"/>
      <c r="CG11" s="1002"/>
      <c r="CH11" s="977"/>
      <c r="CI11" s="978"/>
      <c r="CJ11" s="978"/>
      <c r="CK11" s="978"/>
      <c r="CL11" s="979"/>
      <c r="CM11" s="977"/>
      <c r="CN11" s="978"/>
      <c r="CO11" s="978"/>
      <c r="CP11" s="978"/>
      <c r="CQ11" s="979"/>
      <c r="CR11" s="977"/>
      <c r="CS11" s="978"/>
      <c r="CT11" s="978"/>
      <c r="CU11" s="978"/>
      <c r="CV11" s="979"/>
      <c r="CW11" s="977"/>
      <c r="CX11" s="978"/>
      <c r="CY11" s="978"/>
      <c r="CZ11" s="978"/>
      <c r="DA11" s="979"/>
      <c r="DB11" s="977"/>
      <c r="DC11" s="978"/>
      <c r="DD11" s="978"/>
      <c r="DE11" s="978"/>
      <c r="DF11" s="979"/>
      <c r="DG11" s="977"/>
      <c r="DH11" s="978"/>
      <c r="DI11" s="978"/>
      <c r="DJ11" s="978"/>
      <c r="DK11" s="979"/>
      <c r="DL11" s="977"/>
      <c r="DM11" s="978"/>
      <c r="DN11" s="978"/>
      <c r="DO11" s="978"/>
      <c r="DP11" s="979"/>
      <c r="DQ11" s="977"/>
      <c r="DR11" s="978"/>
      <c r="DS11" s="978"/>
      <c r="DT11" s="978"/>
      <c r="DU11" s="979"/>
      <c r="DV11" s="980"/>
      <c r="DW11" s="981"/>
      <c r="DX11" s="981"/>
      <c r="DY11" s="981"/>
      <c r="DZ11" s="982"/>
      <c r="EA11" s="216"/>
    </row>
    <row r="12" spans="1:131" s="217" customFormat="1" ht="26.25" customHeight="1" x14ac:dyDescent="0.2">
      <c r="A12" s="220">
        <v>6</v>
      </c>
      <c r="B12" s="1018"/>
      <c r="C12" s="1019"/>
      <c r="D12" s="1019"/>
      <c r="E12" s="1019"/>
      <c r="F12" s="1019"/>
      <c r="G12" s="1019"/>
      <c r="H12" s="1019"/>
      <c r="I12" s="1019"/>
      <c r="J12" s="1019"/>
      <c r="K12" s="1019"/>
      <c r="L12" s="1019"/>
      <c r="M12" s="1019"/>
      <c r="N12" s="1019"/>
      <c r="O12" s="1019"/>
      <c r="P12" s="1020"/>
      <c r="Q12" s="1026"/>
      <c r="R12" s="1027"/>
      <c r="S12" s="1027"/>
      <c r="T12" s="1027"/>
      <c r="U12" s="1027"/>
      <c r="V12" s="1027"/>
      <c r="W12" s="1027"/>
      <c r="X12" s="1027"/>
      <c r="Y12" s="1027"/>
      <c r="Z12" s="1027"/>
      <c r="AA12" s="1027"/>
      <c r="AB12" s="1027"/>
      <c r="AC12" s="1027"/>
      <c r="AD12" s="1027"/>
      <c r="AE12" s="1028"/>
      <c r="AF12" s="1023"/>
      <c r="AG12" s="1024"/>
      <c r="AH12" s="1024"/>
      <c r="AI12" s="1024"/>
      <c r="AJ12" s="1025"/>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0">
        <v>6</v>
      </c>
      <c r="BR12" s="221"/>
      <c r="BS12" s="980"/>
      <c r="BT12" s="981"/>
      <c r="BU12" s="981"/>
      <c r="BV12" s="981"/>
      <c r="BW12" s="981"/>
      <c r="BX12" s="981"/>
      <c r="BY12" s="981"/>
      <c r="BZ12" s="981"/>
      <c r="CA12" s="981"/>
      <c r="CB12" s="981"/>
      <c r="CC12" s="981"/>
      <c r="CD12" s="981"/>
      <c r="CE12" s="981"/>
      <c r="CF12" s="981"/>
      <c r="CG12" s="1002"/>
      <c r="CH12" s="977"/>
      <c r="CI12" s="978"/>
      <c r="CJ12" s="978"/>
      <c r="CK12" s="978"/>
      <c r="CL12" s="979"/>
      <c r="CM12" s="977"/>
      <c r="CN12" s="978"/>
      <c r="CO12" s="978"/>
      <c r="CP12" s="978"/>
      <c r="CQ12" s="979"/>
      <c r="CR12" s="977"/>
      <c r="CS12" s="978"/>
      <c r="CT12" s="978"/>
      <c r="CU12" s="978"/>
      <c r="CV12" s="979"/>
      <c r="CW12" s="977"/>
      <c r="CX12" s="978"/>
      <c r="CY12" s="978"/>
      <c r="CZ12" s="978"/>
      <c r="DA12" s="979"/>
      <c r="DB12" s="977"/>
      <c r="DC12" s="978"/>
      <c r="DD12" s="978"/>
      <c r="DE12" s="978"/>
      <c r="DF12" s="979"/>
      <c r="DG12" s="977"/>
      <c r="DH12" s="978"/>
      <c r="DI12" s="978"/>
      <c r="DJ12" s="978"/>
      <c r="DK12" s="979"/>
      <c r="DL12" s="977"/>
      <c r="DM12" s="978"/>
      <c r="DN12" s="978"/>
      <c r="DO12" s="978"/>
      <c r="DP12" s="979"/>
      <c r="DQ12" s="977"/>
      <c r="DR12" s="978"/>
      <c r="DS12" s="978"/>
      <c r="DT12" s="978"/>
      <c r="DU12" s="979"/>
      <c r="DV12" s="980"/>
      <c r="DW12" s="981"/>
      <c r="DX12" s="981"/>
      <c r="DY12" s="981"/>
      <c r="DZ12" s="982"/>
      <c r="EA12" s="216"/>
    </row>
    <row r="13" spans="1:131" s="217" customFormat="1" ht="26.25" customHeight="1" x14ac:dyDescent="0.2">
      <c r="A13" s="220">
        <v>7</v>
      </c>
      <c r="B13" s="1018"/>
      <c r="C13" s="1019"/>
      <c r="D13" s="1019"/>
      <c r="E13" s="1019"/>
      <c r="F13" s="1019"/>
      <c r="G13" s="1019"/>
      <c r="H13" s="1019"/>
      <c r="I13" s="1019"/>
      <c r="J13" s="1019"/>
      <c r="K13" s="1019"/>
      <c r="L13" s="1019"/>
      <c r="M13" s="1019"/>
      <c r="N13" s="1019"/>
      <c r="O13" s="1019"/>
      <c r="P13" s="1020"/>
      <c r="Q13" s="1026"/>
      <c r="R13" s="1027"/>
      <c r="S13" s="1027"/>
      <c r="T13" s="1027"/>
      <c r="U13" s="1027"/>
      <c r="V13" s="1027"/>
      <c r="W13" s="1027"/>
      <c r="X13" s="1027"/>
      <c r="Y13" s="1027"/>
      <c r="Z13" s="1027"/>
      <c r="AA13" s="1027"/>
      <c r="AB13" s="1027"/>
      <c r="AC13" s="1027"/>
      <c r="AD13" s="1027"/>
      <c r="AE13" s="1028"/>
      <c r="AF13" s="1023"/>
      <c r="AG13" s="1024"/>
      <c r="AH13" s="1024"/>
      <c r="AI13" s="1024"/>
      <c r="AJ13" s="1025"/>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0">
        <v>7</v>
      </c>
      <c r="BR13" s="221"/>
      <c r="BS13" s="980"/>
      <c r="BT13" s="981"/>
      <c r="BU13" s="981"/>
      <c r="BV13" s="981"/>
      <c r="BW13" s="981"/>
      <c r="BX13" s="981"/>
      <c r="BY13" s="981"/>
      <c r="BZ13" s="981"/>
      <c r="CA13" s="981"/>
      <c r="CB13" s="981"/>
      <c r="CC13" s="981"/>
      <c r="CD13" s="981"/>
      <c r="CE13" s="981"/>
      <c r="CF13" s="981"/>
      <c r="CG13" s="1002"/>
      <c r="CH13" s="977"/>
      <c r="CI13" s="978"/>
      <c r="CJ13" s="978"/>
      <c r="CK13" s="978"/>
      <c r="CL13" s="979"/>
      <c r="CM13" s="977"/>
      <c r="CN13" s="978"/>
      <c r="CO13" s="978"/>
      <c r="CP13" s="978"/>
      <c r="CQ13" s="979"/>
      <c r="CR13" s="977"/>
      <c r="CS13" s="978"/>
      <c r="CT13" s="978"/>
      <c r="CU13" s="978"/>
      <c r="CV13" s="979"/>
      <c r="CW13" s="977"/>
      <c r="CX13" s="978"/>
      <c r="CY13" s="978"/>
      <c r="CZ13" s="978"/>
      <c r="DA13" s="979"/>
      <c r="DB13" s="977"/>
      <c r="DC13" s="978"/>
      <c r="DD13" s="978"/>
      <c r="DE13" s="978"/>
      <c r="DF13" s="979"/>
      <c r="DG13" s="977"/>
      <c r="DH13" s="978"/>
      <c r="DI13" s="978"/>
      <c r="DJ13" s="978"/>
      <c r="DK13" s="979"/>
      <c r="DL13" s="977"/>
      <c r="DM13" s="978"/>
      <c r="DN13" s="978"/>
      <c r="DO13" s="978"/>
      <c r="DP13" s="979"/>
      <c r="DQ13" s="977"/>
      <c r="DR13" s="978"/>
      <c r="DS13" s="978"/>
      <c r="DT13" s="978"/>
      <c r="DU13" s="979"/>
      <c r="DV13" s="980"/>
      <c r="DW13" s="981"/>
      <c r="DX13" s="981"/>
      <c r="DY13" s="981"/>
      <c r="DZ13" s="982"/>
      <c r="EA13" s="216"/>
    </row>
    <row r="14" spans="1:131" s="217" customFormat="1" ht="26.25" customHeight="1" x14ac:dyDescent="0.2">
      <c r="A14" s="220">
        <v>8</v>
      </c>
      <c r="B14" s="1018"/>
      <c r="C14" s="1019"/>
      <c r="D14" s="1019"/>
      <c r="E14" s="1019"/>
      <c r="F14" s="1019"/>
      <c r="G14" s="1019"/>
      <c r="H14" s="1019"/>
      <c r="I14" s="1019"/>
      <c r="J14" s="1019"/>
      <c r="K14" s="1019"/>
      <c r="L14" s="1019"/>
      <c r="M14" s="1019"/>
      <c r="N14" s="1019"/>
      <c r="O14" s="1019"/>
      <c r="P14" s="1020"/>
      <c r="Q14" s="1026"/>
      <c r="R14" s="1027"/>
      <c r="S14" s="1027"/>
      <c r="T14" s="1027"/>
      <c r="U14" s="1027"/>
      <c r="V14" s="1027"/>
      <c r="W14" s="1027"/>
      <c r="X14" s="1027"/>
      <c r="Y14" s="1027"/>
      <c r="Z14" s="1027"/>
      <c r="AA14" s="1027"/>
      <c r="AB14" s="1027"/>
      <c r="AC14" s="1027"/>
      <c r="AD14" s="1027"/>
      <c r="AE14" s="1028"/>
      <c r="AF14" s="1023"/>
      <c r="AG14" s="1024"/>
      <c r="AH14" s="1024"/>
      <c r="AI14" s="1024"/>
      <c r="AJ14" s="1025"/>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0">
        <v>8</v>
      </c>
      <c r="BR14" s="221"/>
      <c r="BS14" s="980"/>
      <c r="BT14" s="981"/>
      <c r="BU14" s="981"/>
      <c r="BV14" s="981"/>
      <c r="BW14" s="981"/>
      <c r="BX14" s="981"/>
      <c r="BY14" s="981"/>
      <c r="BZ14" s="981"/>
      <c r="CA14" s="981"/>
      <c r="CB14" s="981"/>
      <c r="CC14" s="981"/>
      <c r="CD14" s="981"/>
      <c r="CE14" s="981"/>
      <c r="CF14" s="981"/>
      <c r="CG14" s="1002"/>
      <c r="CH14" s="977"/>
      <c r="CI14" s="978"/>
      <c r="CJ14" s="978"/>
      <c r="CK14" s="978"/>
      <c r="CL14" s="979"/>
      <c r="CM14" s="977"/>
      <c r="CN14" s="978"/>
      <c r="CO14" s="978"/>
      <c r="CP14" s="978"/>
      <c r="CQ14" s="979"/>
      <c r="CR14" s="977"/>
      <c r="CS14" s="978"/>
      <c r="CT14" s="978"/>
      <c r="CU14" s="978"/>
      <c r="CV14" s="979"/>
      <c r="CW14" s="977"/>
      <c r="CX14" s="978"/>
      <c r="CY14" s="978"/>
      <c r="CZ14" s="978"/>
      <c r="DA14" s="979"/>
      <c r="DB14" s="977"/>
      <c r="DC14" s="978"/>
      <c r="DD14" s="978"/>
      <c r="DE14" s="978"/>
      <c r="DF14" s="979"/>
      <c r="DG14" s="977"/>
      <c r="DH14" s="978"/>
      <c r="DI14" s="978"/>
      <c r="DJ14" s="978"/>
      <c r="DK14" s="979"/>
      <c r="DL14" s="977"/>
      <c r="DM14" s="978"/>
      <c r="DN14" s="978"/>
      <c r="DO14" s="978"/>
      <c r="DP14" s="979"/>
      <c r="DQ14" s="977"/>
      <c r="DR14" s="978"/>
      <c r="DS14" s="978"/>
      <c r="DT14" s="978"/>
      <c r="DU14" s="979"/>
      <c r="DV14" s="980"/>
      <c r="DW14" s="981"/>
      <c r="DX14" s="981"/>
      <c r="DY14" s="981"/>
      <c r="DZ14" s="982"/>
      <c r="EA14" s="216"/>
    </row>
    <row r="15" spans="1:131" s="217" customFormat="1" ht="26.25" customHeight="1" x14ac:dyDescent="0.2">
      <c r="A15" s="220">
        <v>9</v>
      </c>
      <c r="B15" s="1018"/>
      <c r="C15" s="1019"/>
      <c r="D15" s="1019"/>
      <c r="E15" s="1019"/>
      <c r="F15" s="1019"/>
      <c r="G15" s="1019"/>
      <c r="H15" s="1019"/>
      <c r="I15" s="1019"/>
      <c r="J15" s="1019"/>
      <c r="K15" s="1019"/>
      <c r="L15" s="1019"/>
      <c r="M15" s="1019"/>
      <c r="N15" s="1019"/>
      <c r="O15" s="1019"/>
      <c r="P15" s="1020"/>
      <c r="Q15" s="1026"/>
      <c r="R15" s="1027"/>
      <c r="S15" s="1027"/>
      <c r="T15" s="1027"/>
      <c r="U15" s="1027"/>
      <c r="V15" s="1027"/>
      <c r="W15" s="1027"/>
      <c r="X15" s="1027"/>
      <c r="Y15" s="1027"/>
      <c r="Z15" s="1027"/>
      <c r="AA15" s="1027"/>
      <c r="AB15" s="1027"/>
      <c r="AC15" s="1027"/>
      <c r="AD15" s="1027"/>
      <c r="AE15" s="1028"/>
      <c r="AF15" s="1023"/>
      <c r="AG15" s="1024"/>
      <c r="AH15" s="1024"/>
      <c r="AI15" s="1024"/>
      <c r="AJ15" s="1025"/>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0">
        <v>9</v>
      </c>
      <c r="BR15" s="221"/>
      <c r="BS15" s="980"/>
      <c r="BT15" s="981"/>
      <c r="BU15" s="981"/>
      <c r="BV15" s="981"/>
      <c r="BW15" s="981"/>
      <c r="BX15" s="981"/>
      <c r="BY15" s="981"/>
      <c r="BZ15" s="981"/>
      <c r="CA15" s="981"/>
      <c r="CB15" s="981"/>
      <c r="CC15" s="981"/>
      <c r="CD15" s="981"/>
      <c r="CE15" s="981"/>
      <c r="CF15" s="981"/>
      <c r="CG15" s="1002"/>
      <c r="CH15" s="977"/>
      <c r="CI15" s="978"/>
      <c r="CJ15" s="978"/>
      <c r="CK15" s="978"/>
      <c r="CL15" s="979"/>
      <c r="CM15" s="977"/>
      <c r="CN15" s="978"/>
      <c r="CO15" s="978"/>
      <c r="CP15" s="978"/>
      <c r="CQ15" s="979"/>
      <c r="CR15" s="977"/>
      <c r="CS15" s="978"/>
      <c r="CT15" s="978"/>
      <c r="CU15" s="978"/>
      <c r="CV15" s="979"/>
      <c r="CW15" s="977"/>
      <c r="CX15" s="978"/>
      <c r="CY15" s="978"/>
      <c r="CZ15" s="978"/>
      <c r="DA15" s="979"/>
      <c r="DB15" s="977"/>
      <c r="DC15" s="978"/>
      <c r="DD15" s="978"/>
      <c r="DE15" s="978"/>
      <c r="DF15" s="979"/>
      <c r="DG15" s="977"/>
      <c r="DH15" s="978"/>
      <c r="DI15" s="978"/>
      <c r="DJ15" s="978"/>
      <c r="DK15" s="979"/>
      <c r="DL15" s="977"/>
      <c r="DM15" s="978"/>
      <c r="DN15" s="978"/>
      <c r="DO15" s="978"/>
      <c r="DP15" s="979"/>
      <c r="DQ15" s="977"/>
      <c r="DR15" s="978"/>
      <c r="DS15" s="978"/>
      <c r="DT15" s="978"/>
      <c r="DU15" s="979"/>
      <c r="DV15" s="980"/>
      <c r="DW15" s="981"/>
      <c r="DX15" s="981"/>
      <c r="DY15" s="981"/>
      <c r="DZ15" s="982"/>
      <c r="EA15" s="216"/>
    </row>
    <row r="16" spans="1:131" s="217" customFormat="1" ht="26.25" customHeight="1" x14ac:dyDescent="0.2">
      <c r="A16" s="220">
        <v>10</v>
      </c>
      <c r="B16" s="1018"/>
      <c r="C16" s="1019"/>
      <c r="D16" s="1019"/>
      <c r="E16" s="1019"/>
      <c r="F16" s="1019"/>
      <c r="G16" s="1019"/>
      <c r="H16" s="1019"/>
      <c r="I16" s="1019"/>
      <c r="J16" s="1019"/>
      <c r="K16" s="1019"/>
      <c r="L16" s="1019"/>
      <c r="M16" s="1019"/>
      <c r="N16" s="1019"/>
      <c r="O16" s="1019"/>
      <c r="P16" s="1020"/>
      <c r="Q16" s="1026"/>
      <c r="R16" s="1027"/>
      <c r="S16" s="1027"/>
      <c r="T16" s="1027"/>
      <c r="U16" s="1027"/>
      <c r="V16" s="1027"/>
      <c r="W16" s="1027"/>
      <c r="X16" s="1027"/>
      <c r="Y16" s="1027"/>
      <c r="Z16" s="1027"/>
      <c r="AA16" s="1027"/>
      <c r="AB16" s="1027"/>
      <c r="AC16" s="1027"/>
      <c r="AD16" s="1027"/>
      <c r="AE16" s="1028"/>
      <c r="AF16" s="1023"/>
      <c r="AG16" s="1024"/>
      <c r="AH16" s="1024"/>
      <c r="AI16" s="1024"/>
      <c r="AJ16" s="1025"/>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0">
        <v>10</v>
      </c>
      <c r="BR16" s="221"/>
      <c r="BS16" s="980"/>
      <c r="BT16" s="981"/>
      <c r="BU16" s="981"/>
      <c r="BV16" s="981"/>
      <c r="BW16" s="981"/>
      <c r="BX16" s="981"/>
      <c r="BY16" s="981"/>
      <c r="BZ16" s="981"/>
      <c r="CA16" s="981"/>
      <c r="CB16" s="981"/>
      <c r="CC16" s="981"/>
      <c r="CD16" s="981"/>
      <c r="CE16" s="981"/>
      <c r="CF16" s="981"/>
      <c r="CG16" s="1002"/>
      <c r="CH16" s="977"/>
      <c r="CI16" s="978"/>
      <c r="CJ16" s="978"/>
      <c r="CK16" s="978"/>
      <c r="CL16" s="979"/>
      <c r="CM16" s="977"/>
      <c r="CN16" s="978"/>
      <c r="CO16" s="978"/>
      <c r="CP16" s="978"/>
      <c r="CQ16" s="979"/>
      <c r="CR16" s="977"/>
      <c r="CS16" s="978"/>
      <c r="CT16" s="978"/>
      <c r="CU16" s="978"/>
      <c r="CV16" s="979"/>
      <c r="CW16" s="977"/>
      <c r="CX16" s="978"/>
      <c r="CY16" s="978"/>
      <c r="CZ16" s="978"/>
      <c r="DA16" s="979"/>
      <c r="DB16" s="977"/>
      <c r="DC16" s="978"/>
      <c r="DD16" s="978"/>
      <c r="DE16" s="978"/>
      <c r="DF16" s="979"/>
      <c r="DG16" s="977"/>
      <c r="DH16" s="978"/>
      <c r="DI16" s="978"/>
      <c r="DJ16" s="978"/>
      <c r="DK16" s="979"/>
      <c r="DL16" s="977"/>
      <c r="DM16" s="978"/>
      <c r="DN16" s="978"/>
      <c r="DO16" s="978"/>
      <c r="DP16" s="979"/>
      <c r="DQ16" s="977"/>
      <c r="DR16" s="978"/>
      <c r="DS16" s="978"/>
      <c r="DT16" s="978"/>
      <c r="DU16" s="979"/>
      <c r="DV16" s="980"/>
      <c r="DW16" s="981"/>
      <c r="DX16" s="981"/>
      <c r="DY16" s="981"/>
      <c r="DZ16" s="982"/>
      <c r="EA16" s="216"/>
    </row>
    <row r="17" spans="1:131" s="217" customFormat="1" ht="26.25" customHeight="1" x14ac:dyDescent="0.2">
      <c r="A17" s="220">
        <v>11</v>
      </c>
      <c r="B17" s="1018"/>
      <c r="C17" s="1019"/>
      <c r="D17" s="1019"/>
      <c r="E17" s="1019"/>
      <c r="F17" s="1019"/>
      <c r="G17" s="1019"/>
      <c r="H17" s="1019"/>
      <c r="I17" s="1019"/>
      <c r="J17" s="1019"/>
      <c r="K17" s="1019"/>
      <c r="L17" s="1019"/>
      <c r="M17" s="1019"/>
      <c r="N17" s="1019"/>
      <c r="O17" s="1019"/>
      <c r="P17" s="1020"/>
      <c r="Q17" s="1026"/>
      <c r="R17" s="1027"/>
      <c r="S17" s="1027"/>
      <c r="T17" s="1027"/>
      <c r="U17" s="1027"/>
      <c r="V17" s="1027"/>
      <c r="W17" s="1027"/>
      <c r="X17" s="1027"/>
      <c r="Y17" s="1027"/>
      <c r="Z17" s="1027"/>
      <c r="AA17" s="1027"/>
      <c r="AB17" s="1027"/>
      <c r="AC17" s="1027"/>
      <c r="AD17" s="1027"/>
      <c r="AE17" s="1028"/>
      <c r="AF17" s="1023"/>
      <c r="AG17" s="1024"/>
      <c r="AH17" s="1024"/>
      <c r="AI17" s="1024"/>
      <c r="AJ17" s="1025"/>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0">
        <v>11</v>
      </c>
      <c r="BR17" s="221"/>
      <c r="BS17" s="980"/>
      <c r="BT17" s="981"/>
      <c r="BU17" s="981"/>
      <c r="BV17" s="981"/>
      <c r="BW17" s="981"/>
      <c r="BX17" s="981"/>
      <c r="BY17" s="981"/>
      <c r="BZ17" s="981"/>
      <c r="CA17" s="981"/>
      <c r="CB17" s="981"/>
      <c r="CC17" s="981"/>
      <c r="CD17" s="981"/>
      <c r="CE17" s="981"/>
      <c r="CF17" s="981"/>
      <c r="CG17" s="1002"/>
      <c r="CH17" s="977"/>
      <c r="CI17" s="978"/>
      <c r="CJ17" s="978"/>
      <c r="CK17" s="978"/>
      <c r="CL17" s="979"/>
      <c r="CM17" s="977"/>
      <c r="CN17" s="978"/>
      <c r="CO17" s="978"/>
      <c r="CP17" s="978"/>
      <c r="CQ17" s="979"/>
      <c r="CR17" s="977"/>
      <c r="CS17" s="978"/>
      <c r="CT17" s="978"/>
      <c r="CU17" s="978"/>
      <c r="CV17" s="979"/>
      <c r="CW17" s="977"/>
      <c r="CX17" s="978"/>
      <c r="CY17" s="978"/>
      <c r="CZ17" s="978"/>
      <c r="DA17" s="979"/>
      <c r="DB17" s="977"/>
      <c r="DC17" s="978"/>
      <c r="DD17" s="978"/>
      <c r="DE17" s="978"/>
      <c r="DF17" s="979"/>
      <c r="DG17" s="977"/>
      <c r="DH17" s="978"/>
      <c r="DI17" s="978"/>
      <c r="DJ17" s="978"/>
      <c r="DK17" s="979"/>
      <c r="DL17" s="977"/>
      <c r="DM17" s="978"/>
      <c r="DN17" s="978"/>
      <c r="DO17" s="978"/>
      <c r="DP17" s="979"/>
      <c r="DQ17" s="977"/>
      <c r="DR17" s="978"/>
      <c r="DS17" s="978"/>
      <c r="DT17" s="978"/>
      <c r="DU17" s="979"/>
      <c r="DV17" s="980"/>
      <c r="DW17" s="981"/>
      <c r="DX17" s="981"/>
      <c r="DY17" s="981"/>
      <c r="DZ17" s="982"/>
      <c r="EA17" s="216"/>
    </row>
    <row r="18" spans="1:131" s="217" customFormat="1" ht="26.25" customHeight="1" x14ac:dyDescent="0.2">
      <c r="A18" s="220">
        <v>12</v>
      </c>
      <c r="B18" s="1018"/>
      <c r="C18" s="1019"/>
      <c r="D18" s="1019"/>
      <c r="E18" s="1019"/>
      <c r="F18" s="1019"/>
      <c r="G18" s="1019"/>
      <c r="H18" s="1019"/>
      <c r="I18" s="1019"/>
      <c r="J18" s="1019"/>
      <c r="K18" s="1019"/>
      <c r="L18" s="1019"/>
      <c r="M18" s="1019"/>
      <c r="N18" s="1019"/>
      <c r="O18" s="1019"/>
      <c r="P18" s="1020"/>
      <c r="Q18" s="1026"/>
      <c r="R18" s="1027"/>
      <c r="S18" s="1027"/>
      <c r="T18" s="1027"/>
      <c r="U18" s="1027"/>
      <c r="V18" s="1027"/>
      <c r="W18" s="1027"/>
      <c r="X18" s="1027"/>
      <c r="Y18" s="1027"/>
      <c r="Z18" s="1027"/>
      <c r="AA18" s="1027"/>
      <c r="AB18" s="1027"/>
      <c r="AC18" s="1027"/>
      <c r="AD18" s="1027"/>
      <c r="AE18" s="1028"/>
      <c r="AF18" s="1023"/>
      <c r="AG18" s="1024"/>
      <c r="AH18" s="1024"/>
      <c r="AI18" s="1024"/>
      <c r="AJ18" s="1025"/>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0">
        <v>12</v>
      </c>
      <c r="BR18" s="221"/>
      <c r="BS18" s="980"/>
      <c r="BT18" s="981"/>
      <c r="BU18" s="981"/>
      <c r="BV18" s="981"/>
      <c r="BW18" s="981"/>
      <c r="BX18" s="981"/>
      <c r="BY18" s="981"/>
      <c r="BZ18" s="981"/>
      <c r="CA18" s="981"/>
      <c r="CB18" s="981"/>
      <c r="CC18" s="981"/>
      <c r="CD18" s="981"/>
      <c r="CE18" s="981"/>
      <c r="CF18" s="981"/>
      <c r="CG18" s="1002"/>
      <c r="CH18" s="977"/>
      <c r="CI18" s="978"/>
      <c r="CJ18" s="978"/>
      <c r="CK18" s="978"/>
      <c r="CL18" s="979"/>
      <c r="CM18" s="977"/>
      <c r="CN18" s="978"/>
      <c r="CO18" s="978"/>
      <c r="CP18" s="978"/>
      <c r="CQ18" s="979"/>
      <c r="CR18" s="977"/>
      <c r="CS18" s="978"/>
      <c r="CT18" s="978"/>
      <c r="CU18" s="978"/>
      <c r="CV18" s="979"/>
      <c r="CW18" s="977"/>
      <c r="CX18" s="978"/>
      <c r="CY18" s="978"/>
      <c r="CZ18" s="978"/>
      <c r="DA18" s="979"/>
      <c r="DB18" s="977"/>
      <c r="DC18" s="978"/>
      <c r="DD18" s="978"/>
      <c r="DE18" s="978"/>
      <c r="DF18" s="979"/>
      <c r="DG18" s="977"/>
      <c r="DH18" s="978"/>
      <c r="DI18" s="978"/>
      <c r="DJ18" s="978"/>
      <c r="DK18" s="979"/>
      <c r="DL18" s="977"/>
      <c r="DM18" s="978"/>
      <c r="DN18" s="978"/>
      <c r="DO18" s="978"/>
      <c r="DP18" s="979"/>
      <c r="DQ18" s="977"/>
      <c r="DR18" s="978"/>
      <c r="DS18" s="978"/>
      <c r="DT18" s="978"/>
      <c r="DU18" s="979"/>
      <c r="DV18" s="980"/>
      <c r="DW18" s="981"/>
      <c r="DX18" s="981"/>
      <c r="DY18" s="981"/>
      <c r="DZ18" s="982"/>
      <c r="EA18" s="216"/>
    </row>
    <row r="19" spans="1:131" s="217" customFormat="1" ht="26.25" customHeight="1" x14ac:dyDescent="0.2">
      <c r="A19" s="220">
        <v>13</v>
      </c>
      <c r="B19" s="1018"/>
      <c r="C19" s="1019"/>
      <c r="D19" s="1019"/>
      <c r="E19" s="1019"/>
      <c r="F19" s="1019"/>
      <c r="G19" s="1019"/>
      <c r="H19" s="1019"/>
      <c r="I19" s="1019"/>
      <c r="J19" s="1019"/>
      <c r="K19" s="1019"/>
      <c r="L19" s="1019"/>
      <c r="M19" s="1019"/>
      <c r="N19" s="1019"/>
      <c r="O19" s="1019"/>
      <c r="P19" s="1020"/>
      <c r="Q19" s="1026"/>
      <c r="R19" s="1027"/>
      <c r="S19" s="1027"/>
      <c r="T19" s="1027"/>
      <c r="U19" s="1027"/>
      <c r="V19" s="1027"/>
      <c r="W19" s="1027"/>
      <c r="X19" s="1027"/>
      <c r="Y19" s="1027"/>
      <c r="Z19" s="1027"/>
      <c r="AA19" s="1027"/>
      <c r="AB19" s="1027"/>
      <c r="AC19" s="1027"/>
      <c r="AD19" s="1027"/>
      <c r="AE19" s="1028"/>
      <c r="AF19" s="1023"/>
      <c r="AG19" s="1024"/>
      <c r="AH19" s="1024"/>
      <c r="AI19" s="1024"/>
      <c r="AJ19" s="1025"/>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0">
        <v>13</v>
      </c>
      <c r="BR19" s="221"/>
      <c r="BS19" s="980"/>
      <c r="BT19" s="981"/>
      <c r="BU19" s="981"/>
      <c r="BV19" s="981"/>
      <c r="BW19" s="981"/>
      <c r="BX19" s="981"/>
      <c r="BY19" s="981"/>
      <c r="BZ19" s="981"/>
      <c r="CA19" s="981"/>
      <c r="CB19" s="981"/>
      <c r="CC19" s="981"/>
      <c r="CD19" s="981"/>
      <c r="CE19" s="981"/>
      <c r="CF19" s="981"/>
      <c r="CG19" s="1002"/>
      <c r="CH19" s="977"/>
      <c r="CI19" s="978"/>
      <c r="CJ19" s="978"/>
      <c r="CK19" s="978"/>
      <c r="CL19" s="979"/>
      <c r="CM19" s="977"/>
      <c r="CN19" s="978"/>
      <c r="CO19" s="978"/>
      <c r="CP19" s="978"/>
      <c r="CQ19" s="979"/>
      <c r="CR19" s="977"/>
      <c r="CS19" s="978"/>
      <c r="CT19" s="978"/>
      <c r="CU19" s="978"/>
      <c r="CV19" s="979"/>
      <c r="CW19" s="977"/>
      <c r="CX19" s="978"/>
      <c r="CY19" s="978"/>
      <c r="CZ19" s="978"/>
      <c r="DA19" s="979"/>
      <c r="DB19" s="977"/>
      <c r="DC19" s="978"/>
      <c r="DD19" s="978"/>
      <c r="DE19" s="978"/>
      <c r="DF19" s="979"/>
      <c r="DG19" s="977"/>
      <c r="DH19" s="978"/>
      <c r="DI19" s="978"/>
      <c r="DJ19" s="978"/>
      <c r="DK19" s="979"/>
      <c r="DL19" s="977"/>
      <c r="DM19" s="978"/>
      <c r="DN19" s="978"/>
      <c r="DO19" s="978"/>
      <c r="DP19" s="979"/>
      <c r="DQ19" s="977"/>
      <c r="DR19" s="978"/>
      <c r="DS19" s="978"/>
      <c r="DT19" s="978"/>
      <c r="DU19" s="979"/>
      <c r="DV19" s="980"/>
      <c r="DW19" s="981"/>
      <c r="DX19" s="981"/>
      <c r="DY19" s="981"/>
      <c r="DZ19" s="982"/>
      <c r="EA19" s="216"/>
    </row>
    <row r="20" spans="1:131" s="217" customFormat="1" ht="26.25" customHeight="1" x14ac:dyDescent="0.2">
      <c r="A20" s="220">
        <v>14</v>
      </c>
      <c r="B20" s="1018"/>
      <c r="C20" s="1019"/>
      <c r="D20" s="1019"/>
      <c r="E20" s="1019"/>
      <c r="F20" s="1019"/>
      <c r="G20" s="1019"/>
      <c r="H20" s="1019"/>
      <c r="I20" s="1019"/>
      <c r="J20" s="1019"/>
      <c r="K20" s="1019"/>
      <c r="L20" s="1019"/>
      <c r="M20" s="1019"/>
      <c r="N20" s="1019"/>
      <c r="O20" s="1019"/>
      <c r="P20" s="1020"/>
      <c r="Q20" s="1026"/>
      <c r="R20" s="1027"/>
      <c r="S20" s="1027"/>
      <c r="T20" s="1027"/>
      <c r="U20" s="1027"/>
      <c r="V20" s="1027"/>
      <c r="W20" s="1027"/>
      <c r="X20" s="1027"/>
      <c r="Y20" s="1027"/>
      <c r="Z20" s="1027"/>
      <c r="AA20" s="1027"/>
      <c r="AB20" s="1027"/>
      <c r="AC20" s="1027"/>
      <c r="AD20" s="1027"/>
      <c r="AE20" s="1028"/>
      <c r="AF20" s="1023"/>
      <c r="AG20" s="1024"/>
      <c r="AH20" s="1024"/>
      <c r="AI20" s="1024"/>
      <c r="AJ20" s="1025"/>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0">
        <v>14</v>
      </c>
      <c r="BR20" s="221"/>
      <c r="BS20" s="980"/>
      <c r="BT20" s="981"/>
      <c r="BU20" s="981"/>
      <c r="BV20" s="981"/>
      <c r="BW20" s="981"/>
      <c r="BX20" s="981"/>
      <c r="BY20" s="981"/>
      <c r="BZ20" s="981"/>
      <c r="CA20" s="981"/>
      <c r="CB20" s="981"/>
      <c r="CC20" s="981"/>
      <c r="CD20" s="981"/>
      <c r="CE20" s="981"/>
      <c r="CF20" s="981"/>
      <c r="CG20" s="1002"/>
      <c r="CH20" s="977"/>
      <c r="CI20" s="978"/>
      <c r="CJ20" s="978"/>
      <c r="CK20" s="978"/>
      <c r="CL20" s="979"/>
      <c r="CM20" s="977"/>
      <c r="CN20" s="978"/>
      <c r="CO20" s="978"/>
      <c r="CP20" s="978"/>
      <c r="CQ20" s="979"/>
      <c r="CR20" s="977"/>
      <c r="CS20" s="978"/>
      <c r="CT20" s="978"/>
      <c r="CU20" s="978"/>
      <c r="CV20" s="979"/>
      <c r="CW20" s="977"/>
      <c r="CX20" s="978"/>
      <c r="CY20" s="978"/>
      <c r="CZ20" s="978"/>
      <c r="DA20" s="979"/>
      <c r="DB20" s="977"/>
      <c r="DC20" s="978"/>
      <c r="DD20" s="978"/>
      <c r="DE20" s="978"/>
      <c r="DF20" s="979"/>
      <c r="DG20" s="977"/>
      <c r="DH20" s="978"/>
      <c r="DI20" s="978"/>
      <c r="DJ20" s="978"/>
      <c r="DK20" s="979"/>
      <c r="DL20" s="977"/>
      <c r="DM20" s="978"/>
      <c r="DN20" s="978"/>
      <c r="DO20" s="978"/>
      <c r="DP20" s="979"/>
      <c r="DQ20" s="977"/>
      <c r="DR20" s="978"/>
      <c r="DS20" s="978"/>
      <c r="DT20" s="978"/>
      <c r="DU20" s="979"/>
      <c r="DV20" s="980"/>
      <c r="DW20" s="981"/>
      <c r="DX20" s="981"/>
      <c r="DY20" s="981"/>
      <c r="DZ20" s="982"/>
      <c r="EA20" s="216"/>
    </row>
    <row r="21" spans="1:131" s="217" customFormat="1" ht="26.25" customHeight="1" thickBot="1" x14ac:dyDescent="0.25">
      <c r="A21" s="220">
        <v>15</v>
      </c>
      <c r="B21" s="1018"/>
      <c r="C21" s="1019"/>
      <c r="D21" s="1019"/>
      <c r="E21" s="1019"/>
      <c r="F21" s="1019"/>
      <c r="G21" s="1019"/>
      <c r="H21" s="1019"/>
      <c r="I21" s="1019"/>
      <c r="J21" s="1019"/>
      <c r="K21" s="1019"/>
      <c r="L21" s="1019"/>
      <c r="M21" s="1019"/>
      <c r="N21" s="1019"/>
      <c r="O21" s="1019"/>
      <c r="P21" s="1020"/>
      <c r="Q21" s="1026"/>
      <c r="R21" s="1027"/>
      <c r="S21" s="1027"/>
      <c r="T21" s="1027"/>
      <c r="U21" s="1027"/>
      <c r="V21" s="1027"/>
      <c r="W21" s="1027"/>
      <c r="X21" s="1027"/>
      <c r="Y21" s="1027"/>
      <c r="Z21" s="1027"/>
      <c r="AA21" s="1027"/>
      <c r="AB21" s="1027"/>
      <c r="AC21" s="1027"/>
      <c r="AD21" s="1027"/>
      <c r="AE21" s="1028"/>
      <c r="AF21" s="1023"/>
      <c r="AG21" s="1024"/>
      <c r="AH21" s="1024"/>
      <c r="AI21" s="1024"/>
      <c r="AJ21" s="1025"/>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0">
        <v>15</v>
      </c>
      <c r="BR21" s="221"/>
      <c r="BS21" s="980"/>
      <c r="BT21" s="981"/>
      <c r="BU21" s="981"/>
      <c r="BV21" s="981"/>
      <c r="BW21" s="981"/>
      <c r="BX21" s="981"/>
      <c r="BY21" s="981"/>
      <c r="BZ21" s="981"/>
      <c r="CA21" s="981"/>
      <c r="CB21" s="981"/>
      <c r="CC21" s="981"/>
      <c r="CD21" s="981"/>
      <c r="CE21" s="981"/>
      <c r="CF21" s="981"/>
      <c r="CG21" s="1002"/>
      <c r="CH21" s="977"/>
      <c r="CI21" s="978"/>
      <c r="CJ21" s="978"/>
      <c r="CK21" s="978"/>
      <c r="CL21" s="979"/>
      <c r="CM21" s="977"/>
      <c r="CN21" s="978"/>
      <c r="CO21" s="978"/>
      <c r="CP21" s="978"/>
      <c r="CQ21" s="979"/>
      <c r="CR21" s="977"/>
      <c r="CS21" s="978"/>
      <c r="CT21" s="978"/>
      <c r="CU21" s="978"/>
      <c r="CV21" s="979"/>
      <c r="CW21" s="977"/>
      <c r="CX21" s="978"/>
      <c r="CY21" s="978"/>
      <c r="CZ21" s="978"/>
      <c r="DA21" s="979"/>
      <c r="DB21" s="977"/>
      <c r="DC21" s="978"/>
      <c r="DD21" s="978"/>
      <c r="DE21" s="978"/>
      <c r="DF21" s="979"/>
      <c r="DG21" s="977"/>
      <c r="DH21" s="978"/>
      <c r="DI21" s="978"/>
      <c r="DJ21" s="978"/>
      <c r="DK21" s="979"/>
      <c r="DL21" s="977"/>
      <c r="DM21" s="978"/>
      <c r="DN21" s="978"/>
      <c r="DO21" s="978"/>
      <c r="DP21" s="979"/>
      <c r="DQ21" s="977"/>
      <c r="DR21" s="978"/>
      <c r="DS21" s="978"/>
      <c r="DT21" s="978"/>
      <c r="DU21" s="979"/>
      <c r="DV21" s="980"/>
      <c r="DW21" s="981"/>
      <c r="DX21" s="981"/>
      <c r="DY21" s="981"/>
      <c r="DZ21" s="982"/>
      <c r="EA21" s="216"/>
    </row>
    <row r="22" spans="1:131" s="217" customFormat="1" ht="26.25" customHeight="1" x14ac:dyDescent="0.2">
      <c r="A22" s="220">
        <v>16</v>
      </c>
      <c r="B22" s="1018"/>
      <c r="C22" s="1019"/>
      <c r="D22" s="1019"/>
      <c r="E22" s="1019"/>
      <c r="F22" s="1019"/>
      <c r="G22" s="1019"/>
      <c r="H22" s="1019"/>
      <c r="I22" s="1019"/>
      <c r="J22" s="1019"/>
      <c r="K22" s="1019"/>
      <c r="L22" s="1019"/>
      <c r="M22" s="1019"/>
      <c r="N22" s="1019"/>
      <c r="O22" s="1019"/>
      <c r="P22" s="1020"/>
      <c r="Q22" s="1061"/>
      <c r="R22" s="1062"/>
      <c r="S22" s="1062"/>
      <c r="T22" s="1062"/>
      <c r="U22" s="1062"/>
      <c r="V22" s="1062"/>
      <c r="W22" s="1062"/>
      <c r="X22" s="1062"/>
      <c r="Y22" s="1062"/>
      <c r="Z22" s="1062"/>
      <c r="AA22" s="1062"/>
      <c r="AB22" s="1062"/>
      <c r="AC22" s="1062"/>
      <c r="AD22" s="1062"/>
      <c r="AE22" s="1063"/>
      <c r="AF22" s="1023"/>
      <c r="AG22" s="1024"/>
      <c r="AH22" s="1024"/>
      <c r="AI22" s="1024"/>
      <c r="AJ22" s="1025"/>
      <c r="AK22" s="1064"/>
      <c r="AL22" s="1065"/>
      <c r="AM22" s="1065"/>
      <c r="AN22" s="1065"/>
      <c r="AO22" s="1065"/>
      <c r="AP22" s="1065"/>
      <c r="AQ22" s="1065"/>
      <c r="AR22" s="1065"/>
      <c r="AS22" s="1065"/>
      <c r="AT22" s="1065"/>
      <c r="AU22" s="1066"/>
      <c r="AV22" s="1066"/>
      <c r="AW22" s="1066"/>
      <c r="AX22" s="1066"/>
      <c r="AY22" s="1067"/>
      <c r="AZ22" s="1016" t="s">
        <v>376</v>
      </c>
      <c r="BA22" s="1016"/>
      <c r="BB22" s="1016"/>
      <c r="BC22" s="1016"/>
      <c r="BD22" s="1017"/>
      <c r="BE22" s="215"/>
      <c r="BF22" s="215"/>
      <c r="BG22" s="215"/>
      <c r="BH22" s="215"/>
      <c r="BI22" s="215"/>
      <c r="BJ22" s="215"/>
      <c r="BK22" s="215"/>
      <c r="BL22" s="215"/>
      <c r="BM22" s="215"/>
      <c r="BN22" s="215"/>
      <c r="BO22" s="215"/>
      <c r="BP22" s="215"/>
      <c r="BQ22" s="220">
        <v>16</v>
      </c>
      <c r="BR22" s="221"/>
      <c r="BS22" s="980"/>
      <c r="BT22" s="981"/>
      <c r="BU22" s="981"/>
      <c r="BV22" s="981"/>
      <c r="BW22" s="981"/>
      <c r="BX22" s="981"/>
      <c r="BY22" s="981"/>
      <c r="BZ22" s="981"/>
      <c r="CA22" s="981"/>
      <c r="CB22" s="981"/>
      <c r="CC22" s="981"/>
      <c r="CD22" s="981"/>
      <c r="CE22" s="981"/>
      <c r="CF22" s="981"/>
      <c r="CG22" s="1002"/>
      <c r="CH22" s="977"/>
      <c r="CI22" s="978"/>
      <c r="CJ22" s="978"/>
      <c r="CK22" s="978"/>
      <c r="CL22" s="979"/>
      <c r="CM22" s="977"/>
      <c r="CN22" s="978"/>
      <c r="CO22" s="978"/>
      <c r="CP22" s="978"/>
      <c r="CQ22" s="979"/>
      <c r="CR22" s="977"/>
      <c r="CS22" s="978"/>
      <c r="CT22" s="978"/>
      <c r="CU22" s="978"/>
      <c r="CV22" s="979"/>
      <c r="CW22" s="977"/>
      <c r="CX22" s="978"/>
      <c r="CY22" s="978"/>
      <c r="CZ22" s="978"/>
      <c r="DA22" s="979"/>
      <c r="DB22" s="977"/>
      <c r="DC22" s="978"/>
      <c r="DD22" s="978"/>
      <c r="DE22" s="978"/>
      <c r="DF22" s="979"/>
      <c r="DG22" s="977"/>
      <c r="DH22" s="978"/>
      <c r="DI22" s="978"/>
      <c r="DJ22" s="978"/>
      <c r="DK22" s="979"/>
      <c r="DL22" s="977"/>
      <c r="DM22" s="978"/>
      <c r="DN22" s="978"/>
      <c r="DO22" s="978"/>
      <c r="DP22" s="979"/>
      <c r="DQ22" s="977"/>
      <c r="DR22" s="978"/>
      <c r="DS22" s="978"/>
      <c r="DT22" s="978"/>
      <c r="DU22" s="979"/>
      <c r="DV22" s="980"/>
      <c r="DW22" s="981"/>
      <c r="DX22" s="981"/>
      <c r="DY22" s="981"/>
      <c r="DZ22" s="982"/>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5">
        <v>6765</v>
      </c>
      <c r="R23" s="1049"/>
      <c r="S23" s="1049"/>
      <c r="T23" s="1049"/>
      <c r="U23" s="1049"/>
      <c r="V23" s="1049">
        <v>6418</v>
      </c>
      <c r="W23" s="1049"/>
      <c r="X23" s="1049"/>
      <c r="Y23" s="1049"/>
      <c r="Z23" s="1049"/>
      <c r="AA23" s="1049">
        <v>347</v>
      </c>
      <c r="AB23" s="1049"/>
      <c r="AC23" s="1049"/>
      <c r="AD23" s="1049"/>
      <c r="AE23" s="1056"/>
      <c r="AF23" s="1057">
        <v>287</v>
      </c>
      <c r="AG23" s="1049"/>
      <c r="AH23" s="1049"/>
      <c r="AI23" s="1049"/>
      <c r="AJ23" s="1058"/>
      <c r="AK23" s="1059"/>
      <c r="AL23" s="1060"/>
      <c r="AM23" s="1060"/>
      <c r="AN23" s="1060"/>
      <c r="AO23" s="1060"/>
      <c r="AP23" s="1049">
        <v>4737</v>
      </c>
      <c r="AQ23" s="1049"/>
      <c r="AR23" s="1049"/>
      <c r="AS23" s="1049"/>
      <c r="AT23" s="1049"/>
      <c r="AU23" s="1050"/>
      <c r="AV23" s="1050"/>
      <c r="AW23" s="1050"/>
      <c r="AX23" s="1050"/>
      <c r="AY23" s="1051"/>
      <c r="AZ23" s="1052" t="s">
        <v>121</v>
      </c>
      <c r="BA23" s="1053"/>
      <c r="BB23" s="1053"/>
      <c r="BC23" s="1053"/>
      <c r="BD23" s="1054"/>
      <c r="BE23" s="215"/>
      <c r="BF23" s="215"/>
      <c r="BG23" s="215"/>
      <c r="BH23" s="215"/>
      <c r="BI23" s="215"/>
      <c r="BJ23" s="215"/>
      <c r="BK23" s="215"/>
      <c r="BL23" s="215"/>
      <c r="BM23" s="215"/>
      <c r="BN23" s="215"/>
      <c r="BO23" s="215"/>
      <c r="BP23" s="215"/>
      <c r="BQ23" s="220">
        <v>17</v>
      </c>
      <c r="BR23" s="221"/>
      <c r="BS23" s="980"/>
      <c r="BT23" s="981"/>
      <c r="BU23" s="981"/>
      <c r="BV23" s="981"/>
      <c r="BW23" s="981"/>
      <c r="BX23" s="981"/>
      <c r="BY23" s="981"/>
      <c r="BZ23" s="981"/>
      <c r="CA23" s="981"/>
      <c r="CB23" s="981"/>
      <c r="CC23" s="981"/>
      <c r="CD23" s="981"/>
      <c r="CE23" s="981"/>
      <c r="CF23" s="981"/>
      <c r="CG23" s="1002"/>
      <c r="CH23" s="977"/>
      <c r="CI23" s="978"/>
      <c r="CJ23" s="978"/>
      <c r="CK23" s="978"/>
      <c r="CL23" s="979"/>
      <c r="CM23" s="977"/>
      <c r="CN23" s="978"/>
      <c r="CO23" s="978"/>
      <c r="CP23" s="978"/>
      <c r="CQ23" s="979"/>
      <c r="CR23" s="977"/>
      <c r="CS23" s="978"/>
      <c r="CT23" s="978"/>
      <c r="CU23" s="978"/>
      <c r="CV23" s="979"/>
      <c r="CW23" s="977"/>
      <c r="CX23" s="978"/>
      <c r="CY23" s="978"/>
      <c r="CZ23" s="978"/>
      <c r="DA23" s="979"/>
      <c r="DB23" s="977"/>
      <c r="DC23" s="978"/>
      <c r="DD23" s="978"/>
      <c r="DE23" s="978"/>
      <c r="DF23" s="979"/>
      <c r="DG23" s="977"/>
      <c r="DH23" s="978"/>
      <c r="DI23" s="978"/>
      <c r="DJ23" s="978"/>
      <c r="DK23" s="979"/>
      <c r="DL23" s="977"/>
      <c r="DM23" s="978"/>
      <c r="DN23" s="978"/>
      <c r="DO23" s="978"/>
      <c r="DP23" s="979"/>
      <c r="DQ23" s="977"/>
      <c r="DR23" s="978"/>
      <c r="DS23" s="978"/>
      <c r="DT23" s="978"/>
      <c r="DU23" s="979"/>
      <c r="DV23" s="980"/>
      <c r="DW23" s="981"/>
      <c r="DX23" s="981"/>
      <c r="DY23" s="981"/>
      <c r="DZ23" s="982"/>
      <c r="EA23" s="216"/>
    </row>
    <row r="24" spans="1:131" s="217" customFormat="1" ht="26.25" customHeight="1" x14ac:dyDescent="0.2">
      <c r="A24" s="1048" t="s">
        <v>379</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0">
        <v>18</v>
      </c>
      <c r="BR24" s="221"/>
      <c r="BS24" s="980"/>
      <c r="BT24" s="981"/>
      <c r="BU24" s="981"/>
      <c r="BV24" s="981"/>
      <c r="BW24" s="981"/>
      <c r="BX24" s="981"/>
      <c r="BY24" s="981"/>
      <c r="BZ24" s="981"/>
      <c r="CA24" s="981"/>
      <c r="CB24" s="981"/>
      <c r="CC24" s="981"/>
      <c r="CD24" s="981"/>
      <c r="CE24" s="981"/>
      <c r="CF24" s="981"/>
      <c r="CG24" s="1002"/>
      <c r="CH24" s="977"/>
      <c r="CI24" s="978"/>
      <c r="CJ24" s="978"/>
      <c r="CK24" s="978"/>
      <c r="CL24" s="979"/>
      <c r="CM24" s="977"/>
      <c r="CN24" s="978"/>
      <c r="CO24" s="978"/>
      <c r="CP24" s="978"/>
      <c r="CQ24" s="979"/>
      <c r="CR24" s="977"/>
      <c r="CS24" s="978"/>
      <c r="CT24" s="978"/>
      <c r="CU24" s="978"/>
      <c r="CV24" s="979"/>
      <c r="CW24" s="977"/>
      <c r="CX24" s="978"/>
      <c r="CY24" s="978"/>
      <c r="CZ24" s="978"/>
      <c r="DA24" s="979"/>
      <c r="DB24" s="977"/>
      <c r="DC24" s="978"/>
      <c r="DD24" s="978"/>
      <c r="DE24" s="978"/>
      <c r="DF24" s="979"/>
      <c r="DG24" s="977"/>
      <c r="DH24" s="978"/>
      <c r="DI24" s="978"/>
      <c r="DJ24" s="978"/>
      <c r="DK24" s="979"/>
      <c r="DL24" s="977"/>
      <c r="DM24" s="978"/>
      <c r="DN24" s="978"/>
      <c r="DO24" s="978"/>
      <c r="DP24" s="979"/>
      <c r="DQ24" s="977"/>
      <c r="DR24" s="978"/>
      <c r="DS24" s="978"/>
      <c r="DT24" s="978"/>
      <c r="DU24" s="979"/>
      <c r="DV24" s="980"/>
      <c r="DW24" s="981"/>
      <c r="DX24" s="981"/>
      <c r="DY24" s="981"/>
      <c r="DZ24" s="982"/>
      <c r="EA24" s="216"/>
    </row>
    <row r="25" spans="1:131" ht="26.25" customHeight="1" thickBot="1" x14ac:dyDescent="0.25">
      <c r="A25" s="1047" t="s">
        <v>380</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3"/>
      <c r="BP25" s="223"/>
      <c r="BQ25" s="220">
        <v>19</v>
      </c>
      <c r="BR25" s="221"/>
      <c r="BS25" s="980"/>
      <c r="BT25" s="981"/>
      <c r="BU25" s="981"/>
      <c r="BV25" s="981"/>
      <c r="BW25" s="981"/>
      <c r="BX25" s="981"/>
      <c r="BY25" s="981"/>
      <c r="BZ25" s="981"/>
      <c r="CA25" s="981"/>
      <c r="CB25" s="981"/>
      <c r="CC25" s="981"/>
      <c r="CD25" s="981"/>
      <c r="CE25" s="981"/>
      <c r="CF25" s="981"/>
      <c r="CG25" s="1002"/>
      <c r="CH25" s="977"/>
      <c r="CI25" s="978"/>
      <c r="CJ25" s="978"/>
      <c r="CK25" s="978"/>
      <c r="CL25" s="979"/>
      <c r="CM25" s="977"/>
      <c r="CN25" s="978"/>
      <c r="CO25" s="978"/>
      <c r="CP25" s="978"/>
      <c r="CQ25" s="979"/>
      <c r="CR25" s="977"/>
      <c r="CS25" s="978"/>
      <c r="CT25" s="978"/>
      <c r="CU25" s="978"/>
      <c r="CV25" s="979"/>
      <c r="CW25" s="977"/>
      <c r="CX25" s="978"/>
      <c r="CY25" s="978"/>
      <c r="CZ25" s="978"/>
      <c r="DA25" s="979"/>
      <c r="DB25" s="977"/>
      <c r="DC25" s="978"/>
      <c r="DD25" s="978"/>
      <c r="DE25" s="978"/>
      <c r="DF25" s="979"/>
      <c r="DG25" s="977"/>
      <c r="DH25" s="978"/>
      <c r="DI25" s="978"/>
      <c r="DJ25" s="978"/>
      <c r="DK25" s="979"/>
      <c r="DL25" s="977"/>
      <c r="DM25" s="978"/>
      <c r="DN25" s="978"/>
      <c r="DO25" s="978"/>
      <c r="DP25" s="979"/>
      <c r="DQ25" s="977"/>
      <c r="DR25" s="978"/>
      <c r="DS25" s="978"/>
      <c r="DT25" s="978"/>
      <c r="DU25" s="979"/>
      <c r="DV25" s="980"/>
      <c r="DW25" s="981"/>
      <c r="DX25" s="981"/>
      <c r="DY25" s="981"/>
      <c r="DZ25" s="982"/>
      <c r="EA25" s="212"/>
    </row>
    <row r="26" spans="1:131" ht="26.25" customHeight="1" x14ac:dyDescent="0.2">
      <c r="A26" s="983" t="s">
        <v>358</v>
      </c>
      <c r="B26" s="984"/>
      <c r="C26" s="984"/>
      <c r="D26" s="984"/>
      <c r="E26" s="984"/>
      <c r="F26" s="984"/>
      <c r="G26" s="984"/>
      <c r="H26" s="984"/>
      <c r="I26" s="984"/>
      <c r="J26" s="984"/>
      <c r="K26" s="984"/>
      <c r="L26" s="984"/>
      <c r="M26" s="984"/>
      <c r="N26" s="984"/>
      <c r="O26" s="984"/>
      <c r="P26" s="985"/>
      <c r="Q26" s="989" t="s">
        <v>381</v>
      </c>
      <c r="R26" s="990"/>
      <c r="S26" s="990"/>
      <c r="T26" s="990"/>
      <c r="U26" s="991"/>
      <c r="V26" s="989" t="s">
        <v>382</v>
      </c>
      <c r="W26" s="990"/>
      <c r="X26" s="990"/>
      <c r="Y26" s="990"/>
      <c r="Z26" s="991"/>
      <c r="AA26" s="989" t="s">
        <v>383</v>
      </c>
      <c r="AB26" s="990"/>
      <c r="AC26" s="990"/>
      <c r="AD26" s="990"/>
      <c r="AE26" s="990"/>
      <c r="AF26" s="1043" t="s">
        <v>384</v>
      </c>
      <c r="AG26" s="996"/>
      <c r="AH26" s="996"/>
      <c r="AI26" s="996"/>
      <c r="AJ26" s="1044"/>
      <c r="AK26" s="990" t="s">
        <v>385</v>
      </c>
      <c r="AL26" s="990"/>
      <c r="AM26" s="990"/>
      <c r="AN26" s="990"/>
      <c r="AO26" s="991"/>
      <c r="AP26" s="989" t="s">
        <v>386</v>
      </c>
      <c r="AQ26" s="990"/>
      <c r="AR26" s="990"/>
      <c r="AS26" s="990"/>
      <c r="AT26" s="991"/>
      <c r="AU26" s="989" t="s">
        <v>387</v>
      </c>
      <c r="AV26" s="990"/>
      <c r="AW26" s="990"/>
      <c r="AX26" s="990"/>
      <c r="AY26" s="991"/>
      <c r="AZ26" s="989" t="s">
        <v>388</v>
      </c>
      <c r="BA26" s="990"/>
      <c r="BB26" s="990"/>
      <c r="BC26" s="990"/>
      <c r="BD26" s="991"/>
      <c r="BE26" s="989" t="s">
        <v>365</v>
      </c>
      <c r="BF26" s="990"/>
      <c r="BG26" s="990"/>
      <c r="BH26" s="990"/>
      <c r="BI26" s="1003"/>
      <c r="BJ26" s="214"/>
      <c r="BK26" s="214"/>
      <c r="BL26" s="214"/>
      <c r="BM26" s="214"/>
      <c r="BN26" s="214"/>
      <c r="BO26" s="223"/>
      <c r="BP26" s="223"/>
      <c r="BQ26" s="220">
        <v>20</v>
      </c>
      <c r="BR26" s="221"/>
      <c r="BS26" s="980"/>
      <c r="BT26" s="981"/>
      <c r="BU26" s="981"/>
      <c r="BV26" s="981"/>
      <c r="BW26" s="981"/>
      <c r="BX26" s="981"/>
      <c r="BY26" s="981"/>
      <c r="BZ26" s="981"/>
      <c r="CA26" s="981"/>
      <c r="CB26" s="981"/>
      <c r="CC26" s="981"/>
      <c r="CD26" s="981"/>
      <c r="CE26" s="981"/>
      <c r="CF26" s="981"/>
      <c r="CG26" s="1002"/>
      <c r="CH26" s="977"/>
      <c r="CI26" s="978"/>
      <c r="CJ26" s="978"/>
      <c r="CK26" s="978"/>
      <c r="CL26" s="979"/>
      <c r="CM26" s="977"/>
      <c r="CN26" s="978"/>
      <c r="CO26" s="978"/>
      <c r="CP26" s="978"/>
      <c r="CQ26" s="979"/>
      <c r="CR26" s="977"/>
      <c r="CS26" s="978"/>
      <c r="CT26" s="978"/>
      <c r="CU26" s="978"/>
      <c r="CV26" s="979"/>
      <c r="CW26" s="977"/>
      <c r="CX26" s="978"/>
      <c r="CY26" s="978"/>
      <c r="CZ26" s="978"/>
      <c r="DA26" s="979"/>
      <c r="DB26" s="977"/>
      <c r="DC26" s="978"/>
      <c r="DD26" s="978"/>
      <c r="DE26" s="978"/>
      <c r="DF26" s="979"/>
      <c r="DG26" s="977"/>
      <c r="DH26" s="978"/>
      <c r="DI26" s="978"/>
      <c r="DJ26" s="978"/>
      <c r="DK26" s="979"/>
      <c r="DL26" s="977"/>
      <c r="DM26" s="978"/>
      <c r="DN26" s="978"/>
      <c r="DO26" s="978"/>
      <c r="DP26" s="979"/>
      <c r="DQ26" s="977"/>
      <c r="DR26" s="978"/>
      <c r="DS26" s="978"/>
      <c r="DT26" s="978"/>
      <c r="DU26" s="979"/>
      <c r="DV26" s="980"/>
      <c r="DW26" s="981"/>
      <c r="DX26" s="981"/>
      <c r="DY26" s="981"/>
      <c r="DZ26" s="982"/>
      <c r="EA26" s="212"/>
    </row>
    <row r="27" spans="1:131" ht="26.25" customHeight="1" thickBot="1" x14ac:dyDescent="0.25">
      <c r="A27" s="986"/>
      <c r="B27" s="987"/>
      <c r="C27" s="987"/>
      <c r="D27" s="987"/>
      <c r="E27" s="987"/>
      <c r="F27" s="987"/>
      <c r="G27" s="987"/>
      <c r="H27" s="987"/>
      <c r="I27" s="987"/>
      <c r="J27" s="987"/>
      <c r="K27" s="987"/>
      <c r="L27" s="987"/>
      <c r="M27" s="987"/>
      <c r="N27" s="987"/>
      <c r="O27" s="987"/>
      <c r="P27" s="988"/>
      <c r="Q27" s="992"/>
      <c r="R27" s="993"/>
      <c r="S27" s="993"/>
      <c r="T27" s="993"/>
      <c r="U27" s="994"/>
      <c r="V27" s="992"/>
      <c r="W27" s="993"/>
      <c r="X27" s="993"/>
      <c r="Y27" s="993"/>
      <c r="Z27" s="994"/>
      <c r="AA27" s="992"/>
      <c r="AB27" s="993"/>
      <c r="AC27" s="993"/>
      <c r="AD27" s="993"/>
      <c r="AE27" s="993"/>
      <c r="AF27" s="1045"/>
      <c r="AG27" s="999"/>
      <c r="AH27" s="999"/>
      <c r="AI27" s="999"/>
      <c r="AJ27" s="1046"/>
      <c r="AK27" s="993"/>
      <c r="AL27" s="993"/>
      <c r="AM27" s="993"/>
      <c r="AN27" s="993"/>
      <c r="AO27" s="994"/>
      <c r="AP27" s="992"/>
      <c r="AQ27" s="993"/>
      <c r="AR27" s="993"/>
      <c r="AS27" s="993"/>
      <c r="AT27" s="994"/>
      <c r="AU27" s="992"/>
      <c r="AV27" s="993"/>
      <c r="AW27" s="993"/>
      <c r="AX27" s="993"/>
      <c r="AY27" s="994"/>
      <c r="AZ27" s="992"/>
      <c r="BA27" s="993"/>
      <c r="BB27" s="993"/>
      <c r="BC27" s="993"/>
      <c r="BD27" s="994"/>
      <c r="BE27" s="992"/>
      <c r="BF27" s="993"/>
      <c r="BG27" s="993"/>
      <c r="BH27" s="993"/>
      <c r="BI27" s="1004"/>
      <c r="BJ27" s="214"/>
      <c r="BK27" s="214"/>
      <c r="BL27" s="214"/>
      <c r="BM27" s="214"/>
      <c r="BN27" s="214"/>
      <c r="BO27" s="223"/>
      <c r="BP27" s="223"/>
      <c r="BQ27" s="220">
        <v>21</v>
      </c>
      <c r="BR27" s="221"/>
      <c r="BS27" s="980"/>
      <c r="BT27" s="981"/>
      <c r="BU27" s="981"/>
      <c r="BV27" s="981"/>
      <c r="BW27" s="981"/>
      <c r="BX27" s="981"/>
      <c r="BY27" s="981"/>
      <c r="BZ27" s="981"/>
      <c r="CA27" s="981"/>
      <c r="CB27" s="981"/>
      <c r="CC27" s="981"/>
      <c r="CD27" s="981"/>
      <c r="CE27" s="981"/>
      <c r="CF27" s="981"/>
      <c r="CG27" s="1002"/>
      <c r="CH27" s="977"/>
      <c r="CI27" s="978"/>
      <c r="CJ27" s="978"/>
      <c r="CK27" s="978"/>
      <c r="CL27" s="979"/>
      <c r="CM27" s="977"/>
      <c r="CN27" s="978"/>
      <c r="CO27" s="978"/>
      <c r="CP27" s="978"/>
      <c r="CQ27" s="979"/>
      <c r="CR27" s="977"/>
      <c r="CS27" s="978"/>
      <c r="CT27" s="978"/>
      <c r="CU27" s="978"/>
      <c r="CV27" s="979"/>
      <c r="CW27" s="977"/>
      <c r="CX27" s="978"/>
      <c r="CY27" s="978"/>
      <c r="CZ27" s="978"/>
      <c r="DA27" s="979"/>
      <c r="DB27" s="977"/>
      <c r="DC27" s="978"/>
      <c r="DD27" s="978"/>
      <c r="DE27" s="978"/>
      <c r="DF27" s="979"/>
      <c r="DG27" s="977"/>
      <c r="DH27" s="978"/>
      <c r="DI27" s="978"/>
      <c r="DJ27" s="978"/>
      <c r="DK27" s="979"/>
      <c r="DL27" s="977"/>
      <c r="DM27" s="978"/>
      <c r="DN27" s="978"/>
      <c r="DO27" s="978"/>
      <c r="DP27" s="979"/>
      <c r="DQ27" s="977"/>
      <c r="DR27" s="978"/>
      <c r="DS27" s="978"/>
      <c r="DT27" s="978"/>
      <c r="DU27" s="979"/>
      <c r="DV27" s="980"/>
      <c r="DW27" s="981"/>
      <c r="DX27" s="981"/>
      <c r="DY27" s="981"/>
      <c r="DZ27" s="982"/>
      <c r="EA27" s="212"/>
    </row>
    <row r="28" spans="1:131" ht="26.25" customHeight="1" thickTop="1" x14ac:dyDescent="0.2">
      <c r="A28" s="224">
        <v>1</v>
      </c>
      <c r="B28" s="1035" t="s">
        <v>389</v>
      </c>
      <c r="C28" s="1036"/>
      <c r="D28" s="1036"/>
      <c r="E28" s="1036"/>
      <c r="F28" s="1036"/>
      <c r="G28" s="1036"/>
      <c r="H28" s="1036"/>
      <c r="I28" s="1036"/>
      <c r="J28" s="1036"/>
      <c r="K28" s="1036"/>
      <c r="L28" s="1036"/>
      <c r="M28" s="1036"/>
      <c r="N28" s="1036"/>
      <c r="O28" s="1036"/>
      <c r="P28" s="1037"/>
      <c r="Q28" s="1038">
        <v>1503</v>
      </c>
      <c r="R28" s="1039"/>
      <c r="S28" s="1039"/>
      <c r="T28" s="1039"/>
      <c r="U28" s="1039"/>
      <c r="V28" s="1039">
        <v>1480</v>
      </c>
      <c r="W28" s="1039"/>
      <c r="X28" s="1039"/>
      <c r="Y28" s="1039"/>
      <c r="Z28" s="1039"/>
      <c r="AA28" s="1039">
        <v>22</v>
      </c>
      <c r="AB28" s="1039"/>
      <c r="AC28" s="1039"/>
      <c r="AD28" s="1039"/>
      <c r="AE28" s="1040"/>
      <c r="AF28" s="1041">
        <v>22</v>
      </c>
      <c r="AG28" s="1039"/>
      <c r="AH28" s="1039"/>
      <c r="AI28" s="1039"/>
      <c r="AJ28" s="1042"/>
      <c r="AK28" s="1030">
        <v>95</v>
      </c>
      <c r="AL28" s="1031"/>
      <c r="AM28" s="1031"/>
      <c r="AN28" s="1031"/>
      <c r="AO28" s="1031"/>
      <c r="AP28" s="1031" t="s">
        <v>555</v>
      </c>
      <c r="AQ28" s="1031"/>
      <c r="AR28" s="1031"/>
      <c r="AS28" s="1031"/>
      <c r="AT28" s="1031"/>
      <c r="AU28" s="1031" t="s">
        <v>555</v>
      </c>
      <c r="AV28" s="1031"/>
      <c r="AW28" s="1031"/>
      <c r="AX28" s="1031"/>
      <c r="AY28" s="1031"/>
      <c r="AZ28" s="1032" t="s">
        <v>555</v>
      </c>
      <c r="BA28" s="1032"/>
      <c r="BB28" s="1032"/>
      <c r="BC28" s="1032"/>
      <c r="BD28" s="1032"/>
      <c r="BE28" s="1033"/>
      <c r="BF28" s="1033"/>
      <c r="BG28" s="1033"/>
      <c r="BH28" s="1033"/>
      <c r="BI28" s="1034"/>
      <c r="BJ28" s="214"/>
      <c r="BK28" s="214"/>
      <c r="BL28" s="214"/>
      <c r="BM28" s="214"/>
      <c r="BN28" s="214"/>
      <c r="BO28" s="223"/>
      <c r="BP28" s="223"/>
      <c r="BQ28" s="220">
        <v>22</v>
      </c>
      <c r="BR28" s="221"/>
      <c r="BS28" s="980"/>
      <c r="BT28" s="981"/>
      <c r="BU28" s="981"/>
      <c r="BV28" s="981"/>
      <c r="BW28" s="981"/>
      <c r="BX28" s="981"/>
      <c r="BY28" s="981"/>
      <c r="BZ28" s="981"/>
      <c r="CA28" s="981"/>
      <c r="CB28" s="981"/>
      <c r="CC28" s="981"/>
      <c r="CD28" s="981"/>
      <c r="CE28" s="981"/>
      <c r="CF28" s="981"/>
      <c r="CG28" s="1002"/>
      <c r="CH28" s="977"/>
      <c r="CI28" s="978"/>
      <c r="CJ28" s="978"/>
      <c r="CK28" s="978"/>
      <c r="CL28" s="979"/>
      <c r="CM28" s="977"/>
      <c r="CN28" s="978"/>
      <c r="CO28" s="978"/>
      <c r="CP28" s="978"/>
      <c r="CQ28" s="979"/>
      <c r="CR28" s="977"/>
      <c r="CS28" s="978"/>
      <c r="CT28" s="978"/>
      <c r="CU28" s="978"/>
      <c r="CV28" s="979"/>
      <c r="CW28" s="977"/>
      <c r="CX28" s="978"/>
      <c r="CY28" s="978"/>
      <c r="CZ28" s="978"/>
      <c r="DA28" s="979"/>
      <c r="DB28" s="977"/>
      <c r="DC28" s="978"/>
      <c r="DD28" s="978"/>
      <c r="DE28" s="978"/>
      <c r="DF28" s="979"/>
      <c r="DG28" s="977"/>
      <c r="DH28" s="978"/>
      <c r="DI28" s="978"/>
      <c r="DJ28" s="978"/>
      <c r="DK28" s="979"/>
      <c r="DL28" s="977"/>
      <c r="DM28" s="978"/>
      <c r="DN28" s="978"/>
      <c r="DO28" s="978"/>
      <c r="DP28" s="979"/>
      <c r="DQ28" s="977"/>
      <c r="DR28" s="978"/>
      <c r="DS28" s="978"/>
      <c r="DT28" s="978"/>
      <c r="DU28" s="979"/>
      <c r="DV28" s="980"/>
      <c r="DW28" s="981"/>
      <c r="DX28" s="981"/>
      <c r="DY28" s="981"/>
      <c r="DZ28" s="982"/>
      <c r="EA28" s="212"/>
    </row>
    <row r="29" spans="1:131" ht="26.25" customHeight="1" x14ac:dyDescent="0.2">
      <c r="A29" s="224">
        <v>2</v>
      </c>
      <c r="B29" s="1018" t="s">
        <v>390</v>
      </c>
      <c r="C29" s="1019"/>
      <c r="D29" s="1019"/>
      <c r="E29" s="1019"/>
      <c r="F29" s="1019"/>
      <c r="G29" s="1019"/>
      <c r="H29" s="1019"/>
      <c r="I29" s="1019"/>
      <c r="J29" s="1019"/>
      <c r="K29" s="1019"/>
      <c r="L29" s="1019"/>
      <c r="M29" s="1019"/>
      <c r="N29" s="1019"/>
      <c r="O29" s="1019"/>
      <c r="P29" s="1020"/>
      <c r="Q29" s="1026">
        <v>1326</v>
      </c>
      <c r="R29" s="1027"/>
      <c r="S29" s="1027"/>
      <c r="T29" s="1027"/>
      <c r="U29" s="1027"/>
      <c r="V29" s="1027">
        <v>1165</v>
      </c>
      <c r="W29" s="1027"/>
      <c r="X29" s="1027"/>
      <c r="Y29" s="1027"/>
      <c r="Z29" s="1027"/>
      <c r="AA29" s="1027">
        <v>161</v>
      </c>
      <c r="AB29" s="1027"/>
      <c r="AC29" s="1027"/>
      <c r="AD29" s="1027"/>
      <c r="AE29" s="1028"/>
      <c r="AF29" s="1023">
        <v>161</v>
      </c>
      <c r="AG29" s="1024"/>
      <c r="AH29" s="1024"/>
      <c r="AI29" s="1024"/>
      <c r="AJ29" s="1025"/>
      <c r="AK29" s="967">
        <v>164</v>
      </c>
      <c r="AL29" s="958"/>
      <c r="AM29" s="958"/>
      <c r="AN29" s="958"/>
      <c r="AO29" s="958"/>
      <c r="AP29" s="958" t="s">
        <v>486</v>
      </c>
      <c r="AQ29" s="958"/>
      <c r="AR29" s="958"/>
      <c r="AS29" s="958"/>
      <c r="AT29" s="958"/>
      <c r="AU29" s="958" t="s">
        <v>486</v>
      </c>
      <c r="AV29" s="958"/>
      <c r="AW29" s="958"/>
      <c r="AX29" s="958"/>
      <c r="AY29" s="958"/>
      <c r="AZ29" s="1029" t="s">
        <v>486</v>
      </c>
      <c r="BA29" s="1029"/>
      <c r="BB29" s="1029"/>
      <c r="BC29" s="1029"/>
      <c r="BD29" s="1029"/>
      <c r="BE29" s="959"/>
      <c r="BF29" s="959"/>
      <c r="BG29" s="959"/>
      <c r="BH29" s="959"/>
      <c r="BI29" s="960"/>
      <c r="BJ29" s="214"/>
      <c r="BK29" s="214"/>
      <c r="BL29" s="214"/>
      <c r="BM29" s="214"/>
      <c r="BN29" s="214"/>
      <c r="BO29" s="223"/>
      <c r="BP29" s="223"/>
      <c r="BQ29" s="220">
        <v>23</v>
      </c>
      <c r="BR29" s="221"/>
      <c r="BS29" s="980"/>
      <c r="BT29" s="981"/>
      <c r="BU29" s="981"/>
      <c r="BV29" s="981"/>
      <c r="BW29" s="981"/>
      <c r="BX29" s="981"/>
      <c r="BY29" s="981"/>
      <c r="BZ29" s="981"/>
      <c r="CA29" s="981"/>
      <c r="CB29" s="981"/>
      <c r="CC29" s="981"/>
      <c r="CD29" s="981"/>
      <c r="CE29" s="981"/>
      <c r="CF29" s="981"/>
      <c r="CG29" s="1002"/>
      <c r="CH29" s="977"/>
      <c r="CI29" s="978"/>
      <c r="CJ29" s="978"/>
      <c r="CK29" s="978"/>
      <c r="CL29" s="979"/>
      <c r="CM29" s="977"/>
      <c r="CN29" s="978"/>
      <c r="CO29" s="978"/>
      <c r="CP29" s="978"/>
      <c r="CQ29" s="979"/>
      <c r="CR29" s="977"/>
      <c r="CS29" s="978"/>
      <c r="CT29" s="978"/>
      <c r="CU29" s="978"/>
      <c r="CV29" s="979"/>
      <c r="CW29" s="977"/>
      <c r="CX29" s="978"/>
      <c r="CY29" s="978"/>
      <c r="CZ29" s="978"/>
      <c r="DA29" s="979"/>
      <c r="DB29" s="977"/>
      <c r="DC29" s="978"/>
      <c r="DD29" s="978"/>
      <c r="DE29" s="978"/>
      <c r="DF29" s="979"/>
      <c r="DG29" s="977"/>
      <c r="DH29" s="978"/>
      <c r="DI29" s="978"/>
      <c r="DJ29" s="978"/>
      <c r="DK29" s="979"/>
      <c r="DL29" s="977"/>
      <c r="DM29" s="978"/>
      <c r="DN29" s="978"/>
      <c r="DO29" s="978"/>
      <c r="DP29" s="979"/>
      <c r="DQ29" s="977"/>
      <c r="DR29" s="978"/>
      <c r="DS29" s="978"/>
      <c r="DT29" s="978"/>
      <c r="DU29" s="979"/>
      <c r="DV29" s="980"/>
      <c r="DW29" s="981"/>
      <c r="DX29" s="981"/>
      <c r="DY29" s="981"/>
      <c r="DZ29" s="982"/>
      <c r="EA29" s="212"/>
    </row>
    <row r="30" spans="1:131" ht="26.25" customHeight="1" x14ac:dyDescent="0.2">
      <c r="A30" s="224">
        <v>3</v>
      </c>
      <c r="B30" s="1018" t="s">
        <v>391</v>
      </c>
      <c r="C30" s="1019"/>
      <c r="D30" s="1019"/>
      <c r="E30" s="1019"/>
      <c r="F30" s="1019"/>
      <c r="G30" s="1019"/>
      <c r="H30" s="1019"/>
      <c r="I30" s="1019"/>
      <c r="J30" s="1019"/>
      <c r="K30" s="1019"/>
      <c r="L30" s="1019"/>
      <c r="M30" s="1019"/>
      <c r="N30" s="1019"/>
      <c r="O30" s="1019"/>
      <c r="P30" s="1020"/>
      <c r="Q30" s="1026">
        <v>213</v>
      </c>
      <c r="R30" s="1027"/>
      <c r="S30" s="1027"/>
      <c r="T30" s="1027"/>
      <c r="U30" s="1027"/>
      <c r="V30" s="1027">
        <v>207</v>
      </c>
      <c r="W30" s="1027"/>
      <c r="X30" s="1027"/>
      <c r="Y30" s="1027"/>
      <c r="Z30" s="1027"/>
      <c r="AA30" s="1027">
        <v>6</v>
      </c>
      <c r="AB30" s="1027"/>
      <c r="AC30" s="1027"/>
      <c r="AD30" s="1027"/>
      <c r="AE30" s="1028"/>
      <c r="AF30" s="1023">
        <v>6</v>
      </c>
      <c r="AG30" s="1024"/>
      <c r="AH30" s="1024"/>
      <c r="AI30" s="1024"/>
      <c r="AJ30" s="1025"/>
      <c r="AK30" s="967">
        <v>56</v>
      </c>
      <c r="AL30" s="958"/>
      <c r="AM30" s="958"/>
      <c r="AN30" s="958"/>
      <c r="AO30" s="958"/>
      <c r="AP30" s="958" t="s">
        <v>486</v>
      </c>
      <c r="AQ30" s="958"/>
      <c r="AR30" s="958"/>
      <c r="AS30" s="958"/>
      <c r="AT30" s="958"/>
      <c r="AU30" s="958" t="s">
        <v>486</v>
      </c>
      <c r="AV30" s="958"/>
      <c r="AW30" s="958"/>
      <c r="AX30" s="958"/>
      <c r="AY30" s="958"/>
      <c r="AZ30" s="1029" t="s">
        <v>486</v>
      </c>
      <c r="BA30" s="1029"/>
      <c r="BB30" s="1029"/>
      <c r="BC30" s="1029"/>
      <c r="BD30" s="1029"/>
      <c r="BE30" s="959"/>
      <c r="BF30" s="959"/>
      <c r="BG30" s="959"/>
      <c r="BH30" s="959"/>
      <c r="BI30" s="960"/>
      <c r="BJ30" s="214"/>
      <c r="BK30" s="214"/>
      <c r="BL30" s="214"/>
      <c r="BM30" s="214"/>
      <c r="BN30" s="214"/>
      <c r="BO30" s="223"/>
      <c r="BP30" s="223"/>
      <c r="BQ30" s="220">
        <v>24</v>
      </c>
      <c r="BR30" s="221"/>
      <c r="BS30" s="980"/>
      <c r="BT30" s="981"/>
      <c r="BU30" s="981"/>
      <c r="BV30" s="981"/>
      <c r="BW30" s="981"/>
      <c r="BX30" s="981"/>
      <c r="BY30" s="981"/>
      <c r="BZ30" s="981"/>
      <c r="CA30" s="981"/>
      <c r="CB30" s="981"/>
      <c r="CC30" s="981"/>
      <c r="CD30" s="981"/>
      <c r="CE30" s="981"/>
      <c r="CF30" s="981"/>
      <c r="CG30" s="1002"/>
      <c r="CH30" s="977"/>
      <c r="CI30" s="978"/>
      <c r="CJ30" s="978"/>
      <c r="CK30" s="978"/>
      <c r="CL30" s="979"/>
      <c r="CM30" s="977"/>
      <c r="CN30" s="978"/>
      <c r="CO30" s="978"/>
      <c r="CP30" s="978"/>
      <c r="CQ30" s="979"/>
      <c r="CR30" s="977"/>
      <c r="CS30" s="978"/>
      <c r="CT30" s="978"/>
      <c r="CU30" s="978"/>
      <c r="CV30" s="979"/>
      <c r="CW30" s="977"/>
      <c r="CX30" s="978"/>
      <c r="CY30" s="978"/>
      <c r="CZ30" s="978"/>
      <c r="DA30" s="979"/>
      <c r="DB30" s="977"/>
      <c r="DC30" s="978"/>
      <c r="DD30" s="978"/>
      <c r="DE30" s="978"/>
      <c r="DF30" s="979"/>
      <c r="DG30" s="977"/>
      <c r="DH30" s="978"/>
      <c r="DI30" s="978"/>
      <c r="DJ30" s="978"/>
      <c r="DK30" s="979"/>
      <c r="DL30" s="977"/>
      <c r="DM30" s="978"/>
      <c r="DN30" s="978"/>
      <c r="DO30" s="978"/>
      <c r="DP30" s="979"/>
      <c r="DQ30" s="977"/>
      <c r="DR30" s="978"/>
      <c r="DS30" s="978"/>
      <c r="DT30" s="978"/>
      <c r="DU30" s="979"/>
      <c r="DV30" s="980"/>
      <c r="DW30" s="981"/>
      <c r="DX30" s="981"/>
      <c r="DY30" s="981"/>
      <c r="DZ30" s="982"/>
      <c r="EA30" s="212"/>
    </row>
    <row r="31" spans="1:131" ht="26.25" customHeight="1" x14ac:dyDescent="0.2">
      <c r="A31" s="224">
        <v>4</v>
      </c>
      <c r="B31" s="1018" t="s">
        <v>392</v>
      </c>
      <c r="C31" s="1019"/>
      <c r="D31" s="1019"/>
      <c r="E31" s="1019"/>
      <c r="F31" s="1019"/>
      <c r="G31" s="1019"/>
      <c r="H31" s="1019"/>
      <c r="I31" s="1019"/>
      <c r="J31" s="1019"/>
      <c r="K31" s="1019"/>
      <c r="L31" s="1019"/>
      <c r="M31" s="1019"/>
      <c r="N31" s="1019"/>
      <c r="O31" s="1019"/>
      <c r="P31" s="1020"/>
      <c r="Q31" s="1026">
        <v>244</v>
      </c>
      <c r="R31" s="1027"/>
      <c r="S31" s="1027"/>
      <c r="T31" s="1027"/>
      <c r="U31" s="1027"/>
      <c r="V31" s="1027">
        <v>223</v>
      </c>
      <c r="W31" s="1027"/>
      <c r="X31" s="1027"/>
      <c r="Y31" s="1027"/>
      <c r="Z31" s="1027"/>
      <c r="AA31" s="1027">
        <v>21</v>
      </c>
      <c r="AB31" s="1027"/>
      <c r="AC31" s="1027"/>
      <c r="AD31" s="1027"/>
      <c r="AE31" s="1028"/>
      <c r="AF31" s="1023">
        <v>520</v>
      </c>
      <c r="AG31" s="1024"/>
      <c r="AH31" s="1024"/>
      <c r="AI31" s="1024"/>
      <c r="AJ31" s="1025"/>
      <c r="AK31" s="967">
        <v>1</v>
      </c>
      <c r="AL31" s="958"/>
      <c r="AM31" s="958"/>
      <c r="AN31" s="958"/>
      <c r="AO31" s="958"/>
      <c r="AP31" s="958">
        <v>1632</v>
      </c>
      <c r="AQ31" s="958"/>
      <c r="AR31" s="958"/>
      <c r="AS31" s="958"/>
      <c r="AT31" s="958"/>
      <c r="AU31" s="958">
        <v>3</v>
      </c>
      <c r="AV31" s="958"/>
      <c r="AW31" s="958"/>
      <c r="AX31" s="958"/>
      <c r="AY31" s="958"/>
      <c r="AZ31" s="1029" t="s">
        <v>555</v>
      </c>
      <c r="BA31" s="1029"/>
      <c r="BB31" s="1029"/>
      <c r="BC31" s="1029"/>
      <c r="BD31" s="1029"/>
      <c r="BE31" s="959" t="s">
        <v>393</v>
      </c>
      <c r="BF31" s="959"/>
      <c r="BG31" s="959"/>
      <c r="BH31" s="959"/>
      <c r="BI31" s="960"/>
      <c r="BJ31" s="214"/>
      <c r="BK31" s="214"/>
      <c r="BL31" s="214"/>
      <c r="BM31" s="214"/>
      <c r="BN31" s="214"/>
      <c r="BO31" s="223"/>
      <c r="BP31" s="223"/>
      <c r="BQ31" s="220">
        <v>25</v>
      </c>
      <c r="BR31" s="221"/>
      <c r="BS31" s="980"/>
      <c r="BT31" s="981"/>
      <c r="BU31" s="981"/>
      <c r="BV31" s="981"/>
      <c r="BW31" s="981"/>
      <c r="BX31" s="981"/>
      <c r="BY31" s="981"/>
      <c r="BZ31" s="981"/>
      <c r="CA31" s="981"/>
      <c r="CB31" s="981"/>
      <c r="CC31" s="981"/>
      <c r="CD31" s="981"/>
      <c r="CE31" s="981"/>
      <c r="CF31" s="981"/>
      <c r="CG31" s="1002"/>
      <c r="CH31" s="977"/>
      <c r="CI31" s="978"/>
      <c r="CJ31" s="978"/>
      <c r="CK31" s="978"/>
      <c r="CL31" s="979"/>
      <c r="CM31" s="977"/>
      <c r="CN31" s="978"/>
      <c r="CO31" s="978"/>
      <c r="CP31" s="978"/>
      <c r="CQ31" s="979"/>
      <c r="CR31" s="977"/>
      <c r="CS31" s="978"/>
      <c r="CT31" s="978"/>
      <c r="CU31" s="978"/>
      <c r="CV31" s="979"/>
      <c r="CW31" s="977"/>
      <c r="CX31" s="978"/>
      <c r="CY31" s="978"/>
      <c r="CZ31" s="978"/>
      <c r="DA31" s="979"/>
      <c r="DB31" s="977"/>
      <c r="DC31" s="978"/>
      <c r="DD31" s="978"/>
      <c r="DE31" s="978"/>
      <c r="DF31" s="979"/>
      <c r="DG31" s="977"/>
      <c r="DH31" s="978"/>
      <c r="DI31" s="978"/>
      <c r="DJ31" s="978"/>
      <c r="DK31" s="979"/>
      <c r="DL31" s="977"/>
      <c r="DM31" s="978"/>
      <c r="DN31" s="978"/>
      <c r="DO31" s="978"/>
      <c r="DP31" s="979"/>
      <c r="DQ31" s="977"/>
      <c r="DR31" s="978"/>
      <c r="DS31" s="978"/>
      <c r="DT31" s="978"/>
      <c r="DU31" s="979"/>
      <c r="DV31" s="980"/>
      <c r="DW31" s="981"/>
      <c r="DX31" s="981"/>
      <c r="DY31" s="981"/>
      <c r="DZ31" s="982"/>
      <c r="EA31" s="212"/>
    </row>
    <row r="32" spans="1:131" ht="26.25" customHeight="1" x14ac:dyDescent="0.2">
      <c r="A32" s="224">
        <v>5</v>
      </c>
      <c r="B32" s="1018" t="s">
        <v>394</v>
      </c>
      <c r="C32" s="1019"/>
      <c r="D32" s="1019"/>
      <c r="E32" s="1019"/>
      <c r="F32" s="1019"/>
      <c r="G32" s="1019"/>
      <c r="H32" s="1019"/>
      <c r="I32" s="1019"/>
      <c r="J32" s="1019"/>
      <c r="K32" s="1019"/>
      <c r="L32" s="1019"/>
      <c r="M32" s="1019"/>
      <c r="N32" s="1019"/>
      <c r="O32" s="1019"/>
      <c r="P32" s="1020"/>
      <c r="Q32" s="1026">
        <v>446</v>
      </c>
      <c r="R32" s="1027"/>
      <c r="S32" s="1027"/>
      <c r="T32" s="1027"/>
      <c r="U32" s="1027"/>
      <c r="V32" s="1027">
        <v>424</v>
      </c>
      <c r="W32" s="1027"/>
      <c r="X32" s="1027"/>
      <c r="Y32" s="1027"/>
      <c r="Z32" s="1027"/>
      <c r="AA32" s="1027">
        <v>22</v>
      </c>
      <c r="AB32" s="1027"/>
      <c r="AC32" s="1027"/>
      <c r="AD32" s="1027"/>
      <c r="AE32" s="1028"/>
      <c r="AF32" s="1023">
        <v>15</v>
      </c>
      <c r="AG32" s="1024"/>
      <c r="AH32" s="1024"/>
      <c r="AI32" s="1024"/>
      <c r="AJ32" s="1025"/>
      <c r="AK32" s="967">
        <v>264</v>
      </c>
      <c r="AL32" s="958"/>
      <c r="AM32" s="958"/>
      <c r="AN32" s="958"/>
      <c r="AO32" s="958"/>
      <c r="AP32" s="958">
        <v>2220</v>
      </c>
      <c r="AQ32" s="958"/>
      <c r="AR32" s="958"/>
      <c r="AS32" s="958"/>
      <c r="AT32" s="958"/>
      <c r="AU32" s="958">
        <v>1413</v>
      </c>
      <c r="AV32" s="958"/>
      <c r="AW32" s="958"/>
      <c r="AX32" s="958"/>
      <c r="AY32" s="958"/>
      <c r="AZ32" s="1029" t="s">
        <v>555</v>
      </c>
      <c r="BA32" s="1029"/>
      <c r="BB32" s="1029"/>
      <c r="BC32" s="1029"/>
      <c r="BD32" s="1029"/>
      <c r="BE32" s="959" t="s">
        <v>393</v>
      </c>
      <c r="BF32" s="959"/>
      <c r="BG32" s="959"/>
      <c r="BH32" s="959"/>
      <c r="BI32" s="960"/>
      <c r="BJ32" s="214"/>
      <c r="BK32" s="214"/>
      <c r="BL32" s="214"/>
      <c r="BM32" s="214"/>
      <c r="BN32" s="214"/>
      <c r="BO32" s="223"/>
      <c r="BP32" s="223"/>
      <c r="BQ32" s="220">
        <v>26</v>
      </c>
      <c r="BR32" s="221"/>
      <c r="BS32" s="980"/>
      <c r="BT32" s="981"/>
      <c r="BU32" s="981"/>
      <c r="BV32" s="981"/>
      <c r="BW32" s="981"/>
      <c r="BX32" s="981"/>
      <c r="BY32" s="981"/>
      <c r="BZ32" s="981"/>
      <c r="CA32" s="981"/>
      <c r="CB32" s="981"/>
      <c r="CC32" s="981"/>
      <c r="CD32" s="981"/>
      <c r="CE32" s="981"/>
      <c r="CF32" s="981"/>
      <c r="CG32" s="1002"/>
      <c r="CH32" s="977"/>
      <c r="CI32" s="978"/>
      <c r="CJ32" s="978"/>
      <c r="CK32" s="978"/>
      <c r="CL32" s="979"/>
      <c r="CM32" s="977"/>
      <c r="CN32" s="978"/>
      <c r="CO32" s="978"/>
      <c r="CP32" s="978"/>
      <c r="CQ32" s="979"/>
      <c r="CR32" s="977"/>
      <c r="CS32" s="978"/>
      <c r="CT32" s="978"/>
      <c r="CU32" s="978"/>
      <c r="CV32" s="979"/>
      <c r="CW32" s="977"/>
      <c r="CX32" s="978"/>
      <c r="CY32" s="978"/>
      <c r="CZ32" s="978"/>
      <c r="DA32" s="979"/>
      <c r="DB32" s="977"/>
      <c r="DC32" s="978"/>
      <c r="DD32" s="978"/>
      <c r="DE32" s="978"/>
      <c r="DF32" s="979"/>
      <c r="DG32" s="977"/>
      <c r="DH32" s="978"/>
      <c r="DI32" s="978"/>
      <c r="DJ32" s="978"/>
      <c r="DK32" s="979"/>
      <c r="DL32" s="977"/>
      <c r="DM32" s="978"/>
      <c r="DN32" s="978"/>
      <c r="DO32" s="978"/>
      <c r="DP32" s="979"/>
      <c r="DQ32" s="977"/>
      <c r="DR32" s="978"/>
      <c r="DS32" s="978"/>
      <c r="DT32" s="978"/>
      <c r="DU32" s="979"/>
      <c r="DV32" s="980"/>
      <c r="DW32" s="981"/>
      <c r="DX32" s="981"/>
      <c r="DY32" s="981"/>
      <c r="DZ32" s="982"/>
      <c r="EA32" s="212"/>
    </row>
    <row r="33" spans="1:131" ht="26.25" customHeight="1" x14ac:dyDescent="0.2">
      <c r="A33" s="224">
        <v>6</v>
      </c>
      <c r="B33" s="1018"/>
      <c r="C33" s="1019"/>
      <c r="D33" s="1019"/>
      <c r="E33" s="1019"/>
      <c r="F33" s="1019"/>
      <c r="G33" s="1019"/>
      <c r="H33" s="1019"/>
      <c r="I33" s="1019"/>
      <c r="J33" s="1019"/>
      <c r="K33" s="1019"/>
      <c r="L33" s="1019"/>
      <c r="M33" s="1019"/>
      <c r="N33" s="1019"/>
      <c r="O33" s="1019"/>
      <c r="P33" s="1020"/>
      <c r="Q33" s="1026"/>
      <c r="R33" s="1027"/>
      <c r="S33" s="1027"/>
      <c r="T33" s="1027"/>
      <c r="U33" s="1027"/>
      <c r="V33" s="1027"/>
      <c r="W33" s="1027"/>
      <c r="X33" s="1027"/>
      <c r="Y33" s="1027"/>
      <c r="Z33" s="1027"/>
      <c r="AA33" s="1027"/>
      <c r="AB33" s="1027"/>
      <c r="AC33" s="1027"/>
      <c r="AD33" s="1027"/>
      <c r="AE33" s="1028"/>
      <c r="AF33" s="1023"/>
      <c r="AG33" s="1024"/>
      <c r="AH33" s="1024"/>
      <c r="AI33" s="1024"/>
      <c r="AJ33" s="1025"/>
      <c r="AK33" s="967"/>
      <c r="AL33" s="958"/>
      <c r="AM33" s="958"/>
      <c r="AN33" s="958"/>
      <c r="AO33" s="958"/>
      <c r="AP33" s="958"/>
      <c r="AQ33" s="958"/>
      <c r="AR33" s="958"/>
      <c r="AS33" s="958"/>
      <c r="AT33" s="958"/>
      <c r="AU33" s="958"/>
      <c r="AV33" s="958"/>
      <c r="AW33" s="958"/>
      <c r="AX33" s="958"/>
      <c r="AY33" s="958"/>
      <c r="AZ33" s="1029"/>
      <c r="BA33" s="1029"/>
      <c r="BB33" s="1029"/>
      <c r="BC33" s="1029"/>
      <c r="BD33" s="1029"/>
      <c r="BE33" s="959"/>
      <c r="BF33" s="959"/>
      <c r="BG33" s="959"/>
      <c r="BH33" s="959"/>
      <c r="BI33" s="960"/>
      <c r="BJ33" s="214"/>
      <c r="BK33" s="214"/>
      <c r="BL33" s="214"/>
      <c r="BM33" s="214"/>
      <c r="BN33" s="214"/>
      <c r="BO33" s="223"/>
      <c r="BP33" s="223"/>
      <c r="BQ33" s="220">
        <v>27</v>
      </c>
      <c r="BR33" s="221"/>
      <c r="BS33" s="980"/>
      <c r="BT33" s="981"/>
      <c r="BU33" s="981"/>
      <c r="BV33" s="981"/>
      <c r="BW33" s="981"/>
      <c r="BX33" s="981"/>
      <c r="BY33" s="981"/>
      <c r="BZ33" s="981"/>
      <c r="CA33" s="981"/>
      <c r="CB33" s="981"/>
      <c r="CC33" s="981"/>
      <c r="CD33" s="981"/>
      <c r="CE33" s="981"/>
      <c r="CF33" s="981"/>
      <c r="CG33" s="1002"/>
      <c r="CH33" s="977"/>
      <c r="CI33" s="978"/>
      <c r="CJ33" s="978"/>
      <c r="CK33" s="978"/>
      <c r="CL33" s="979"/>
      <c r="CM33" s="977"/>
      <c r="CN33" s="978"/>
      <c r="CO33" s="978"/>
      <c r="CP33" s="978"/>
      <c r="CQ33" s="979"/>
      <c r="CR33" s="977"/>
      <c r="CS33" s="978"/>
      <c r="CT33" s="978"/>
      <c r="CU33" s="978"/>
      <c r="CV33" s="979"/>
      <c r="CW33" s="977"/>
      <c r="CX33" s="978"/>
      <c r="CY33" s="978"/>
      <c r="CZ33" s="978"/>
      <c r="DA33" s="979"/>
      <c r="DB33" s="977"/>
      <c r="DC33" s="978"/>
      <c r="DD33" s="978"/>
      <c r="DE33" s="978"/>
      <c r="DF33" s="979"/>
      <c r="DG33" s="977"/>
      <c r="DH33" s="978"/>
      <c r="DI33" s="978"/>
      <c r="DJ33" s="978"/>
      <c r="DK33" s="979"/>
      <c r="DL33" s="977"/>
      <c r="DM33" s="978"/>
      <c r="DN33" s="978"/>
      <c r="DO33" s="978"/>
      <c r="DP33" s="979"/>
      <c r="DQ33" s="977"/>
      <c r="DR33" s="978"/>
      <c r="DS33" s="978"/>
      <c r="DT33" s="978"/>
      <c r="DU33" s="979"/>
      <c r="DV33" s="980"/>
      <c r="DW33" s="981"/>
      <c r="DX33" s="981"/>
      <c r="DY33" s="981"/>
      <c r="DZ33" s="982"/>
      <c r="EA33" s="212"/>
    </row>
    <row r="34" spans="1:131" ht="26.25" customHeight="1" x14ac:dyDescent="0.2">
      <c r="A34" s="224">
        <v>7</v>
      </c>
      <c r="B34" s="1018"/>
      <c r="C34" s="1019"/>
      <c r="D34" s="1019"/>
      <c r="E34" s="1019"/>
      <c r="F34" s="1019"/>
      <c r="G34" s="1019"/>
      <c r="H34" s="1019"/>
      <c r="I34" s="1019"/>
      <c r="J34" s="1019"/>
      <c r="K34" s="1019"/>
      <c r="L34" s="1019"/>
      <c r="M34" s="1019"/>
      <c r="N34" s="1019"/>
      <c r="O34" s="1019"/>
      <c r="P34" s="1020"/>
      <c r="Q34" s="1026"/>
      <c r="R34" s="1027"/>
      <c r="S34" s="1027"/>
      <c r="T34" s="1027"/>
      <c r="U34" s="1027"/>
      <c r="V34" s="1027"/>
      <c r="W34" s="1027"/>
      <c r="X34" s="1027"/>
      <c r="Y34" s="1027"/>
      <c r="Z34" s="1027"/>
      <c r="AA34" s="1027"/>
      <c r="AB34" s="1027"/>
      <c r="AC34" s="1027"/>
      <c r="AD34" s="1027"/>
      <c r="AE34" s="1028"/>
      <c r="AF34" s="1023"/>
      <c r="AG34" s="1024"/>
      <c r="AH34" s="1024"/>
      <c r="AI34" s="1024"/>
      <c r="AJ34" s="1025"/>
      <c r="AK34" s="967"/>
      <c r="AL34" s="958"/>
      <c r="AM34" s="958"/>
      <c r="AN34" s="958"/>
      <c r="AO34" s="958"/>
      <c r="AP34" s="958"/>
      <c r="AQ34" s="958"/>
      <c r="AR34" s="958"/>
      <c r="AS34" s="958"/>
      <c r="AT34" s="958"/>
      <c r="AU34" s="958"/>
      <c r="AV34" s="958"/>
      <c r="AW34" s="958"/>
      <c r="AX34" s="958"/>
      <c r="AY34" s="958"/>
      <c r="AZ34" s="1029"/>
      <c r="BA34" s="1029"/>
      <c r="BB34" s="1029"/>
      <c r="BC34" s="1029"/>
      <c r="BD34" s="1029"/>
      <c r="BE34" s="959"/>
      <c r="BF34" s="959"/>
      <c r="BG34" s="959"/>
      <c r="BH34" s="959"/>
      <c r="BI34" s="960"/>
      <c r="BJ34" s="214"/>
      <c r="BK34" s="214"/>
      <c r="BL34" s="214"/>
      <c r="BM34" s="214"/>
      <c r="BN34" s="214"/>
      <c r="BO34" s="223"/>
      <c r="BP34" s="223"/>
      <c r="BQ34" s="220">
        <v>28</v>
      </c>
      <c r="BR34" s="221"/>
      <c r="BS34" s="980"/>
      <c r="BT34" s="981"/>
      <c r="BU34" s="981"/>
      <c r="BV34" s="981"/>
      <c r="BW34" s="981"/>
      <c r="BX34" s="981"/>
      <c r="BY34" s="981"/>
      <c r="BZ34" s="981"/>
      <c r="CA34" s="981"/>
      <c r="CB34" s="981"/>
      <c r="CC34" s="981"/>
      <c r="CD34" s="981"/>
      <c r="CE34" s="981"/>
      <c r="CF34" s="981"/>
      <c r="CG34" s="1002"/>
      <c r="CH34" s="977"/>
      <c r="CI34" s="978"/>
      <c r="CJ34" s="978"/>
      <c r="CK34" s="978"/>
      <c r="CL34" s="979"/>
      <c r="CM34" s="977"/>
      <c r="CN34" s="978"/>
      <c r="CO34" s="978"/>
      <c r="CP34" s="978"/>
      <c r="CQ34" s="979"/>
      <c r="CR34" s="977"/>
      <c r="CS34" s="978"/>
      <c r="CT34" s="978"/>
      <c r="CU34" s="978"/>
      <c r="CV34" s="979"/>
      <c r="CW34" s="977"/>
      <c r="CX34" s="978"/>
      <c r="CY34" s="978"/>
      <c r="CZ34" s="978"/>
      <c r="DA34" s="979"/>
      <c r="DB34" s="977"/>
      <c r="DC34" s="978"/>
      <c r="DD34" s="978"/>
      <c r="DE34" s="978"/>
      <c r="DF34" s="979"/>
      <c r="DG34" s="977"/>
      <c r="DH34" s="978"/>
      <c r="DI34" s="978"/>
      <c r="DJ34" s="978"/>
      <c r="DK34" s="979"/>
      <c r="DL34" s="977"/>
      <c r="DM34" s="978"/>
      <c r="DN34" s="978"/>
      <c r="DO34" s="978"/>
      <c r="DP34" s="979"/>
      <c r="DQ34" s="977"/>
      <c r="DR34" s="978"/>
      <c r="DS34" s="978"/>
      <c r="DT34" s="978"/>
      <c r="DU34" s="979"/>
      <c r="DV34" s="980"/>
      <c r="DW34" s="981"/>
      <c r="DX34" s="981"/>
      <c r="DY34" s="981"/>
      <c r="DZ34" s="982"/>
      <c r="EA34" s="212"/>
    </row>
    <row r="35" spans="1:131" ht="26.25" customHeight="1" x14ac:dyDescent="0.2">
      <c r="A35" s="224">
        <v>8</v>
      </c>
      <c r="B35" s="1018"/>
      <c r="C35" s="1019"/>
      <c r="D35" s="1019"/>
      <c r="E35" s="1019"/>
      <c r="F35" s="1019"/>
      <c r="G35" s="1019"/>
      <c r="H35" s="1019"/>
      <c r="I35" s="1019"/>
      <c r="J35" s="1019"/>
      <c r="K35" s="1019"/>
      <c r="L35" s="1019"/>
      <c r="M35" s="1019"/>
      <c r="N35" s="1019"/>
      <c r="O35" s="1019"/>
      <c r="P35" s="1020"/>
      <c r="Q35" s="1026"/>
      <c r="R35" s="1027"/>
      <c r="S35" s="1027"/>
      <c r="T35" s="1027"/>
      <c r="U35" s="1027"/>
      <c r="V35" s="1027"/>
      <c r="W35" s="1027"/>
      <c r="X35" s="1027"/>
      <c r="Y35" s="1027"/>
      <c r="Z35" s="1027"/>
      <c r="AA35" s="1027"/>
      <c r="AB35" s="1027"/>
      <c r="AC35" s="1027"/>
      <c r="AD35" s="1027"/>
      <c r="AE35" s="1028"/>
      <c r="AF35" s="1023"/>
      <c r="AG35" s="1024"/>
      <c r="AH35" s="1024"/>
      <c r="AI35" s="1024"/>
      <c r="AJ35" s="1025"/>
      <c r="AK35" s="967"/>
      <c r="AL35" s="958"/>
      <c r="AM35" s="958"/>
      <c r="AN35" s="958"/>
      <c r="AO35" s="958"/>
      <c r="AP35" s="958"/>
      <c r="AQ35" s="958"/>
      <c r="AR35" s="958"/>
      <c r="AS35" s="958"/>
      <c r="AT35" s="958"/>
      <c r="AU35" s="958"/>
      <c r="AV35" s="958"/>
      <c r="AW35" s="958"/>
      <c r="AX35" s="958"/>
      <c r="AY35" s="958"/>
      <c r="AZ35" s="1029"/>
      <c r="BA35" s="1029"/>
      <c r="BB35" s="1029"/>
      <c r="BC35" s="1029"/>
      <c r="BD35" s="1029"/>
      <c r="BE35" s="959"/>
      <c r="BF35" s="959"/>
      <c r="BG35" s="959"/>
      <c r="BH35" s="959"/>
      <c r="BI35" s="960"/>
      <c r="BJ35" s="214"/>
      <c r="BK35" s="214"/>
      <c r="BL35" s="214"/>
      <c r="BM35" s="214"/>
      <c r="BN35" s="214"/>
      <c r="BO35" s="223"/>
      <c r="BP35" s="223"/>
      <c r="BQ35" s="220">
        <v>29</v>
      </c>
      <c r="BR35" s="221"/>
      <c r="BS35" s="980"/>
      <c r="BT35" s="981"/>
      <c r="BU35" s="981"/>
      <c r="BV35" s="981"/>
      <c r="BW35" s="981"/>
      <c r="BX35" s="981"/>
      <c r="BY35" s="981"/>
      <c r="BZ35" s="981"/>
      <c r="CA35" s="981"/>
      <c r="CB35" s="981"/>
      <c r="CC35" s="981"/>
      <c r="CD35" s="981"/>
      <c r="CE35" s="981"/>
      <c r="CF35" s="981"/>
      <c r="CG35" s="1002"/>
      <c r="CH35" s="977"/>
      <c r="CI35" s="978"/>
      <c r="CJ35" s="978"/>
      <c r="CK35" s="978"/>
      <c r="CL35" s="979"/>
      <c r="CM35" s="977"/>
      <c r="CN35" s="978"/>
      <c r="CO35" s="978"/>
      <c r="CP35" s="978"/>
      <c r="CQ35" s="979"/>
      <c r="CR35" s="977"/>
      <c r="CS35" s="978"/>
      <c r="CT35" s="978"/>
      <c r="CU35" s="978"/>
      <c r="CV35" s="979"/>
      <c r="CW35" s="977"/>
      <c r="CX35" s="978"/>
      <c r="CY35" s="978"/>
      <c r="CZ35" s="978"/>
      <c r="DA35" s="979"/>
      <c r="DB35" s="977"/>
      <c r="DC35" s="978"/>
      <c r="DD35" s="978"/>
      <c r="DE35" s="978"/>
      <c r="DF35" s="979"/>
      <c r="DG35" s="977"/>
      <c r="DH35" s="978"/>
      <c r="DI35" s="978"/>
      <c r="DJ35" s="978"/>
      <c r="DK35" s="979"/>
      <c r="DL35" s="977"/>
      <c r="DM35" s="978"/>
      <c r="DN35" s="978"/>
      <c r="DO35" s="978"/>
      <c r="DP35" s="979"/>
      <c r="DQ35" s="977"/>
      <c r="DR35" s="978"/>
      <c r="DS35" s="978"/>
      <c r="DT35" s="978"/>
      <c r="DU35" s="979"/>
      <c r="DV35" s="980"/>
      <c r="DW35" s="981"/>
      <c r="DX35" s="981"/>
      <c r="DY35" s="981"/>
      <c r="DZ35" s="982"/>
      <c r="EA35" s="212"/>
    </row>
    <row r="36" spans="1:131" ht="26.25" customHeight="1" x14ac:dyDescent="0.2">
      <c r="A36" s="224">
        <v>9</v>
      </c>
      <c r="B36" s="1018"/>
      <c r="C36" s="1019"/>
      <c r="D36" s="1019"/>
      <c r="E36" s="1019"/>
      <c r="F36" s="1019"/>
      <c r="G36" s="1019"/>
      <c r="H36" s="1019"/>
      <c r="I36" s="1019"/>
      <c r="J36" s="1019"/>
      <c r="K36" s="1019"/>
      <c r="L36" s="1019"/>
      <c r="M36" s="1019"/>
      <c r="N36" s="1019"/>
      <c r="O36" s="1019"/>
      <c r="P36" s="1020"/>
      <c r="Q36" s="1026"/>
      <c r="R36" s="1027"/>
      <c r="S36" s="1027"/>
      <c r="T36" s="1027"/>
      <c r="U36" s="1027"/>
      <c r="V36" s="1027"/>
      <c r="W36" s="1027"/>
      <c r="X36" s="1027"/>
      <c r="Y36" s="1027"/>
      <c r="Z36" s="1027"/>
      <c r="AA36" s="1027"/>
      <c r="AB36" s="1027"/>
      <c r="AC36" s="1027"/>
      <c r="AD36" s="1027"/>
      <c r="AE36" s="1028"/>
      <c r="AF36" s="1023"/>
      <c r="AG36" s="1024"/>
      <c r="AH36" s="1024"/>
      <c r="AI36" s="1024"/>
      <c r="AJ36" s="1025"/>
      <c r="AK36" s="967"/>
      <c r="AL36" s="958"/>
      <c r="AM36" s="958"/>
      <c r="AN36" s="958"/>
      <c r="AO36" s="958"/>
      <c r="AP36" s="958"/>
      <c r="AQ36" s="958"/>
      <c r="AR36" s="958"/>
      <c r="AS36" s="958"/>
      <c r="AT36" s="958"/>
      <c r="AU36" s="958"/>
      <c r="AV36" s="958"/>
      <c r="AW36" s="958"/>
      <c r="AX36" s="958"/>
      <c r="AY36" s="958"/>
      <c r="AZ36" s="1029"/>
      <c r="BA36" s="1029"/>
      <c r="BB36" s="1029"/>
      <c r="BC36" s="1029"/>
      <c r="BD36" s="1029"/>
      <c r="BE36" s="959"/>
      <c r="BF36" s="959"/>
      <c r="BG36" s="959"/>
      <c r="BH36" s="959"/>
      <c r="BI36" s="960"/>
      <c r="BJ36" s="214"/>
      <c r="BK36" s="214"/>
      <c r="BL36" s="214"/>
      <c r="BM36" s="214"/>
      <c r="BN36" s="214"/>
      <c r="BO36" s="223"/>
      <c r="BP36" s="223"/>
      <c r="BQ36" s="220">
        <v>30</v>
      </c>
      <c r="BR36" s="221"/>
      <c r="BS36" s="980"/>
      <c r="BT36" s="981"/>
      <c r="BU36" s="981"/>
      <c r="BV36" s="981"/>
      <c r="BW36" s="981"/>
      <c r="BX36" s="981"/>
      <c r="BY36" s="981"/>
      <c r="BZ36" s="981"/>
      <c r="CA36" s="981"/>
      <c r="CB36" s="981"/>
      <c r="CC36" s="981"/>
      <c r="CD36" s="981"/>
      <c r="CE36" s="981"/>
      <c r="CF36" s="981"/>
      <c r="CG36" s="1002"/>
      <c r="CH36" s="977"/>
      <c r="CI36" s="978"/>
      <c r="CJ36" s="978"/>
      <c r="CK36" s="978"/>
      <c r="CL36" s="979"/>
      <c r="CM36" s="977"/>
      <c r="CN36" s="978"/>
      <c r="CO36" s="978"/>
      <c r="CP36" s="978"/>
      <c r="CQ36" s="979"/>
      <c r="CR36" s="977"/>
      <c r="CS36" s="978"/>
      <c r="CT36" s="978"/>
      <c r="CU36" s="978"/>
      <c r="CV36" s="979"/>
      <c r="CW36" s="977"/>
      <c r="CX36" s="978"/>
      <c r="CY36" s="978"/>
      <c r="CZ36" s="978"/>
      <c r="DA36" s="979"/>
      <c r="DB36" s="977"/>
      <c r="DC36" s="978"/>
      <c r="DD36" s="978"/>
      <c r="DE36" s="978"/>
      <c r="DF36" s="979"/>
      <c r="DG36" s="977"/>
      <c r="DH36" s="978"/>
      <c r="DI36" s="978"/>
      <c r="DJ36" s="978"/>
      <c r="DK36" s="979"/>
      <c r="DL36" s="977"/>
      <c r="DM36" s="978"/>
      <c r="DN36" s="978"/>
      <c r="DO36" s="978"/>
      <c r="DP36" s="979"/>
      <c r="DQ36" s="977"/>
      <c r="DR36" s="978"/>
      <c r="DS36" s="978"/>
      <c r="DT36" s="978"/>
      <c r="DU36" s="979"/>
      <c r="DV36" s="980"/>
      <c r="DW36" s="981"/>
      <c r="DX36" s="981"/>
      <c r="DY36" s="981"/>
      <c r="DZ36" s="982"/>
      <c r="EA36" s="212"/>
    </row>
    <row r="37" spans="1:131" ht="26.25" customHeight="1" x14ac:dyDescent="0.2">
      <c r="A37" s="224">
        <v>10</v>
      </c>
      <c r="B37" s="1018"/>
      <c r="C37" s="1019"/>
      <c r="D37" s="1019"/>
      <c r="E37" s="1019"/>
      <c r="F37" s="1019"/>
      <c r="G37" s="1019"/>
      <c r="H37" s="1019"/>
      <c r="I37" s="1019"/>
      <c r="J37" s="1019"/>
      <c r="K37" s="1019"/>
      <c r="L37" s="1019"/>
      <c r="M37" s="1019"/>
      <c r="N37" s="1019"/>
      <c r="O37" s="1019"/>
      <c r="P37" s="1020"/>
      <c r="Q37" s="1026"/>
      <c r="R37" s="1027"/>
      <c r="S37" s="1027"/>
      <c r="T37" s="1027"/>
      <c r="U37" s="1027"/>
      <c r="V37" s="1027"/>
      <c r="W37" s="1027"/>
      <c r="X37" s="1027"/>
      <c r="Y37" s="1027"/>
      <c r="Z37" s="1027"/>
      <c r="AA37" s="1027"/>
      <c r="AB37" s="1027"/>
      <c r="AC37" s="1027"/>
      <c r="AD37" s="1027"/>
      <c r="AE37" s="1028"/>
      <c r="AF37" s="1023"/>
      <c r="AG37" s="1024"/>
      <c r="AH37" s="1024"/>
      <c r="AI37" s="1024"/>
      <c r="AJ37" s="1025"/>
      <c r="AK37" s="967"/>
      <c r="AL37" s="958"/>
      <c r="AM37" s="958"/>
      <c r="AN37" s="958"/>
      <c r="AO37" s="958"/>
      <c r="AP37" s="958"/>
      <c r="AQ37" s="958"/>
      <c r="AR37" s="958"/>
      <c r="AS37" s="958"/>
      <c r="AT37" s="958"/>
      <c r="AU37" s="958"/>
      <c r="AV37" s="958"/>
      <c r="AW37" s="958"/>
      <c r="AX37" s="958"/>
      <c r="AY37" s="958"/>
      <c r="AZ37" s="1029"/>
      <c r="BA37" s="1029"/>
      <c r="BB37" s="1029"/>
      <c r="BC37" s="1029"/>
      <c r="BD37" s="1029"/>
      <c r="BE37" s="959"/>
      <c r="BF37" s="959"/>
      <c r="BG37" s="959"/>
      <c r="BH37" s="959"/>
      <c r="BI37" s="960"/>
      <c r="BJ37" s="214"/>
      <c r="BK37" s="214"/>
      <c r="BL37" s="214"/>
      <c r="BM37" s="214"/>
      <c r="BN37" s="214"/>
      <c r="BO37" s="223"/>
      <c r="BP37" s="223"/>
      <c r="BQ37" s="220">
        <v>31</v>
      </c>
      <c r="BR37" s="221"/>
      <c r="BS37" s="980"/>
      <c r="BT37" s="981"/>
      <c r="BU37" s="981"/>
      <c r="BV37" s="981"/>
      <c r="BW37" s="981"/>
      <c r="BX37" s="981"/>
      <c r="BY37" s="981"/>
      <c r="BZ37" s="981"/>
      <c r="CA37" s="981"/>
      <c r="CB37" s="981"/>
      <c r="CC37" s="981"/>
      <c r="CD37" s="981"/>
      <c r="CE37" s="981"/>
      <c r="CF37" s="981"/>
      <c r="CG37" s="1002"/>
      <c r="CH37" s="977"/>
      <c r="CI37" s="978"/>
      <c r="CJ37" s="978"/>
      <c r="CK37" s="978"/>
      <c r="CL37" s="979"/>
      <c r="CM37" s="977"/>
      <c r="CN37" s="978"/>
      <c r="CO37" s="978"/>
      <c r="CP37" s="978"/>
      <c r="CQ37" s="979"/>
      <c r="CR37" s="977"/>
      <c r="CS37" s="978"/>
      <c r="CT37" s="978"/>
      <c r="CU37" s="978"/>
      <c r="CV37" s="979"/>
      <c r="CW37" s="977"/>
      <c r="CX37" s="978"/>
      <c r="CY37" s="978"/>
      <c r="CZ37" s="978"/>
      <c r="DA37" s="979"/>
      <c r="DB37" s="977"/>
      <c r="DC37" s="978"/>
      <c r="DD37" s="978"/>
      <c r="DE37" s="978"/>
      <c r="DF37" s="979"/>
      <c r="DG37" s="977"/>
      <c r="DH37" s="978"/>
      <c r="DI37" s="978"/>
      <c r="DJ37" s="978"/>
      <c r="DK37" s="979"/>
      <c r="DL37" s="977"/>
      <c r="DM37" s="978"/>
      <c r="DN37" s="978"/>
      <c r="DO37" s="978"/>
      <c r="DP37" s="979"/>
      <c r="DQ37" s="977"/>
      <c r="DR37" s="978"/>
      <c r="DS37" s="978"/>
      <c r="DT37" s="978"/>
      <c r="DU37" s="979"/>
      <c r="DV37" s="980"/>
      <c r="DW37" s="981"/>
      <c r="DX37" s="981"/>
      <c r="DY37" s="981"/>
      <c r="DZ37" s="982"/>
      <c r="EA37" s="212"/>
    </row>
    <row r="38" spans="1:131" ht="26.25" customHeight="1" x14ac:dyDescent="0.2">
      <c r="A38" s="224">
        <v>11</v>
      </c>
      <c r="B38" s="1018"/>
      <c r="C38" s="1019"/>
      <c r="D38" s="1019"/>
      <c r="E38" s="1019"/>
      <c r="F38" s="1019"/>
      <c r="G38" s="1019"/>
      <c r="H38" s="1019"/>
      <c r="I38" s="1019"/>
      <c r="J38" s="1019"/>
      <c r="K38" s="1019"/>
      <c r="L38" s="1019"/>
      <c r="M38" s="1019"/>
      <c r="N38" s="1019"/>
      <c r="O38" s="1019"/>
      <c r="P38" s="1020"/>
      <c r="Q38" s="1026"/>
      <c r="R38" s="1027"/>
      <c r="S38" s="1027"/>
      <c r="T38" s="1027"/>
      <c r="U38" s="1027"/>
      <c r="V38" s="1027"/>
      <c r="W38" s="1027"/>
      <c r="X38" s="1027"/>
      <c r="Y38" s="1027"/>
      <c r="Z38" s="1027"/>
      <c r="AA38" s="1027"/>
      <c r="AB38" s="1027"/>
      <c r="AC38" s="1027"/>
      <c r="AD38" s="1027"/>
      <c r="AE38" s="1028"/>
      <c r="AF38" s="1023"/>
      <c r="AG38" s="1024"/>
      <c r="AH38" s="1024"/>
      <c r="AI38" s="1024"/>
      <c r="AJ38" s="1025"/>
      <c r="AK38" s="967"/>
      <c r="AL38" s="958"/>
      <c r="AM38" s="958"/>
      <c r="AN38" s="958"/>
      <c r="AO38" s="958"/>
      <c r="AP38" s="958"/>
      <c r="AQ38" s="958"/>
      <c r="AR38" s="958"/>
      <c r="AS38" s="958"/>
      <c r="AT38" s="958"/>
      <c r="AU38" s="958"/>
      <c r="AV38" s="958"/>
      <c r="AW38" s="958"/>
      <c r="AX38" s="958"/>
      <c r="AY38" s="958"/>
      <c r="AZ38" s="1029"/>
      <c r="BA38" s="1029"/>
      <c r="BB38" s="1029"/>
      <c r="BC38" s="1029"/>
      <c r="BD38" s="1029"/>
      <c r="BE38" s="959"/>
      <c r="BF38" s="959"/>
      <c r="BG38" s="959"/>
      <c r="BH38" s="959"/>
      <c r="BI38" s="960"/>
      <c r="BJ38" s="214"/>
      <c r="BK38" s="214"/>
      <c r="BL38" s="214"/>
      <c r="BM38" s="214"/>
      <c r="BN38" s="214"/>
      <c r="BO38" s="223"/>
      <c r="BP38" s="223"/>
      <c r="BQ38" s="220">
        <v>32</v>
      </c>
      <c r="BR38" s="221"/>
      <c r="BS38" s="980"/>
      <c r="BT38" s="981"/>
      <c r="BU38" s="981"/>
      <c r="BV38" s="981"/>
      <c r="BW38" s="981"/>
      <c r="BX38" s="981"/>
      <c r="BY38" s="981"/>
      <c r="BZ38" s="981"/>
      <c r="CA38" s="981"/>
      <c r="CB38" s="981"/>
      <c r="CC38" s="981"/>
      <c r="CD38" s="981"/>
      <c r="CE38" s="981"/>
      <c r="CF38" s="981"/>
      <c r="CG38" s="1002"/>
      <c r="CH38" s="977"/>
      <c r="CI38" s="978"/>
      <c r="CJ38" s="978"/>
      <c r="CK38" s="978"/>
      <c r="CL38" s="979"/>
      <c r="CM38" s="977"/>
      <c r="CN38" s="978"/>
      <c r="CO38" s="978"/>
      <c r="CP38" s="978"/>
      <c r="CQ38" s="979"/>
      <c r="CR38" s="977"/>
      <c r="CS38" s="978"/>
      <c r="CT38" s="978"/>
      <c r="CU38" s="978"/>
      <c r="CV38" s="979"/>
      <c r="CW38" s="977"/>
      <c r="CX38" s="978"/>
      <c r="CY38" s="978"/>
      <c r="CZ38" s="978"/>
      <c r="DA38" s="979"/>
      <c r="DB38" s="977"/>
      <c r="DC38" s="978"/>
      <c r="DD38" s="978"/>
      <c r="DE38" s="978"/>
      <c r="DF38" s="979"/>
      <c r="DG38" s="977"/>
      <c r="DH38" s="978"/>
      <c r="DI38" s="978"/>
      <c r="DJ38" s="978"/>
      <c r="DK38" s="979"/>
      <c r="DL38" s="977"/>
      <c r="DM38" s="978"/>
      <c r="DN38" s="978"/>
      <c r="DO38" s="978"/>
      <c r="DP38" s="979"/>
      <c r="DQ38" s="977"/>
      <c r="DR38" s="978"/>
      <c r="DS38" s="978"/>
      <c r="DT38" s="978"/>
      <c r="DU38" s="979"/>
      <c r="DV38" s="980"/>
      <c r="DW38" s="981"/>
      <c r="DX38" s="981"/>
      <c r="DY38" s="981"/>
      <c r="DZ38" s="982"/>
      <c r="EA38" s="212"/>
    </row>
    <row r="39" spans="1:131" ht="26.25" customHeight="1" x14ac:dyDescent="0.2">
      <c r="A39" s="224">
        <v>12</v>
      </c>
      <c r="B39" s="1018"/>
      <c r="C39" s="1019"/>
      <c r="D39" s="1019"/>
      <c r="E39" s="1019"/>
      <c r="F39" s="1019"/>
      <c r="G39" s="1019"/>
      <c r="H39" s="1019"/>
      <c r="I39" s="1019"/>
      <c r="J39" s="1019"/>
      <c r="K39" s="1019"/>
      <c r="L39" s="1019"/>
      <c r="M39" s="1019"/>
      <c r="N39" s="1019"/>
      <c r="O39" s="1019"/>
      <c r="P39" s="1020"/>
      <c r="Q39" s="1026"/>
      <c r="R39" s="1027"/>
      <c r="S39" s="1027"/>
      <c r="T39" s="1027"/>
      <c r="U39" s="1027"/>
      <c r="V39" s="1027"/>
      <c r="W39" s="1027"/>
      <c r="X39" s="1027"/>
      <c r="Y39" s="1027"/>
      <c r="Z39" s="1027"/>
      <c r="AA39" s="1027"/>
      <c r="AB39" s="1027"/>
      <c r="AC39" s="1027"/>
      <c r="AD39" s="1027"/>
      <c r="AE39" s="1028"/>
      <c r="AF39" s="1023"/>
      <c r="AG39" s="1024"/>
      <c r="AH39" s="1024"/>
      <c r="AI39" s="1024"/>
      <c r="AJ39" s="1025"/>
      <c r="AK39" s="967"/>
      <c r="AL39" s="958"/>
      <c r="AM39" s="958"/>
      <c r="AN39" s="958"/>
      <c r="AO39" s="958"/>
      <c r="AP39" s="958"/>
      <c r="AQ39" s="958"/>
      <c r="AR39" s="958"/>
      <c r="AS39" s="958"/>
      <c r="AT39" s="958"/>
      <c r="AU39" s="958"/>
      <c r="AV39" s="958"/>
      <c r="AW39" s="958"/>
      <c r="AX39" s="958"/>
      <c r="AY39" s="958"/>
      <c r="AZ39" s="1029"/>
      <c r="BA39" s="1029"/>
      <c r="BB39" s="1029"/>
      <c r="BC39" s="1029"/>
      <c r="BD39" s="1029"/>
      <c r="BE39" s="959"/>
      <c r="BF39" s="959"/>
      <c r="BG39" s="959"/>
      <c r="BH39" s="959"/>
      <c r="BI39" s="960"/>
      <c r="BJ39" s="214"/>
      <c r="BK39" s="214"/>
      <c r="BL39" s="214"/>
      <c r="BM39" s="214"/>
      <c r="BN39" s="214"/>
      <c r="BO39" s="223"/>
      <c r="BP39" s="223"/>
      <c r="BQ39" s="220">
        <v>33</v>
      </c>
      <c r="BR39" s="221"/>
      <c r="BS39" s="980"/>
      <c r="BT39" s="981"/>
      <c r="BU39" s="981"/>
      <c r="BV39" s="981"/>
      <c r="BW39" s="981"/>
      <c r="BX39" s="981"/>
      <c r="BY39" s="981"/>
      <c r="BZ39" s="981"/>
      <c r="CA39" s="981"/>
      <c r="CB39" s="981"/>
      <c r="CC39" s="981"/>
      <c r="CD39" s="981"/>
      <c r="CE39" s="981"/>
      <c r="CF39" s="981"/>
      <c r="CG39" s="1002"/>
      <c r="CH39" s="977"/>
      <c r="CI39" s="978"/>
      <c r="CJ39" s="978"/>
      <c r="CK39" s="978"/>
      <c r="CL39" s="979"/>
      <c r="CM39" s="977"/>
      <c r="CN39" s="978"/>
      <c r="CO39" s="978"/>
      <c r="CP39" s="978"/>
      <c r="CQ39" s="979"/>
      <c r="CR39" s="977"/>
      <c r="CS39" s="978"/>
      <c r="CT39" s="978"/>
      <c r="CU39" s="978"/>
      <c r="CV39" s="979"/>
      <c r="CW39" s="977"/>
      <c r="CX39" s="978"/>
      <c r="CY39" s="978"/>
      <c r="CZ39" s="978"/>
      <c r="DA39" s="979"/>
      <c r="DB39" s="977"/>
      <c r="DC39" s="978"/>
      <c r="DD39" s="978"/>
      <c r="DE39" s="978"/>
      <c r="DF39" s="979"/>
      <c r="DG39" s="977"/>
      <c r="DH39" s="978"/>
      <c r="DI39" s="978"/>
      <c r="DJ39" s="978"/>
      <c r="DK39" s="979"/>
      <c r="DL39" s="977"/>
      <c r="DM39" s="978"/>
      <c r="DN39" s="978"/>
      <c r="DO39" s="978"/>
      <c r="DP39" s="979"/>
      <c r="DQ39" s="977"/>
      <c r="DR39" s="978"/>
      <c r="DS39" s="978"/>
      <c r="DT39" s="978"/>
      <c r="DU39" s="979"/>
      <c r="DV39" s="980"/>
      <c r="DW39" s="981"/>
      <c r="DX39" s="981"/>
      <c r="DY39" s="981"/>
      <c r="DZ39" s="982"/>
      <c r="EA39" s="212"/>
    </row>
    <row r="40" spans="1:131" ht="26.25" customHeight="1" x14ac:dyDescent="0.2">
      <c r="A40" s="220">
        <v>13</v>
      </c>
      <c r="B40" s="1018"/>
      <c r="C40" s="1019"/>
      <c r="D40" s="1019"/>
      <c r="E40" s="1019"/>
      <c r="F40" s="1019"/>
      <c r="G40" s="1019"/>
      <c r="H40" s="1019"/>
      <c r="I40" s="1019"/>
      <c r="J40" s="1019"/>
      <c r="K40" s="1019"/>
      <c r="L40" s="1019"/>
      <c r="M40" s="1019"/>
      <c r="N40" s="1019"/>
      <c r="O40" s="1019"/>
      <c r="P40" s="1020"/>
      <c r="Q40" s="1026"/>
      <c r="R40" s="1027"/>
      <c r="S40" s="1027"/>
      <c r="T40" s="1027"/>
      <c r="U40" s="1027"/>
      <c r="V40" s="1027"/>
      <c r="W40" s="1027"/>
      <c r="X40" s="1027"/>
      <c r="Y40" s="1027"/>
      <c r="Z40" s="1027"/>
      <c r="AA40" s="1027"/>
      <c r="AB40" s="1027"/>
      <c r="AC40" s="1027"/>
      <c r="AD40" s="1027"/>
      <c r="AE40" s="1028"/>
      <c r="AF40" s="1023"/>
      <c r="AG40" s="1024"/>
      <c r="AH40" s="1024"/>
      <c r="AI40" s="1024"/>
      <c r="AJ40" s="1025"/>
      <c r="AK40" s="967"/>
      <c r="AL40" s="958"/>
      <c r="AM40" s="958"/>
      <c r="AN40" s="958"/>
      <c r="AO40" s="958"/>
      <c r="AP40" s="958"/>
      <c r="AQ40" s="958"/>
      <c r="AR40" s="958"/>
      <c r="AS40" s="958"/>
      <c r="AT40" s="958"/>
      <c r="AU40" s="958"/>
      <c r="AV40" s="958"/>
      <c r="AW40" s="958"/>
      <c r="AX40" s="958"/>
      <c r="AY40" s="958"/>
      <c r="AZ40" s="1029"/>
      <c r="BA40" s="1029"/>
      <c r="BB40" s="1029"/>
      <c r="BC40" s="1029"/>
      <c r="BD40" s="1029"/>
      <c r="BE40" s="959"/>
      <c r="BF40" s="959"/>
      <c r="BG40" s="959"/>
      <c r="BH40" s="959"/>
      <c r="BI40" s="960"/>
      <c r="BJ40" s="214"/>
      <c r="BK40" s="214"/>
      <c r="BL40" s="214"/>
      <c r="BM40" s="214"/>
      <c r="BN40" s="214"/>
      <c r="BO40" s="223"/>
      <c r="BP40" s="223"/>
      <c r="BQ40" s="220">
        <v>34</v>
      </c>
      <c r="BR40" s="221"/>
      <c r="BS40" s="980"/>
      <c r="BT40" s="981"/>
      <c r="BU40" s="981"/>
      <c r="BV40" s="981"/>
      <c r="BW40" s="981"/>
      <c r="BX40" s="981"/>
      <c r="BY40" s="981"/>
      <c r="BZ40" s="981"/>
      <c r="CA40" s="981"/>
      <c r="CB40" s="981"/>
      <c r="CC40" s="981"/>
      <c r="CD40" s="981"/>
      <c r="CE40" s="981"/>
      <c r="CF40" s="981"/>
      <c r="CG40" s="1002"/>
      <c r="CH40" s="977"/>
      <c r="CI40" s="978"/>
      <c r="CJ40" s="978"/>
      <c r="CK40" s="978"/>
      <c r="CL40" s="979"/>
      <c r="CM40" s="977"/>
      <c r="CN40" s="978"/>
      <c r="CO40" s="978"/>
      <c r="CP40" s="978"/>
      <c r="CQ40" s="979"/>
      <c r="CR40" s="977"/>
      <c r="CS40" s="978"/>
      <c r="CT40" s="978"/>
      <c r="CU40" s="978"/>
      <c r="CV40" s="979"/>
      <c r="CW40" s="977"/>
      <c r="CX40" s="978"/>
      <c r="CY40" s="978"/>
      <c r="CZ40" s="978"/>
      <c r="DA40" s="979"/>
      <c r="DB40" s="977"/>
      <c r="DC40" s="978"/>
      <c r="DD40" s="978"/>
      <c r="DE40" s="978"/>
      <c r="DF40" s="979"/>
      <c r="DG40" s="977"/>
      <c r="DH40" s="978"/>
      <c r="DI40" s="978"/>
      <c r="DJ40" s="978"/>
      <c r="DK40" s="979"/>
      <c r="DL40" s="977"/>
      <c r="DM40" s="978"/>
      <c r="DN40" s="978"/>
      <c r="DO40" s="978"/>
      <c r="DP40" s="979"/>
      <c r="DQ40" s="977"/>
      <c r="DR40" s="978"/>
      <c r="DS40" s="978"/>
      <c r="DT40" s="978"/>
      <c r="DU40" s="979"/>
      <c r="DV40" s="980"/>
      <c r="DW40" s="981"/>
      <c r="DX40" s="981"/>
      <c r="DY40" s="981"/>
      <c r="DZ40" s="982"/>
      <c r="EA40" s="212"/>
    </row>
    <row r="41" spans="1:131" ht="26.25" customHeight="1" x14ac:dyDescent="0.2">
      <c r="A41" s="220">
        <v>14</v>
      </c>
      <c r="B41" s="1018"/>
      <c r="C41" s="1019"/>
      <c r="D41" s="1019"/>
      <c r="E41" s="1019"/>
      <c r="F41" s="1019"/>
      <c r="G41" s="1019"/>
      <c r="H41" s="1019"/>
      <c r="I41" s="1019"/>
      <c r="J41" s="1019"/>
      <c r="K41" s="1019"/>
      <c r="L41" s="1019"/>
      <c r="M41" s="1019"/>
      <c r="N41" s="1019"/>
      <c r="O41" s="1019"/>
      <c r="P41" s="1020"/>
      <c r="Q41" s="1026"/>
      <c r="R41" s="1027"/>
      <c r="S41" s="1027"/>
      <c r="T41" s="1027"/>
      <c r="U41" s="1027"/>
      <c r="V41" s="1027"/>
      <c r="W41" s="1027"/>
      <c r="X41" s="1027"/>
      <c r="Y41" s="1027"/>
      <c r="Z41" s="1027"/>
      <c r="AA41" s="1027"/>
      <c r="AB41" s="1027"/>
      <c r="AC41" s="1027"/>
      <c r="AD41" s="1027"/>
      <c r="AE41" s="1028"/>
      <c r="AF41" s="1023"/>
      <c r="AG41" s="1024"/>
      <c r="AH41" s="1024"/>
      <c r="AI41" s="1024"/>
      <c r="AJ41" s="1025"/>
      <c r="AK41" s="967"/>
      <c r="AL41" s="958"/>
      <c r="AM41" s="958"/>
      <c r="AN41" s="958"/>
      <c r="AO41" s="958"/>
      <c r="AP41" s="958"/>
      <c r="AQ41" s="958"/>
      <c r="AR41" s="958"/>
      <c r="AS41" s="958"/>
      <c r="AT41" s="958"/>
      <c r="AU41" s="958"/>
      <c r="AV41" s="958"/>
      <c r="AW41" s="958"/>
      <c r="AX41" s="958"/>
      <c r="AY41" s="958"/>
      <c r="AZ41" s="1029"/>
      <c r="BA41" s="1029"/>
      <c r="BB41" s="1029"/>
      <c r="BC41" s="1029"/>
      <c r="BD41" s="1029"/>
      <c r="BE41" s="959"/>
      <c r="BF41" s="959"/>
      <c r="BG41" s="959"/>
      <c r="BH41" s="959"/>
      <c r="BI41" s="960"/>
      <c r="BJ41" s="214"/>
      <c r="BK41" s="214"/>
      <c r="BL41" s="214"/>
      <c r="BM41" s="214"/>
      <c r="BN41" s="214"/>
      <c r="BO41" s="223"/>
      <c r="BP41" s="223"/>
      <c r="BQ41" s="220">
        <v>35</v>
      </c>
      <c r="BR41" s="221"/>
      <c r="BS41" s="980"/>
      <c r="BT41" s="981"/>
      <c r="BU41" s="981"/>
      <c r="BV41" s="981"/>
      <c r="BW41" s="981"/>
      <c r="BX41" s="981"/>
      <c r="BY41" s="981"/>
      <c r="BZ41" s="981"/>
      <c r="CA41" s="981"/>
      <c r="CB41" s="981"/>
      <c r="CC41" s="981"/>
      <c r="CD41" s="981"/>
      <c r="CE41" s="981"/>
      <c r="CF41" s="981"/>
      <c r="CG41" s="1002"/>
      <c r="CH41" s="977"/>
      <c r="CI41" s="978"/>
      <c r="CJ41" s="978"/>
      <c r="CK41" s="978"/>
      <c r="CL41" s="979"/>
      <c r="CM41" s="977"/>
      <c r="CN41" s="978"/>
      <c r="CO41" s="978"/>
      <c r="CP41" s="978"/>
      <c r="CQ41" s="979"/>
      <c r="CR41" s="977"/>
      <c r="CS41" s="978"/>
      <c r="CT41" s="978"/>
      <c r="CU41" s="978"/>
      <c r="CV41" s="979"/>
      <c r="CW41" s="977"/>
      <c r="CX41" s="978"/>
      <c r="CY41" s="978"/>
      <c r="CZ41" s="978"/>
      <c r="DA41" s="979"/>
      <c r="DB41" s="977"/>
      <c r="DC41" s="978"/>
      <c r="DD41" s="978"/>
      <c r="DE41" s="978"/>
      <c r="DF41" s="979"/>
      <c r="DG41" s="977"/>
      <c r="DH41" s="978"/>
      <c r="DI41" s="978"/>
      <c r="DJ41" s="978"/>
      <c r="DK41" s="979"/>
      <c r="DL41" s="977"/>
      <c r="DM41" s="978"/>
      <c r="DN41" s="978"/>
      <c r="DO41" s="978"/>
      <c r="DP41" s="979"/>
      <c r="DQ41" s="977"/>
      <c r="DR41" s="978"/>
      <c r="DS41" s="978"/>
      <c r="DT41" s="978"/>
      <c r="DU41" s="979"/>
      <c r="DV41" s="980"/>
      <c r="DW41" s="981"/>
      <c r="DX41" s="981"/>
      <c r="DY41" s="981"/>
      <c r="DZ41" s="982"/>
      <c r="EA41" s="212"/>
    </row>
    <row r="42" spans="1:131" ht="26.25" customHeight="1" x14ac:dyDescent="0.2">
      <c r="A42" s="220">
        <v>15</v>
      </c>
      <c r="B42" s="1018"/>
      <c r="C42" s="1019"/>
      <c r="D42" s="1019"/>
      <c r="E42" s="1019"/>
      <c r="F42" s="1019"/>
      <c r="G42" s="1019"/>
      <c r="H42" s="1019"/>
      <c r="I42" s="1019"/>
      <c r="J42" s="1019"/>
      <c r="K42" s="1019"/>
      <c r="L42" s="1019"/>
      <c r="M42" s="1019"/>
      <c r="N42" s="1019"/>
      <c r="O42" s="1019"/>
      <c r="P42" s="1020"/>
      <c r="Q42" s="1026"/>
      <c r="R42" s="1027"/>
      <c r="S42" s="1027"/>
      <c r="T42" s="1027"/>
      <c r="U42" s="1027"/>
      <c r="V42" s="1027"/>
      <c r="W42" s="1027"/>
      <c r="X42" s="1027"/>
      <c r="Y42" s="1027"/>
      <c r="Z42" s="1027"/>
      <c r="AA42" s="1027"/>
      <c r="AB42" s="1027"/>
      <c r="AC42" s="1027"/>
      <c r="AD42" s="1027"/>
      <c r="AE42" s="1028"/>
      <c r="AF42" s="1023"/>
      <c r="AG42" s="1024"/>
      <c r="AH42" s="1024"/>
      <c r="AI42" s="1024"/>
      <c r="AJ42" s="1025"/>
      <c r="AK42" s="967"/>
      <c r="AL42" s="958"/>
      <c r="AM42" s="958"/>
      <c r="AN42" s="958"/>
      <c r="AO42" s="958"/>
      <c r="AP42" s="958"/>
      <c r="AQ42" s="958"/>
      <c r="AR42" s="958"/>
      <c r="AS42" s="958"/>
      <c r="AT42" s="958"/>
      <c r="AU42" s="958"/>
      <c r="AV42" s="958"/>
      <c r="AW42" s="958"/>
      <c r="AX42" s="958"/>
      <c r="AY42" s="958"/>
      <c r="AZ42" s="1029"/>
      <c r="BA42" s="1029"/>
      <c r="BB42" s="1029"/>
      <c r="BC42" s="1029"/>
      <c r="BD42" s="1029"/>
      <c r="BE42" s="959"/>
      <c r="BF42" s="959"/>
      <c r="BG42" s="959"/>
      <c r="BH42" s="959"/>
      <c r="BI42" s="960"/>
      <c r="BJ42" s="214"/>
      <c r="BK42" s="214"/>
      <c r="BL42" s="214"/>
      <c r="BM42" s="214"/>
      <c r="BN42" s="214"/>
      <c r="BO42" s="223"/>
      <c r="BP42" s="223"/>
      <c r="BQ42" s="220">
        <v>36</v>
      </c>
      <c r="BR42" s="221"/>
      <c r="BS42" s="980"/>
      <c r="BT42" s="981"/>
      <c r="BU42" s="981"/>
      <c r="BV42" s="981"/>
      <c r="BW42" s="981"/>
      <c r="BX42" s="981"/>
      <c r="BY42" s="981"/>
      <c r="BZ42" s="981"/>
      <c r="CA42" s="981"/>
      <c r="CB42" s="981"/>
      <c r="CC42" s="981"/>
      <c r="CD42" s="981"/>
      <c r="CE42" s="981"/>
      <c r="CF42" s="981"/>
      <c r="CG42" s="1002"/>
      <c r="CH42" s="977"/>
      <c r="CI42" s="978"/>
      <c r="CJ42" s="978"/>
      <c r="CK42" s="978"/>
      <c r="CL42" s="979"/>
      <c r="CM42" s="977"/>
      <c r="CN42" s="978"/>
      <c r="CO42" s="978"/>
      <c r="CP42" s="978"/>
      <c r="CQ42" s="979"/>
      <c r="CR42" s="977"/>
      <c r="CS42" s="978"/>
      <c r="CT42" s="978"/>
      <c r="CU42" s="978"/>
      <c r="CV42" s="979"/>
      <c r="CW42" s="977"/>
      <c r="CX42" s="978"/>
      <c r="CY42" s="978"/>
      <c r="CZ42" s="978"/>
      <c r="DA42" s="979"/>
      <c r="DB42" s="977"/>
      <c r="DC42" s="978"/>
      <c r="DD42" s="978"/>
      <c r="DE42" s="978"/>
      <c r="DF42" s="979"/>
      <c r="DG42" s="977"/>
      <c r="DH42" s="978"/>
      <c r="DI42" s="978"/>
      <c r="DJ42" s="978"/>
      <c r="DK42" s="979"/>
      <c r="DL42" s="977"/>
      <c r="DM42" s="978"/>
      <c r="DN42" s="978"/>
      <c r="DO42" s="978"/>
      <c r="DP42" s="979"/>
      <c r="DQ42" s="977"/>
      <c r="DR42" s="978"/>
      <c r="DS42" s="978"/>
      <c r="DT42" s="978"/>
      <c r="DU42" s="979"/>
      <c r="DV42" s="980"/>
      <c r="DW42" s="981"/>
      <c r="DX42" s="981"/>
      <c r="DY42" s="981"/>
      <c r="DZ42" s="982"/>
      <c r="EA42" s="212"/>
    </row>
    <row r="43" spans="1:131" ht="26.25" customHeight="1" x14ac:dyDescent="0.2">
      <c r="A43" s="220">
        <v>16</v>
      </c>
      <c r="B43" s="1018"/>
      <c r="C43" s="1019"/>
      <c r="D43" s="1019"/>
      <c r="E43" s="1019"/>
      <c r="F43" s="1019"/>
      <c r="G43" s="1019"/>
      <c r="H43" s="1019"/>
      <c r="I43" s="1019"/>
      <c r="J43" s="1019"/>
      <c r="K43" s="1019"/>
      <c r="L43" s="1019"/>
      <c r="M43" s="1019"/>
      <c r="N43" s="1019"/>
      <c r="O43" s="1019"/>
      <c r="P43" s="1020"/>
      <c r="Q43" s="1026"/>
      <c r="R43" s="1027"/>
      <c r="S43" s="1027"/>
      <c r="T43" s="1027"/>
      <c r="U43" s="1027"/>
      <c r="V43" s="1027"/>
      <c r="W43" s="1027"/>
      <c r="X43" s="1027"/>
      <c r="Y43" s="1027"/>
      <c r="Z43" s="1027"/>
      <c r="AA43" s="1027"/>
      <c r="AB43" s="1027"/>
      <c r="AC43" s="1027"/>
      <c r="AD43" s="1027"/>
      <c r="AE43" s="1028"/>
      <c r="AF43" s="1023"/>
      <c r="AG43" s="1024"/>
      <c r="AH43" s="1024"/>
      <c r="AI43" s="1024"/>
      <c r="AJ43" s="1025"/>
      <c r="AK43" s="967"/>
      <c r="AL43" s="958"/>
      <c r="AM43" s="958"/>
      <c r="AN43" s="958"/>
      <c r="AO43" s="958"/>
      <c r="AP43" s="958"/>
      <c r="AQ43" s="958"/>
      <c r="AR43" s="958"/>
      <c r="AS43" s="958"/>
      <c r="AT43" s="958"/>
      <c r="AU43" s="958"/>
      <c r="AV43" s="958"/>
      <c r="AW43" s="958"/>
      <c r="AX43" s="958"/>
      <c r="AY43" s="958"/>
      <c r="AZ43" s="1029"/>
      <c r="BA43" s="1029"/>
      <c r="BB43" s="1029"/>
      <c r="BC43" s="1029"/>
      <c r="BD43" s="1029"/>
      <c r="BE43" s="959"/>
      <c r="BF43" s="959"/>
      <c r="BG43" s="959"/>
      <c r="BH43" s="959"/>
      <c r="BI43" s="960"/>
      <c r="BJ43" s="214"/>
      <c r="BK43" s="214"/>
      <c r="BL43" s="214"/>
      <c r="BM43" s="214"/>
      <c r="BN43" s="214"/>
      <c r="BO43" s="223"/>
      <c r="BP43" s="223"/>
      <c r="BQ43" s="220">
        <v>37</v>
      </c>
      <c r="BR43" s="221"/>
      <c r="BS43" s="980"/>
      <c r="BT43" s="981"/>
      <c r="BU43" s="981"/>
      <c r="BV43" s="981"/>
      <c r="BW43" s="981"/>
      <c r="BX43" s="981"/>
      <c r="BY43" s="981"/>
      <c r="BZ43" s="981"/>
      <c r="CA43" s="981"/>
      <c r="CB43" s="981"/>
      <c r="CC43" s="981"/>
      <c r="CD43" s="981"/>
      <c r="CE43" s="981"/>
      <c r="CF43" s="981"/>
      <c r="CG43" s="1002"/>
      <c r="CH43" s="977"/>
      <c r="CI43" s="978"/>
      <c r="CJ43" s="978"/>
      <c r="CK43" s="978"/>
      <c r="CL43" s="979"/>
      <c r="CM43" s="977"/>
      <c r="CN43" s="978"/>
      <c r="CO43" s="978"/>
      <c r="CP43" s="978"/>
      <c r="CQ43" s="979"/>
      <c r="CR43" s="977"/>
      <c r="CS43" s="978"/>
      <c r="CT43" s="978"/>
      <c r="CU43" s="978"/>
      <c r="CV43" s="979"/>
      <c r="CW43" s="977"/>
      <c r="CX43" s="978"/>
      <c r="CY43" s="978"/>
      <c r="CZ43" s="978"/>
      <c r="DA43" s="979"/>
      <c r="DB43" s="977"/>
      <c r="DC43" s="978"/>
      <c r="DD43" s="978"/>
      <c r="DE43" s="978"/>
      <c r="DF43" s="979"/>
      <c r="DG43" s="977"/>
      <c r="DH43" s="978"/>
      <c r="DI43" s="978"/>
      <c r="DJ43" s="978"/>
      <c r="DK43" s="979"/>
      <c r="DL43" s="977"/>
      <c r="DM43" s="978"/>
      <c r="DN43" s="978"/>
      <c r="DO43" s="978"/>
      <c r="DP43" s="979"/>
      <c r="DQ43" s="977"/>
      <c r="DR43" s="978"/>
      <c r="DS43" s="978"/>
      <c r="DT43" s="978"/>
      <c r="DU43" s="979"/>
      <c r="DV43" s="980"/>
      <c r="DW43" s="981"/>
      <c r="DX43" s="981"/>
      <c r="DY43" s="981"/>
      <c r="DZ43" s="982"/>
      <c r="EA43" s="212"/>
    </row>
    <row r="44" spans="1:131" ht="26.25" customHeight="1" x14ac:dyDescent="0.2">
      <c r="A44" s="220">
        <v>17</v>
      </c>
      <c r="B44" s="1018"/>
      <c r="C44" s="1019"/>
      <c r="D44" s="1019"/>
      <c r="E44" s="1019"/>
      <c r="F44" s="1019"/>
      <c r="G44" s="1019"/>
      <c r="H44" s="1019"/>
      <c r="I44" s="1019"/>
      <c r="J44" s="1019"/>
      <c r="K44" s="1019"/>
      <c r="L44" s="1019"/>
      <c r="M44" s="1019"/>
      <c r="N44" s="1019"/>
      <c r="O44" s="1019"/>
      <c r="P44" s="1020"/>
      <c r="Q44" s="1026"/>
      <c r="R44" s="1027"/>
      <c r="S44" s="1027"/>
      <c r="T44" s="1027"/>
      <c r="U44" s="1027"/>
      <c r="V44" s="1027"/>
      <c r="W44" s="1027"/>
      <c r="X44" s="1027"/>
      <c r="Y44" s="1027"/>
      <c r="Z44" s="1027"/>
      <c r="AA44" s="1027"/>
      <c r="AB44" s="1027"/>
      <c r="AC44" s="1027"/>
      <c r="AD44" s="1027"/>
      <c r="AE44" s="1028"/>
      <c r="AF44" s="1023"/>
      <c r="AG44" s="1024"/>
      <c r="AH44" s="1024"/>
      <c r="AI44" s="1024"/>
      <c r="AJ44" s="1025"/>
      <c r="AK44" s="967"/>
      <c r="AL44" s="958"/>
      <c r="AM44" s="958"/>
      <c r="AN44" s="958"/>
      <c r="AO44" s="958"/>
      <c r="AP44" s="958"/>
      <c r="AQ44" s="958"/>
      <c r="AR44" s="958"/>
      <c r="AS44" s="958"/>
      <c r="AT44" s="958"/>
      <c r="AU44" s="958"/>
      <c r="AV44" s="958"/>
      <c r="AW44" s="958"/>
      <c r="AX44" s="958"/>
      <c r="AY44" s="958"/>
      <c r="AZ44" s="1029"/>
      <c r="BA44" s="1029"/>
      <c r="BB44" s="1029"/>
      <c r="BC44" s="1029"/>
      <c r="BD44" s="1029"/>
      <c r="BE44" s="959"/>
      <c r="BF44" s="959"/>
      <c r="BG44" s="959"/>
      <c r="BH44" s="959"/>
      <c r="BI44" s="960"/>
      <c r="BJ44" s="214"/>
      <c r="BK44" s="214"/>
      <c r="BL44" s="214"/>
      <c r="BM44" s="214"/>
      <c r="BN44" s="214"/>
      <c r="BO44" s="223"/>
      <c r="BP44" s="223"/>
      <c r="BQ44" s="220">
        <v>38</v>
      </c>
      <c r="BR44" s="221"/>
      <c r="BS44" s="980"/>
      <c r="BT44" s="981"/>
      <c r="BU44" s="981"/>
      <c r="BV44" s="981"/>
      <c r="BW44" s="981"/>
      <c r="BX44" s="981"/>
      <c r="BY44" s="981"/>
      <c r="BZ44" s="981"/>
      <c r="CA44" s="981"/>
      <c r="CB44" s="981"/>
      <c r="CC44" s="981"/>
      <c r="CD44" s="981"/>
      <c r="CE44" s="981"/>
      <c r="CF44" s="981"/>
      <c r="CG44" s="1002"/>
      <c r="CH44" s="977"/>
      <c r="CI44" s="978"/>
      <c r="CJ44" s="978"/>
      <c r="CK44" s="978"/>
      <c r="CL44" s="979"/>
      <c r="CM44" s="977"/>
      <c r="CN44" s="978"/>
      <c r="CO44" s="978"/>
      <c r="CP44" s="978"/>
      <c r="CQ44" s="979"/>
      <c r="CR44" s="977"/>
      <c r="CS44" s="978"/>
      <c r="CT44" s="978"/>
      <c r="CU44" s="978"/>
      <c r="CV44" s="979"/>
      <c r="CW44" s="977"/>
      <c r="CX44" s="978"/>
      <c r="CY44" s="978"/>
      <c r="CZ44" s="978"/>
      <c r="DA44" s="979"/>
      <c r="DB44" s="977"/>
      <c r="DC44" s="978"/>
      <c r="DD44" s="978"/>
      <c r="DE44" s="978"/>
      <c r="DF44" s="979"/>
      <c r="DG44" s="977"/>
      <c r="DH44" s="978"/>
      <c r="DI44" s="978"/>
      <c r="DJ44" s="978"/>
      <c r="DK44" s="979"/>
      <c r="DL44" s="977"/>
      <c r="DM44" s="978"/>
      <c r="DN44" s="978"/>
      <c r="DO44" s="978"/>
      <c r="DP44" s="979"/>
      <c r="DQ44" s="977"/>
      <c r="DR44" s="978"/>
      <c r="DS44" s="978"/>
      <c r="DT44" s="978"/>
      <c r="DU44" s="979"/>
      <c r="DV44" s="980"/>
      <c r="DW44" s="981"/>
      <c r="DX44" s="981"/>
      <c r="DY44" s="981"/>
      <c r="DZ44" s="982"/>
      <c r="EA44" s="212"/>
    </row>
    <row r="45" spans="1:131" ht="26.25" customHeight="1" x14ac:dyDescent="0.2">
      <c r="A45" s="220">
        <v>18</v>
      </c>
      <c r="B45" s="1018"/>
      <c r="C45" s="1019"/>
      <c r="D45" s="1019"/>
      <c r="E45" s="1019"/>
      <c r="F45" s="1019"/>
      <c r="G45" s="1019"/>
      <c r="H45" s="1019"/>
      <c r="I45" s="1019"/>
      <c r="J45" s="1019"/>
      <c r="K45" s="1019"/>
      <c r="L45" s="1019"/>
      <c r="M45" s="1019"/>
      <c r="N45" s="1019"/>
      <c r="O45" s="1019"/>
      <c r="P45" s="1020"/>
      <c r="Q45" s="1026"/>
      <c r="R45" s="1027"/>
      <c r="S45" s="1027"/>
      <c r="T45" s="1027"/>
      <c r="U45" s="1027"/>
      <c r="V45" s="1027"/>
      <c r="W45" s="1027"/>
      <c r="X45" s="1027"/>
      <c r="Y45" s="1027"/>
      <c r="Z45" s="1027"/>
      <c r="AA45" s="1027"/>
      <c r="AB45" s="1027"/>
      <c r="AC45" s="1027"/>
      <c r="AD45" s="1027"/>
      <c r="AE45" s="1028"/>
      <c r="AF45" s="1023"/>
      <c r="AG45" s="1024"/>
      <c r="AH45" s="1024"/>
      <c r="AI45" s="1024"/>
      <c r="AJ45" s="1025"/>
      <c r="AK45" s="967"/>
      <c r="AL45" s="958"/>
      <c r="AM45" s="958"/>
      <c r="AN45" s="958"/>
      <c r="AO45" s="958"/>
      <c r="AP45" s="958"/>
      <c r="AQ45" s="958"/>
      <c r="AR45" s="958"/>
      <c r="AS45" s="958"/>
      <c r="AT45" s="958"/>
      <c r="AU45" s="958"/>
      <c r="AV45" s="958"/>
      <c r="AW45" s="958"/>
      <c r="AX45" s="958"/>
      <c r="AY45" s="958"/>
      <c r="AZ45" s="1029"/>
      <c r="BA45" s="1029"/>
      <c r="BB45" s="1029"/>
      <c r="BC45" s="1029"/>
      <c r="BD45" s="1029"/>
      <c r="BE45" s="959"/>
      <c r="BF45" s="959"/>
      <c r="BG45" s="959"/>
      <c r="BH45" s="959"/>
      <c r="BI45" s="960"/>
      <c r="BJ45" s="214"/>
      <c r="BK45" s="214"/>
      <c r="BL45" s="214"/>
      <c r="BM45" s="214"/>
      <c r="BN45" s="214"/>
      <c r="BO45" s="223"/>
      <c r="BP45" s="223"/>
      <c r="BQ45" s="220">
        <v>39</v>
      </c>
      <c r="BR45" s="221"/>
      <c r="BS45" s="980"/>
      <c r="BT45" s="981"/>
      <c r="BU45" s="981"/>
      <c r="BV45" s="981"/>
      <c r="BW45" s="981"/>
      <c r="BX45" s="981"/>
      <c r="BY45" s="981"/>
      <c r="BZ45" s="981"/>
      <c r="CA45" s="981"/>
      <c r="CB45" s="981"/>
      <c r="CC45" s="981"/>
      <c r="CD45" s="981"/>
      <c r="CE45" s="981"/>
      <c r="CF45" s="981"/>
      <c r="CG45" s="1002"/>
      <c r="CH45" s="977"/>
      <c r="CI45" s="978"/>
      <c r="CJ45" s="978"/>
      <c r="CK45" s="978"/>
      <c r="CL45" s="979"/>
      <c r="CM45" s="977"/>
      <c r="CN45" s="978"/>
      <c r="CO45" s="978"/>
      <c r="CP45" s="978"/>
      <c r="CQ45" s="979"/>
      <c r="CR45" s="977"/>
      <c r="CS45" s="978"/>
      <c r="CT45" s="978"/>
      <c r="CU45" s="978"/>
      <c r="CV45" s="979"/>
      <c r="CW45" s="977"/>
      <c r="CX45" s="978"/>
      <c r="CY45" s="978"/>
      <c r="CZ45" s="978"/>
      <c r="DA45" s="979"/>
      <c r="DB45" s="977"/>
      <c r="DC45" s="978"/>
      <c r="DD45" s="978"/>
      <c r="DE45" s="978"/>
      <c r="DF45" s="979"/>
      <c r="DG45" s="977"/>
      <c r="DH45" s="978"/>
      <c r="DI45" s="978"/>
      <c r="DJ45" s="978"/>
      <c r="DK45" s="979"/>
      <c r="DL45" s="977"/>
      <c r="DM45" s="978"/>
      <c r="DN45" s="978"/>
      <c r="DO45" s="978"/>
      <c r="DP45" s="979"/>
      <c r="DQ45" s="977"/>
      <c r="DR45" s="978"/>
      <c r="DS45" s="978"/>
      <c r="DT45" s="978"/>
      <c r="DU45" s="979"/>
      <c r="DV45" s="980"/>
      <c r="DW45" s="981"/>
      <c r="DX45" s="981"/>
      <c r="DY45" s="981"/>
      <c r="DZ45" s="982"/>
      <c r="EA45" s="212"/>
    </row>
    <row r="46" spans="1:131" ht="26.25" customHeight="1" x14ac:dyDescent="0.2">
      <c r="A46" s="220">
        <v>19</v>
      </c>
      <c r="B46" s="1018"/>
      <c r="C46" s="1019"/>
      <c r="D46" s="1019"/>
      <c r="E46" s="1019"/>
      <c r="F46" s="1019"/>
      <c r="G46" s="1019"/>
      <c r="H46" s="1019"/>
      <c r="I46" s="1019"/>
      <c r="J46" s="1019"/>
      <c r="K46" s="1019"/>
      <c r="L46" s="1019"/>
      <c r="M46" s="1019"/>
      <c r="N46" s="1019"/>
      <c r="O46" s="1019"/>
      <c r="P46" s="1020"/>
      <c r="Q46" s="1026"/>
      <c r="R46" s="1027"/>
      <c r="S46" s="1027"/>
      <c r="T46" s="1027"/>
      <c r="U46" s="1027"/>
      <c r="V46" s="1027"/>
      <c r="W46" s="1027"/>
      <c r="X46" s="1027"/>
      <c r="Y46" s="1027"/>
      <c r="Z46" s="1027"/>
      <c r="AA46" s="1027"/>
      <c r="AB46" s="1027"/>
      <c r="AC46" s="1027"/>
      <c r="AD46" s="1027"/>
      <c r="AE46" s="1028"/>
      <c r="AF46" s="1023"/>
      <c r="AG46" s="1024"/>
      <c r="AH46" s="1024"/>
      <c r="AI46" s="1024"/>
      <c r="AJ46" s="1025"/>
      <c r="AK46" s="967"/>
      <c r="AL46" s="958"/>
      <c r="AM46" s="958"/>
      <c r="AN46" s="958"/>
      <c r="AO46" s="958"/>
      <c r="AP46" s="958"/>
      <c r="AQ46" s="958"/>
      <c r="AR46" s="958"/>
      <c r="AS46" s="958"/>
      <c r="AT46" s="958"/>
      <c r="AU46" s="958"/>
      <c r="AV46" s="958"/>
      <c r="AW46" s="958"/>
      <c r="AX46" s="958"/>
      <c r="AY46" s="958"/>
      <c r="AZ46" s="1029"/>
      <c r="BA46" s="1029"/>
      <c r="BB46" s="1029"/>
      <c r="BC46" s="1029"/>
      <c r="BD46" s="1029"/>
      <c r="BE46" s="959"/>
      <c r="BF46" s="959"/>
      <c r="BG46" s="959"/>
      <c r="BH46" s="959"/>
      <c r="BI46" s="960"/>
      <c r="BJ46" s="214"/>
      <c r="BK46" s="214"/>
      <c r="BL46" s="214"/>
      <c r="BM46" s="214"/>
      <c r="BN46" s="214"/>
      <c r="BO46" s="223"/>
      <c r="BP46" s="223"/>
      <c r="BQ46" s="220">
        <v>40</v>
      </c>
      <c r="BR46" s="221"/>
      <c r="BS46" s="980"/>
      <c r="BT46" s="981"/>
      <c r="BU46" s="981"/>
      <c r="BV46" s="981"/>
      <c r="BW46" s="981"/>
      <c r="BX46" s="981"/>
      <c r="BY46" s="981"/>
      <c r="BZ46" s="981"/>
      <c r="CA46" s="981"/>
      <c r="CB46" s="981"/>
      <c r="CC46" s="981"/>
      <c r="CD46" s="981"/>
      <c r="CE46" s="981"/>
      <c r="CF46" s="981"/>
      <c r="CG46" s="1002"/>
      <c r="CH46" s="977"/>
      <c r="CI46" s="978"/>
      <c r="CJ46" s="978"/>
      <c r="CK46" s="978"/>
      <c r="CL46" s="979"/>
      <c r="CM46" s="977"/>
      <c r="CN46" s="978"/>
      <c r="CO46" s="978"/>
      <c r="CP46" s="978"/>
      <c r="CQ46" s="979"/>
      <c r="CR46" s="977"/>
      <c r="CS46" s="978"/>
      <c r="CT46" s="978"/>
      <c r="CU46" s="978"/>
      <c r="CV46" s="979"/>
      <c r="CW46" s="977"/>
      <c r="CX46" s="978"/>
      <c r="CY46" s="978"/>
      <c r="CZ46" s="978"/>
      <c r="DA46" s="979"/>
      <c r="DB46" s="977"/>
      <c r="DC46" s="978"/>
      <c r="DD46" s="978"/>
      <c r="DE46" s="978"/>
      <c r="DF46" s="979"/>
      <c r="DG46" s="977"/>
      <c r="DH46" s="978"/>
      <c r="DI46" s="978"/>
      <c r="DJ46" s="978"/>
      <c r="DK46" s="979"/>
      <c r="DL46" s="977"/>
      <c r="DM46" s="978"/>
      <c r="DN46" s="978"/>
      <c r="DO46" s="978"/>
      <c r="DP46" s="979"/>
      <c r="DQ46" s="977"/>
      <c r="DR46" s="978"/>
      <c r="DS46" s="978"/>
      <c r="DT46" s="978"/>
      <c r="DU46" s="979"/>
      <c r="DV46" s="980"/>
      <c r="DW46" s="981"/>
      <c r="DX46" s="981"/>
      <c r="DY46" s="981"/>
      <c r="DZ46" s="982"/>
      <c r="EA46" s="212"/>
    </row>
    <row r="47" spans="1:131" ht="26.25" customHeight="1" x14ac:dyDescent="0.2">
      <c r="A47" s="220">
        <v>20</v>
      </c>
      <c r="B47" s="1018"/>
      <c r="C47" s="1019"/>
      <c r="D47" s="1019"/>
      <c r="E47" s="1019"/>
      <c r="F47" s="1019"/>
      <c r="G47" s="1019"/>
      <c r="H47" s="1019"/>
      <c r="I47" s="1019"/>
      <c r="J47" s="1019"/>
      <c r="K47" s="1019"/>
      <c r="L47" s="1019"/>
      <c r="M47" s="1019"/>
      <c r="N47" s="1019"/>
      <c r="O47" s="1019"/>
      <c r="P47" s="1020"/>
      <c r="Q47" s="1026"/>
      <c r="R47" s="1027"/>
      <c r="S47" s="1027"/>
      <c r="T47" s="1027"/>
      <c r="U47" s="1027"/>
      <c r="V47" s="1027"/>
      <c r="W47" s="1027"/>
      <c r="X47" s="1027"/>
      <c r="Y47" s="1027"/>
      <c r="Z47" s="1027"/>
      <c r="AA47" s="1027"/>
      <c r="AB47" s="1027"/>
      <c r="AC47" s="1027"/>
      <c r="AD47" s="1027"/>
      <c r="AE47" s="1028"/>
      <c r="AF47" s="1023"/>
      <c r="AG47" s="1024"/>
      <c r="AH47" s="1024"/>
      <c r="AI47" s="1024"/>
      <c r="AJ47" s="1025"/>
      <c r="AK47" s="967"/>
      <c r="AL47" s="958"/>
      <c r="AM47" s="958"/>
      <c r="AN47" s="958"/>
      <c r="AO47" s="958"/>
      <c r="AP47" s="958"/>
      <c r="AQ47" s="958"/>
      <c r="AR47" s="958"/>
      <c r="AS47" s="958"/>
      <c r="AT47" s="958"/>
      <c r="AU47" s="958"/>
      <c r="AV47" s="958"/>
      <c r="AW47" s="958"/>
      <c r="AX47" s="958"/>
      <c r="AY47" s="958"/>
      <c r="AZ47" s="1029"/>
      <c r="BA47" s="1029"/>
      <c r="BB47" s="1029"/>
      <c r="BC47" s="1029"/>
      <c r="BD47" s="1029"/>
      <c r="BE47" s="959"/>
      <c r="BF47" s="959"/>
      <c r="BG47" s="959"/>
      <c r="BH47" s="959"/>
      <c r="BI47" s="960"/>
      <c r="BJ47" s="214"/>
      <c r="BK47" s="214"/>
      <c r="BL47" s="214"/>
      <c r="BM47" s="214"/>
      <c r="BN47" s="214"/>
      <c r="BO47" s="223"/>
      <c r="BP47" s="223"/>
      <c r="BQ47" s="220">
        <v>41</v>
      </c>
      <c r="BR47" s="221"/>
      <c r="BS47" s="980"/>
      <c r="BT47" s="981"/>
      <c r="BU47" s="981"/>
      <c r="BV47" s="981"/>
      <c r="BW47" s="981"/>
      <c r="BX47" s="981"/>
      <c r="BY47" s="981"/>
      <c r="BZ47" s="981"/>
      <c r="CA47" s="981"/>
      <c r="CB47" s="981"/>
      <c r="CC47" s="981"/>
      <c r="CD47" s="981"/>
      <c r="CE47" s="981"/>
      <c r="CF47" s="981"/>
      <c r="CG47" s="1002"/>
      <c r="CH47" s="977"/>
      <c r="CI47" s="978"/>
      <c r="CJ47" s="978"/>
      <c r="CK47" s="978"/>
      <c r="CL47" s="979"/>
      <c r="CM47" s="977"/>
      <c r="CN47" s="978"/>
      <c r="CO47" s="978"/>
      <c r="CP47" s="978"/>
      <c r="CQ47" s="979"/>
      <c r="CR47" s="977"/>
      <c r="CS47" s="978"/>
      <c r="CT47" s="978"/>
      <c r="CU47" s="978"/>
      <c r="CV47" s="979"/>
      <c r="CW47" s="977"/>
      <c r="CX47" s="978"/>
      <c r="CY47" s="978"/>
      <c r="CZ47" s="978"/>
      <c r="DA47" s="979"/>
      <c r="DB47" s="977"/>
      <c r="DC47" s="978"/>
      <c r="DD47" s="978"/>
      <c r="DE47" s="978"/>
      <c r="DF47" s="979"/>
      <c r="DG47" s="977"/>
      <c r="DH47" s="978"/>
      <c r="DI47" s="978"/>
      <c r="DJ47" s="978"/>
      <c r="DK47" s="979"/>
      <c r="DL47" s="977"/>
      <c r="DM47" s="978"/>
      <c r="DN47" s="978"/>
      <c r="DO47" s="978"/>
      <c r="DP47" s="979"/>
      <c r="DQ47" s="977"/>
      <c r="DR47" s="978"/>
      <c r="DS47" s="978"/>
      <c r="DT47" s="978"/>
      <c r="DU47" s="979"/>
      <c r="DV47" s="980"/>
      <c r="DW47" s="981"/>
      <c r="DX47" s="981"/>
      <c r="DY47" s="981"/>
      <c r="DZ47" s="982"/>
      <c r="EA47" s="212"/>
    </row>
    <row r="48" spans="1:131" ht="26.25" customHeight="1" x14ac:dyDescent="0.2">
      <c r="A48" s="220">
        <v>21</v>
      </c>
      <c r="B48" s="1018"/>
      <c r="C48" s="1019"/>
      <c r="D48" s="1019"/>
      <c r="E48" s="1019"/>
      <c r="F48" s="1019"/>
      <c r="G48" s="1019"/>
      <c r="H48" s="1019"/>
      <c r="I48" s="1019"/>
      <c r="J48" s="1019"/>
      <c r="K48" s="1019"/>
      <c r="L48" s="1019"/>
      <c r="M48" s="1019"/>
      <c r="N48" s="1019"/>
      <c r="O48" s="1019"/>
      <c r="P48" s="1020"/>
      <c r="Q48" s="1026"/>
      <c r="R48" s="1027"/>
      <c r="S48" s="1027"/>
      <c r="T48" s="1027"/>
      <c r="U48" s="1027"/>
      <c r="V48" s="1027"/>
      <c r="W48" s="1027"/>
      <c r="X48" s="1027"/>
      <c r="Y48" s="1027"/>
      <c r="Z48" s="1027"/>
      <c r="AA48" s="1027"/>
      <c r="AB48" s="1027"/>
      <c r="AC48" s="1027"/>
      <c r="AD48" s="1027"/>
      <c r="AE48" s="1028"/>
      <c r="AF48" s="1023"/>
      <c r="AG48" s="1024"/>
      <c r="AH48" s="1024"/>
      <c r="AI48" s="1024"/>
      <c r="AJ48" s="1025"/>
      <c r="AK48" s="967"/>
      <c r="AL48" s="958"/>
      <c r="AM48" s="958"/>
      <c r="AN48" s="958"/>
      <c r="AO48" s="958"/>
      <c r="AP48" s="958"/>
      <c r="AQ48" s="958"/>
      <c r="AR48" s="958"/>
      <c r="AS48" s="958"/>
      <c r="AT48" s="958"/>
      <c r="AU48" s="958"/>
      <c r="AV48" s="958"/>
      <c r="AW48" s="958"/>
      <c r="AX48" s="958"/>
      <c r="AY48" s="958"/>
      <c r="AZ48" s="1029"/>
      <c r="BA48" s="1029"/>
      <c r="BB48" s="1029"/>
      <c r="BC48" s="1029"/>
      <c r="BD48" s="1029"/>
      <c r="BE48" s="959"/>
      <c r="BF48" s="959"/>
      <c r="BG48" s="959"/>
      <c r="BH48" s="959"/>
      <c r="BI48" s="960"/>
      <c r="BJ48" s="214"/>
      <c r="BK48" s="214"/>
      <c r="BL48" s="214"/>
      <c r="BM48" s="214"/>
      <c r="BN48" s="214"/>
      <c r="BO48" s="223"/>
      <c r="BP48" s="223"/>
      <c r="BQ48" s="220">
        <v>42</v>
      </c>
      <c r="BR48" s="221"/>
      <c r="BS48" s="980"/>
      <c r="BT48" s="981"/>
      <c r="BU48" s="981"/>
      <c r="BV48" s="981"/>
      <c r="BW48" s="981"/>
      <c r="BX48" s="981"/>
      <c r="BY48" s="981"/>
      <c r="BZ48" s="981"/>
      <c r="CA48" s="981"/>
      <c r="CB48" s="981"/>
      <c r="CC48" s="981"/>
      <c r="CD48" s="981"/>
      <c r="CE48" s="981"/>
      <c r="CF48" s="981"/>
      <c r="CG48" s="1002"/>
      <c r="CH48" s="977"/>
      <c r="CI48" s="978"/>
      <c r="CJ48" s="978"/>
      <c r="CK48" s="978"/>
      <c r="CL48" s="979"/>
      <c r="CM48" s="977"/>
      <c r="CN48" s="978"/>
      <c r="CO48" s="978"/>
      <c r="CP48" s="978"/>
      <c r="CQ48" s="979"/>
      <c r="CR48" s="977"/>
      <c r="CS48" s="978"/>
      <c r="CT48" s="978"/>
      <c r="CU48" s="978"/>
      <c r="CV48" s="979"/>
      <c r="CW48" s="977"/>
      <c r="CX48" s="978"/>
      <c r="CY48" s="978"/>
      <c r="CZ48" s="978"/>
      <c r="DA48" s="979"/>
      <c r="DB48" s="977"/>
      <c r="DC48" s="978"/>
      <c r="DD48" s="978"/>
      <c r="DE48" s="978"/>
      <c r="DF48" s="979"/>
      <c r="DG48" s="977"/>
      <c r="DH48" s="978"/>
      <c r="DI48" s="978"/>
      <c r="DJ48" s="978"/>
      <c r="DK48" s="979"/>
      <c r="DL48" s="977"/>
      <c r="DM48" s="978"/>
      <c r="DN48" s="978"/>
      <c r="DO48" s="978"/>
      <c r="DP48" s="979"/>
      <c r="DQ48" s="977"/>
      <c r="DR48" s="978"/>
      <c r="DS48" s="978"/>
      <c r="DT48" s="978"/>
      <c r="DU48" s="979"/>
      <c r="DV48" s="980"/>
      <c r="DW48" s="981"/>
      <c r="DX48" s="981"/>
      <c r="DY48" s="981"/>
      <c r="DZ48" s="982"/>
      <c r="EA48" s="212"/>
    </row>
    <row r="49" spans="1:131" ht="26.25" customHeight="1" x14ac:dyDescent="0.2">
      <c r="A49" s="220">
        <v>22</v>
      </c>
      <c r="B49" s="1018"/>
      <c r="C49" s="1019"/>
      <c r="D49" s="1019"/>
      <c r="E49" s="1019"/>
      <c r="F49" s="1019"/>
      <c r="G49" s="1019"/>
      <c r="H49" s="1019"/>
      <c r="I49" s="1019"/>
      <c r="J49" s="1019"/>
      <c r="K49" s="1019"/>
      <c r="L49" s="1019"/>
      <c r="M49" s="1019"/>
      <c r="N49" s="1019"/>
      <c r="O49" s="1019"/>
      <c r="P49" s="1020"/>
      <c r="Q49" s="1026"/>
      <c r="R49" s="1027"/>
      <c r="S49" s="1027"/>
      <c r="T49" s="1027"/>
      <c r="U49" s="1027"/>
      <c r="V49" s="1027"/>
      <c r="W49" s="1027"/>
      <c r="X49" s="1027"/>
      <c r="Y49" s="1027"/>
      <c r="Z49" s="1027"/>
      <c r="AA49" s="1027"/>
      <c r="AB49" s="1027"/>
      <c r="AC49" s="1027"/>
      <c r="AD49" s="1027"/>
      <c r="AE49" s="1028"/>
      <c r="AF49" s="1023"/>
      <c r="AG49" s="1024"/>
      <c r="AH49" s="1024"/>
      <c r="AI49" s="1024"/>
      <c r="AJ49" s="1025"/>
      <c r="AK49" s="967"/>
      <c r="AL49" s="958"/>
      <c r="AM49" s="958"/>
      <c r="AN49" s="958"/>
      <c r="AO49" s="958"/>
      <c r="AP49" s="958"/>
      <c r="AQ49" s="958"/>
      <c r="AR49" s="958"/>
      <c r="AS49" s="958"/>
      <c r="AT49" s="958"/>
      <c r="AU49" s="958"/>
      <c r="AV49" s="958"/>
      <c r="AW49" s="958"/>
      <c r="AX49" s="958"/>
      <c r="AY49" s="958"/>
      <c r="AZ49" s="1029"/>
      <c r="BA49" s="1029"/>
      <c r="BB49" s="1029"/>
      <c r="BC49" s="1029"/>
      <c r="BD49" s="1029"/>
      <c r="BE49" s="959"/>
      <c r="BF49" s="959"/>
      <c r="BG49" s="959"/>
      <c r="BH49" s="959"/>
      <c r="BI49" s="960"/>
      <c r="BJ49" s="214"/>
      <c r="BK49" s="214"/>
      <c r="BL49" s="214"/>
      <c r="BM49" s="214"/>
      <c r="BN49" s="214"/>
      <c r="BO49" s="223"/>
      <c r="BP49" s="223"/>
      <c r="BQ49" s="220">
        <v>43</v>
      </c>
      <c r="BR49" s="221"/>
      <c r="BS49" s="980"/>
      <c r="BT49" s="981"/>
      <c r="BU49" s="981"/>
      <c r="BV49" s="981"/>
      <c r="BW49" s="981"/>
      <c r="BX49" s="981"/>
      <c r="BY49" s="981"/>
      <c r="BZ49" s="981"/>
      <c r="CA49" s="981"/>
      <c r="CB49" s="981"/>
      <c r="CC49" s="981"/>
      <c r="CD49" s="981"/>
      <c r="CE49" s="981"/>
      <c r="CF49" s="981"/>
      <c r="CG49" s="1002"/>
      <c r="CH49" s="977"/>
      <c r="CI49" s="978"/>
      <c r="CJ49" s="978"/>
      <c r="CK49" s="978"/>
      <c r="CL49" s="979"/>
      <c r="CM49" s="977"/>
      <c r="CN49" s="978"/>
      <c r="CO49" s="978"/>
      <c r="CP49" s="978"/>
      <c r="CQ49" s="979"/>
      <c r="CR49" s="977"/>
      <c r="CS49" s="978"/>
      <c r="CT49" s="978"/>
      <c r="CU49" s="978"/>
      <c r="CV49" s="979"/>
      <c r="CW49" s="977"/>
      <c r="CX49" s="978"/>
      <c r="CY49" s="978"/>
      <c r="CZ49" s="978"/>
      <c r="DA49" s="979"/>
      <c r="DB49" s="977"/>
      <c r="DC49" s="978"/>
      <c r="DD49" s="978"/>
      <c r="DE49" s="978"/>
      <c r="DF49" s="979"/>
      <c r="DG49" s="977"/>
      <c r="DH49" s="978"/>
      <c r="DI49" s="978"/>
      <c r="DJ49" s="978"/>
      <c r="DK49" s="979"/>
      <c r="DL49" s="977"/>
      <c r="DM49" s="978"/>
      <c r="DN49" s="978"/>
      <c r="DO49" s="978"/>
      <c r="DP49" s="979"/>
      <c r="DQ49" s="977"/>
      <c r="DR49" s="978"/>
      <c r="DS49" s="978"/>
      <c r="DT49" s="978"/>
      <c r="DU49" s="979"/>
      <c r="DV49" s="980"/>
      <c r="DW49" s="981"/>
      <c r="DX49" s="981"/>
      <c r="DY49" s="981"/>
      <c r="DZ49" s="982"/>
      <c r="EA49" s="212"/>
    </row>
    <row r="50" spans="1:131" ht="26.25" customHeight="1" x14ac:dyDescent="0.2">
      <c r="A50" s="220">
        <v>23</v>
      </c>
      <c r="B50" s="1018"/>
      <c r="C50" s="1019"/>
      <c r="D50" s="1019"/>
      <c r="E50" s="1019"/>
      <c r="F50" s="1019"/>
      <c r="G50" s="1019"/>
      <c r="H50" s="1019"/>
      <c r="I50" s="1019"/>
      <c r="J50" s="1019"/>
      <c r="K50" s="1019"/>
      <c r="L50" s="1019"/>
      <c r="M50" s="1019"/>
      <c r="N50" s="1019"/>
      <c r="O50" s="1019"/>
      <c r="P50" s="1020"/>
      <c r="Q50" s="1021"/>
      <c r="R50" s="1013"/>
      <c r="S50" s="1013"/>
      <c r="T50" s="1013"/>
      <c r="U50" s="1013"/>
      <c r="V50" s="1013"/>
      <c r="W50" s="1013"/>
      <c r="X50" s="1013"/>
      <c r="Y50" s="1013"/>
      <c r="Z50" s="1013"/>
      <c r="AA50" s="1013"/>
      <c r="AB50" s="1013"/>
      <c r="AC50" s="1013"/>
      <c r="AD50" s="1013"/>
      <c r="AE50" s="1022"/>
      <c r="AF50" s="1023"/>
      <c r="AG50" s="1024"/>
      <c r="AH50" s="1024"/>
      <c r="AI50" s="1024"/>
      <c r="AJ50" s="1025"/>
      <c r="AK50" s="1012"/>
      <c r="AL50" s="1013"/>
      <c r="AM50" s="1013"/>
      <c r="AN50" s="1013"/>
      <c r="AO50" s="1013"/>
      <c r="AP50" s="1013"/>
      <c r="AQ50" s="1013"/>
      <c r="AR50" s="1013"/>
      <c r="AS50" s="1013"/>
      <c r="AT50" s="1013"/>
      <c r="AU50" s="1013"/>
      <c r="AV50" s="1013"/>
      <c r="AW50" s="1013"/>
      <c r="AX50" s="1013"/>
      <c r="AY50" s="1013"/>
      <c r="AZ50" s="1014"/>
      <c r="BA50" s="1014"/>
      <c r="BB50" s="1014"/>
      <c r="BC50" s="1014"/>
      <c r="BD50" s="1014"/>
      <c r="BE50" s="959"/>
      <c r="BF50" s="959"/>
      <c r="BG50" s="959"/>
      <c r="BH50" s="959"/>
      <c r="BI50" s="960"/>
      <c r="BJ50" s="214"/>
      <c r="BK50" s="214"/>
      <c r="BL50" s="214"/>
      <c r="BM50" s="214"/>
      <c r="BN50" s="214"/>
      <c r="BO50" s="223"/>
      <c r="BP50" s="223"/>
      <c r="BQ50" s="220">
        <v>44</v>
      </c>
      <c r="BR50" s="221"/>
      <c r="BS50" s="980"/>
      <c r="BT50" s="981"/>
      <c r="BU50" s="981"/>
      <c r="BV50" s="981"/>
      <c r="BW50" s="981"/>
      <c r="BX50" s="981"/>
      <c r="BY50" s="981"/>
      <c r="BZ50" s="981"/>
      <c r="CA50" s="981"/>
      <c r="CB50" s="981"/>
      <c r="CC50" s="981"/>
      <c r="CD50" s="981"/>
      <c r="CE50" s="981"/>
      <c r="CF50" s="981"/>
      <c r="CG50" s="1002"/>
      <c r="CH50" s="977"/>
      <c r="CI50" s="978"/>
      <c r="CJ50" s="978"/>
      <c r="CK50" s="978"/>
      <c r="CL50" s="979"/>
      <c r="CM50" s="977"/>
      <c r="CN50" s="978"/>
      <c r="CO50" s="978"/>
      <c r="CP50" s="978"/>
      <c r="CQ50" s="979"/>
      <c r="CR50" s="977"/>
      <c r="CS50" s="978"/>
      <c r="CT50" s="978"/>
      <c r="CU50" s="978"/>
      <c r="CV50" s="979"/>
      <c r="CW50" s="977"/>
      <c r="CX50" s="978"/>
      <c r="CY50" s="978"/>
      <c r="CZ50" s="978"/>
      <c r="DA50" s="979"/>
      <c r="DB50" s="977"/>
      <c r="DC50" s="978"/>
      <c r="DD50" s="978"/>
      <c r="DE50" s="978"/>
      <c r="DF50" s="979"/>
      <c r="DG50" s="977"/>
      <c r="DH50" s="978"/>
      <c r="DI50" s="978"/>
      <c r="DJ50" s="978"/>
      <c r="DK50" s="979"/>
      <c r="DL50" s="977"/>
      <c r="DM50" s="978"/>
      <c r="DN50" s="978"/>
      <c r="DO50" s="978"/>
      <c r="DP50" s="979"/>
      <c r="DQ50" s="977"/>
      <c r="DR50" s="978"/>
      <c r="DS50" s="978"/>
      <c r="DT50" s="978"/>
      <c r="DU50" s="979"/>
      <c r="DV50" s="980"/>
      <c r="DW50" s="981"/>
      <c r="DX50" s="981"/>
      <c r="DY50" s="981"/>
      <c r="DZ50" s="982"/>
      <c r="EA50" s="212"/>
    </row>
    <row r="51" spans="1:131" ht="26.25" customHeight="1" x14ac:dyDescent="0.2">
      <c r="A51" s="220">
        <v>24</v>
      </c>
      <c r="B51" s="1018"/>
      <c r="C51" s="1019"/>
      <c r="D51" s="1019"/>
      <c r="E51" s="1019"/>
      <c r="F51" s="1019"/>
      <c r="G51" s="1019"/>
      <c r="H51" s="1019"/>
      <c r="I51" s="1019"/>
      <c r="J51" s="1019"/>
      <c r="K51" s="1019"/>
      <c r="L51" s="1019"/>
      <c r="M51" s="1019"/>
      <c r="N51" s="1019"/>
      <c r="O51" s="1019"/>
      <c r="P51" s="1020"/>
      <c r="Q51" s="1021"/>
      <c r="R51" s="1013"/>
      <c r="S51" s="1013"/>
      <c r="T51" s="1013"/>
      <c r="U51" s="1013"/>
      <c r="V51" s="1013"/>
      <c r="W51" s="1013"/>
      <c r="X51" s="1013"/>
      <c r="Y51" s="1013"/>
      <c r="Z51" s="1013"/>
      <c r="AA51" s="1013"/>
      <c r="AB51" s="1013"/>
      <c r="AC51" s="1013"/>
      <c r="AD51" s="1013"/>
      <c r="AE51" s="1022"/>
      <c r="AF51" s="1023"/>
      <c r="AG51" s="1024"/>
      <c r="AH51" s="1024"/>
      <c r="AI51" s="1024"/>
      <c r="AJ51" s="1025"/>
      <c r="AK51" s="1012"/>
      <c r="AL51" s="1013"/>
      <c r="AM51" s="1013"/>
      <c r="AN51" s="1013"/>
      <c r="AO51" s="1013"/>
      <c r="AP51" s="1013"/>
      <c r="AQ51" s="1013"/>
      <c r="AR51" s="1013"/>
      <c r="AS51" s="1013"/>
      <c r="AT51" s="1013"/>
      <c r="AU51" s="1013"/>
      <c r="AV51" s="1013"/>
      <c r="AW51" s="1013"/>
      <c r="AX51" s="1013"/>
      <c r="AY51" s="1013"/>
      <c r="AZ51" s="1014"/>
      <c r="BA51" s="1014"/>
      <c r="BB51" s="1014"/>
      <c r="BC51" s="1014"/>
      <c r="BD51" s="1014"/>
      <c r="BE51" s="959"/>
      <c r="BF51" s="959"/>
      <c r="BG51" s="959"/>
      <c r="BH51" s="959"/>
      <c r="BI51" s="960"/>
      <c r="BJ51" s="214"/>
      <c r="BK51" s="214"/>
      <c r="BL51" s="214"/>
      <c r="BM51" s="214"/>
      <c r="BN51" s="214"/>
      <c r="BO51" s="223"/>
      <c r="BP51" s="223"/>
      <c r="BQ51" s="220">
        <v>45</v>
      </c>
      <c r="BR51" s="221"/>
      <c r="BS51" s="980"/>
      <c r="BT51" s="981"/>
      <c r="BU51" s="981"/>
      <c r="BV51" s="981"/>
      <c r="BW51" s="981"/>
      <c r="BX51" s="981"/>
      <c r="BY51" s="981"/>
      <c r="BZ51" s="981"/>
      <c r="CA51" s="981"/>
      <c r="CB51" s="981"/>
      <c r="CC51" s="981"/>
      <c r="CD51" s="981"/>
      <c r="CE51" s="981"/>
      <c r="CF51" s="981"/>
      <c r="CG51" s="1002"/>
      <c r="CH51" s="977"/>
      <c r="CI51" s="978"/>
      <c r="CJ51" s="978"/>
      <c r="CK51" s="978"/>
      <c r="CL51" s="979"/>
      <c r="CM51" s="977"/>
      <c r="CN51" s="978"/>
      <c r="CO51" s="978"/>
      <c r="CP51" s="978"/>
      <c r="CQ51" s="979"/>
      <c r="CR51" s="977"/>
      <c r="CS51" s="978"/>
      <c r="CT51" s="978"/>
      <c r="CU51" s="978"/>
      <c r="CV51" s="979"/>
      <c r="CW51" s="977"/>
      <c r="CX51" s="978"/>
      <c r="CY51" s="978"/>
      <c r="CZ51" s="978"/>
      <c r="DA51" s="979"/>
      <c r="DB51" s="977"/>
      <c r="DC51" s="978"/>
      <c r="DD51" s="978"/>
      <c r="DE51" s="978"/>
      <c r="DF51" s="979"/>
      <c r="DG51" s="977"/>
      <c r="DH51" s="978"/>
      <c r="DI51" s="978"/>
      <c r="DJ51" s="978"/>
      <c r="DK51" s="979"/>
      <c r="DL51" s="977"/>
      <c r="DM51" s="978"/>
      <c r="DN51" s="978"/>
      <c r="DO51" s="978"/>
      <c r="DP51" s="979"/>
      <c r="DQ51" s="977"/>
      <c r="DR51" s="978"/>
      <c r="DS51" s="978"/>
      <c r="DT51" s="978"/>
      <c r="DU51" s="979"/>
      <c r="DV51" s="980"/>
      <c r="DW51" s="981"/>
      <c r="DX51" s="981"/>
      <c r="DY51" s="981"/>
      <c r="DZ51" s="982"/>
      <c r="EA51" s="212"/>
    </row>
    <row r="52" spans="1:131" ht="26.25" customHeight="1" x14ac:dyDescent="0.2">
      <c r="A52" s="220">
        <v>25</v>
      </c>
      <c r="B52" s="1018"/>
      <c r="C52" s="1019"/>
      <c r="D52" s="1019"/>
      <c r="E52" s="1019"/>
      <c r="F52" s="1019"/>
      <c r="G52" s="1019"/>
      <c r="H52" s="1019"/>
      <c r="I52" s="1019"/>
      <c r="J52" s="1019"/>
      <c r="K52" s="1019"/>
      <c r="L52" s="1019"/>
      <c r="M52" s="1019"/>
      <c r="N52" s="1019"/>
      <c r="O52" s="1019"/>
      <c r="P52" s="1020"/>
      <c r="Q52" s="1021"/>
      <c r="R52" s="1013"/>
      <c r="S52" s="1013"/>
      <c r="T52" s="1013"/>
      <c r="U52" s="1013"/>
      <c r="V52" s="1013"/>
      <c r="W52" s="1013"/>
      <c r="X52" s="1013"/>
      <c r="Y52" s="1013"/>
      <c r="Z52" s="1013"/>
      <c r="AA52" s="1013"/>
      <c r="AB52" s="1013"/>
      <c r="AC52" s="1013"/>
      <c r="AD52" s="1013"/>
      <c r="AE52" s="1022"/>
      <c r="AF52" s="1023"/>
      <c r="AG52" s="1024"/>
      <c r="AH52" s="1024"/>
      <c r="AI52" s="1024"/>
      <c r="AJ52" s="1025"/>
      <c r="AK52" s="1012"/>
      <c r="AL52" s="1013"/>
      <c r="AM52" s="1013"/>
      <c r="AN52" s="1013"/>
      <c r="AO52" s="1013"/>
      <c r="AP52" s="1013"/>
      <c r="AQ52" s="1013"/>
      <c r="AR52" s="1013"/>
      <c r="AS52" s="1013"/>
      <c r="AT52" s="1013"/>
      <c r="AU52" s="1013"/>
      <c r="AV52" s="1013"/>
      <c r="AW52" s="1013"/>
      <c r="AX52" s="1013"/>
      <c r="AY52" s="1013"/>
      <c r="AZ52" s="1014"/>
      <c r="BA52" s="1014"/>
      <c r="BB52" s="1014"/>
      <c r="BC52" s="1014"/>
      <c r="BD52" s="1014"/>
      <c r="BE52" s="959"/>
      <c r="BF52" s="959"/>
      <c r="BG52" s="959"/>
      <c r="BH52" s="959"/>
      <c r="BI52" s="960"/>
      <c r="BJ52" s="214"/>
      <c r="BK52" s="214"/>
      <c r="BL52" s="214"/>
      <c r="BM52" s="214"/>
      <c r="BN52" s="214"/>
      <c r="BO52" s="223"/>
      <c r="BP52" s="223"/>
      <c r="BQ52" s="220">
        <v>46</v>
      </c>
      <c r="BR52" s="221"/>
      <c r="BS52" s="980"/>
      <c r="BT52" s="981"/>
      <c r="BU52" s="981"/>
      <c r="BV52" s="981"/>
      <c r="BW52" s="981"/>
      <c r="BX52" s="981"/>
      <c r="BY52" s="981"/>
      <c r="BZ52" s="981"/>
      <c r="CA52" s="981"/>
      <c r="CB52" s="981"/>
      <c r="CC52" s="981"/>
      <c r="CD52" s="981"/>
      <c r="CE52" s="981"/>
      <c r="CF52" s="981"/>
      <c r="CG52" s="1002"/>
      <c r="CH52" s="977"/>
      <c r="CI52" s="978"/>
      <c r="CJ52" s="978"/>
      <c r="CK52" s="978"/>
      <c r="CL52" s="979"/>
      <c r="CM52" s="977"/>
      <c r="CN52" s="978"/>
      <c r="CO52" s="978"/>
      <c r="CP52" s="978"/>
      <c r="CQ52" s="979"/>
      <c r="CR52" s="977"/>
      <c r="CS52" s="978"/>
      <c r="CT52" s="978"/>
      <c r="CU52" s="978"/>
      <c r="CV52" s="979"/>
      <c r="CW52" s="977"/>
      <c r="CX52" s="978"/>
      <c r="CY52" s="978"/>
      <c r="CZ52" s="978"/>
      <c r="DA52" s="979"/>
      <c r="DB52" s="977"/>
      <c r="DC52" s="978"/>
      <c r="DD52" s="978"/>
      <c r="DE52" s="978"/>
      <c r="DF52" s="979"/>
      <c r="DG52" s="977"/>
      <c r="DH52" s="978"/>
      <c r="DI52" s="978"/>
      <c r="DJ52" s="978"/>
      <c r="DK52" s="979"/>
      <c r="DL52" s="977"/>
      <c r="DM52" s="978"/>
      <c r="DN52" s="978"/>
      <c r="DO52" s="978"/>
      <c r="DP52" s="979"/>
      <c r="DQ52" s="977"/>
      <c r="DR52" s="978"/>
      <c r="DS52" s="978"/>
      <c r="DT52" s="978"/>
      <c r="DU52" s="979"/>
      <c r="DV52" s="980"/>
      <c r="DW52" s="981"/>
      <c r="DX52" s="981"/>
      <c r="DY52" s="981"/>
      <c r="DZ52" s="982"/>
      <c r="EA52" s="212"/>
    </row>
    <row r="53" spans="1:131" ht="26.25" customHeight="1" x14ac:dyDescent="0.2">
      <c r="A53" s="220">
        <v>26</v>
      </c>
      <c r="B53" s="1018"/>
      <c r="C53" s="1019"/>
      <c r="D53" s="1019"/>
      <c r="E53" s="1019"/>
      <c r="F53" s="1019"/>
      <c r="G53" s="1019"/>
      <c r="H53" s="1019"/>
      <c r="I53" s="1019"/>
      <c r="J53" s="1019"/>
      <c r="K53" s="1019"/>
      <c r="L53" s="1019"/>
      <c r="M53" s="1019"/>
      <c r="N53" s="1019"/>
      <c r="O53" s="1019"/>
      <c r="P53" s="1020"/>
      <c r="Q53" s="1021"/>
      <c r="R53" s="1013"/>
      <c r="S53" s="1013"/>
      <c r="T53" s="1013"/>
      <c r="U53" s="1013"/>
      <c r="V53" s="1013"/>
      <c r="W53" s="1013"/>
      <c r="X53" s="1013"/>
      <c r="Y53" s="1013"/>
      <c r="Z53" s="1013"/>
      <c r="AA53" s="1013"/>
      <c r="AB53" s="1013"/>
      <c r="AC53" s="1013"/>
      <c r="AD53" s="1013"/>
      <c r="AE53" s="1022"/>
      <c r="AF53" s="1023"/>
      <c r="AG53" s="1024"/>
      <c r="AH53" s="1024"/>
      <c r="AI53" s="1024"/>
      <c r="AJ53" s="1025"/>
      <c r="AK53" s="1012"/>
      <c r="AL53" s="1013"/>
      <c r="AM53" s="1013"/>
      <c r="AN53" s="1013"/>
      <c r="AO53" s="1013"/>
      <c r="AP53" s="1013"/>
      <c r="AQ53" s="1013"/>
      <c r="AR53" s="1013"/>
      <c r="AS53" s="1013"/>
      <c r="AT53" s="1013"/>
      <c r="AU53" s="1013"/>
      <c r="AV53" s="1013"/>
      <c r="AW53" s="1013"/>
      <c r="AX53" s="1013"/>
      <c r="AY53" s="1013"/>
      <c r="AZ53" s="1014"/>
      <c r="BA53" s="1014"/>
      <c r="BB53" s="1014"/>
      <c r="BC53" s="1014"/>
      <c r="BD53" s="1014"/>
      <c r="BE53" s="959"/>
      <c r="BF53" s="959"/>
      <c r="BG53" s="959"/>
      <c r="BH53" s="959"/>
      <c r="BI53" s="960"/>
      <c r="BJ53" s="214"/>
      <c r="BK53" s="214"/>
      <c r="BL53" s="214"/>
      <c r="BM53" s="214"/>
      <c r="BN53" s="214"/>
      <c r="BO53" s="223"/>
      <c r="BP53" s="223"/>
      <c r="BQ53" s="220">
        <v>47</v>
      </c>
      <c r="BR53" s="221"/>
      <c r="BS53" s="980"/>
      <c r="BT53" s="981"/>
      <c r="BU53" s="981"/>
      <c r="BV53" s="981"/>
      <c r="BW53" s="981"/>
      <c r="BX53" s="981"/>
      <c r="BY53" s="981"/>
      <c r="BZ53" s="981"/>
      <c r="CA53" s="981"/>
      <c r="CB53" s="981"/>
      <c r="CC53" s="981"/>
      <c r="CD53" s="981"/>
      <c r="CE53" s="981"/>
      <c r="CF53" s="981"/>
      <c r="CG53" s="1002"/>
      <c r="CH53" s="977"/>
      <c r="CI53" s="978"/>
      <c r="CJ53" s="978"/>
      <c r="CK53" s="978"/>
      <c r="CL53" s="979"/>
      <c r="CM53" s="977"/>
      <c r="CN53" s="978"/>
      <c r="CO53" s="978"/>
      <c r="CP53" s="978"/>
      <c r="CQ53" s="979"/>
      <c r="CR53" s="977"/>
      <c r="CS53" s="978"/>
      <c r="CT53" s="978"/>
      <c r="CU53" s="978"/>
      <c r="CV53" s="979"/>
      <c r="CW53" s="977"/>
      <c r="CX53" s="978"/>
      <c r="CY53" s="978"/>
      <c r="CZ53" s="978"/>
      <c r="DA53" s="979"/>
      <c r="DB53" s="977"/>
      <c r="DC53" s="978"/>
      <c r="DD53" s="978"/>
      <c r="DE53" s="978"/>
      <c r="DF53" s="979"/>
      <c r="DG53" s="977"/>
      <c r="DH53" s="978"/>
      <c r="DI53" s="978"/>
      <c r="DJ53" s="978"/>
      <c r="DK53" s="979"/>
      <c r="DL53" s="977"/>
      <c r="DM53" s="978"/>
      <c r="DN53" s="978"/>
      <c r="DO53" s="978"/>
      <c r="DP53" s="979"/>
      <c r="DQ53" s="977"/>
      <c r="DR53" s="978"/>
      <c r="DS53" s="978"/>
      <c r="DT53" s="978"/>
      <c r="DU53" s="979"/>
      <c r="DV53" s="980"/>
      <c r="DW53" s="981"/>
      <c r="DX53" s="981"/>
      <c r="DY53" s="981"/>
      <c r="DZ53" s="982"/>
      <c r="EA53" s="212"/>
    </row>
    <row r="54" spans="1:131" ht="26.25" customHeight="1" x14ac:dyDescent="0.2">
      <c r="A54" s="220">
        <v>27</v>
      </c>
      <c r="B54" s="1018"/>
      <c r="C54" s="1019"/>
      <c r="D54" s="1019"/>
      <c r="E54" s="1019"/>
      <c r="F54" s="1019"/>
      <c r="G54" s="1019"/>
      <c r="H54" s="1019"/>
      <c r="I54" s="1019"/>
      <c r="J54" s="1019"/>
      <c r="K54" s="1019"/>
      <c r="L54" s="1019"/>
      <c r="M54" s="1019"/>
      <c r="N54" s="1019"/>
      <c r="O54" s="1019"/>
      <c r="P54" s="1020"/>
      <c r="Q54" s="1021"/>
      <c r="R54" s="1013"/>
      <c r="S54" s="1013"/>
      <c r="T54" s="1013"/>
      <c r="U54" s="1013"/>
      <c r="V54" s="1013"/>
      <c r="W54" s="1013"/>
      <c r="X54" s="1013"/>
      <c r="Y54" s="1013"/>
      <c r="Z54" s="1013"/>
      <c r="AA54" s="1013"/>
      <c r="AB54" s="1013"/>
      <c r="AC54" s="1013"/>
      <c r="AD54" s="1013"/>
      <c r="AE54" s="1022"/>
      <c r="AF54" s="1023"/>
      <c r="AG54" s="1024"/>
      <c r="AH54" s="1024"/>
      <c r="AI54" s="1024"/>
      <c r="AJ54" s="1025"/>
      <c r="AK54" s="1012"/>
      <c r="AL54" s="1013"/>
      <c r="AM54" s="1013"/>
      <c r="AN54" s="1013"/>
      <c r="AO54" s="1013"/>
      <c r="AP54" s="1013"/>
      <c r="AQ54" s="1013"/>
      <c r="AR54" s="1013"/>
      <c r="AS54" s="1013"/>
      <c r="AT54" s="1013"/>
      <c r="AU54" s="1013"/>
      <c r="AV54" s="1013"/>
      <c r="AW54" s="1013"/>
      <c r="AX54" s="1013"/>
      <c r="AY54" s="1013"/>
      <c r="AZ54" s="1014"/>
      <c r="BA54" s="1014"/>
      <c r="BB54" s="1014"/>
      <c r="BC54" s="1014"/>
      <c r="BD54" s="1014"/>
      <c r="BE54" s="959"/>
      <c r="BF54" s="959"/>
      <c r="BG54" s="959"/>
      <c r="BH54" s="959"/>
      <c r="BI54" s="960"/>
      <c r="BJ54" s="214"/>
      <c r="BK54" s="214"/>
      <c r="BL54" s="214"/>
      <c r="BM54" s="214"/>
      <c r="BN54" s="214"/>
      <c r="BO54" s="223"/>
      <c r="BP54" s="223"/>
      <c r="BQ54" s="220">
        <v>48</v>
      </c>
      <c r="BR54" s="221"/>
      <c r="BS54" s="980"/>
      <c r="BT54" s="981"/>
      <c r="BU54" s="981"/>
      <c r="BV54" s="981"/>
      <c r="BW54" s="981"/>
      <c r="BX54" s="981"/>
      <c r="BY54" s="981"/>
      <c r="BZ54" s="981"/>
      <c r="CA54" s="981"/>
      <c r="CB54" s="981"/>
      <c r="CC54" s="981"/>
      <c r="CD54" s="981"/>
      <c r="CE54" s="981"/>
      <c r="CF54" s="981"/>
      <c r="CG54" s="1002"/>
      <c r="CH54" s="977"/>
      <c r="CI54" s="978"/>
      <c r="CJ54" s="978"/>
      <c r="CK54" s="978"/>
      <c r="CL54" s="979"/>
      <c r="CM54" s="977"/>
      <c r="CN54" s="978"/>
      <c r="CO54" s="978"/>
      <c r="CP54" s="978"/>
      <c r="CQ54" s="979"/>
      <c r="CR54" s="977"/>
      <c r="CS54" s="978"/>
      <c r="CT54" s="978"/>
      <c r="CU54" s="978"/>
      <c r="CV54" s="979"/>
      <c r="CW54" s="977"/>
      <c r="CX54" s="978"/>
      <c r="CY54" s="978"/>
      <c r="CZ54" s="978"/>
      <c r="DA54" s="979"/>
      <c r="DB54" s="977"/>
      <c r="DC54" s="978"/>
      <c r="DD54" s="978"/>
      <c r="DE54" s="978"/>
      <c r="DF54" s="979"/>
      <c r="DG54" s="977"/>
      <c r="DH54" s="978"/>
      <c r="DI54" s="978"/>
      <c r="DJ54" s="978"/>
      <c r="DK54" s="979"/>
      <c r="DL54" s="977"/>
      <c r="DM54" s="978"/>
      <c r="DN54" s="978"/>
      <c r="DO54" s="978"/>
      <c r="DP54" s="979"/>
      <c r="DQ54" s="977"/>
      <c r="DR54" s="978"/>
      <c r="DS54" s="978"/>
      <c r="DT54" s="978"/>
      <c r="DU54" s="979"/>
      <c r="DV54" s="980"/>
      <c r="DW54" s="981"/>
      <c r="DX54" s="981"/>
      <c r="DY54" s="981"/>
      <c r="DZ54" s="982"/>
      <c r="EA54" s="212"/>
    </row>
    <row r="55" spans="1:131" ht="26.25" customHeight="1" x14ac:dyDescent="0.2">
      <c r="A55" s="220">
        <v>28</v>
      </c>
      <c r="B55" s="1018"/>
      <c r="C55" s="1019"/>
      <c r="D55" s="1019"/>
      <c r="E55" s="1019"/>
      <c r="F55" s="1019"/>
      <c r="G55" s="1019"/>
      <c r="H55" s="1019"/>
      <c r="I55" s="1019"/>
      <c r="J55" s="1019"/>
      <c r="K55" s="1019"/>
      <c r="L55" s="1019"/>
      <c r="M55" s="1019"/>
      <c r="N55" s="1019"/>
      <c r="O55" s="1019"/>
      <c r="P55" s="1020"/>
      <c r="Q55" s="1021"/>
      <c r="R55" s="1013"/>
      <c r="S55" s="1013"/>
      <c r="T55" s="1013"/>
      <c r="U55" s="1013"/>
      <c r="V55" s="1013"/>
      <c r="W55" s="1013"/>
      <c r="X55" s="1013"/>
      <c r="Y55" s="1013"/>
      <c r="Z55" s="1013"/>
      <c r="AA55" s="1013"/>
      <c r="AB55" s="1013"/>
      <c r="AC55" s="1013"/>
      <c r="AD55" s="1013"/>
      <c r="AE55" s="1022"/>
      <c r="AF55" s="1023"/>
      <c r="AG55" s="1024"/>
      <c r="AH55" s="1024"/>
      <c r="AI55" s="1024"/>
      <c r="AJ55" s="1025"/>
      <c r="AK55" s="1012"/>
      <c r="AL55" s="1013"/>
      <c r="AM55" s="1013"/>
      <c r="AN55" s="1013"/>
      <c r="AO55" s="1013"/>
      <c r="AP55" s="1013"/>
      <c r="AQ55" s="1013"/>
      <c r="AR55" s="1013"/>
      <c r="AS55" s="1013"/>
      <c r="AT55" s="1013"/>
      <c r="AU55" s="1013"/>
      <c r="AV55" s="1013"/>
      <c r="AW55" s="1013"/>
      <c r="AX55" s="1013"/>
      <c r="AY55" s="1013"/>
      <c r="AZ55" s="1014"/>
      <c r="BA55" s="1014"/>
      <c r="BB55" s="1014"/>
      <c r="BC55" s="1014"/>
      <c r="BD55" s="1014"/>
      <c r="BE55" s="959"/>
      <c r="BF55" s="959"/>
      <c r="BG55" s="959"/>
      <c r="BH55" s="959"/>
      <c r="BI55" s="960"/>
      <c r="BJ55" s="214"/>
      <c r="BK55" s="214"/>
      <c r="BL55" s="214"/>
      <c r="BM55" s="214"/>
      <c r="BN55" s="214"/>
      <c r="BO55" s="223"/>
      <c r="BP55" s="223"/>
      <c r="BQ55" s="220">
        <v>49</v>
      </c>
      <c r="BR55" s="221"/>
      <c r="BS55" s="980"/>
      <c r="BT55" s="981"/>
      <c r="BU55" s="981"/>
      <c r="BV55" s="981"/>
      <c r="BW55" s="981"/>
      <c r="BX55" s="981"/>
      <c r="BY55" s="981"/>
      <c r="BZ55" s="981"/>
      <c r="CA55" s="981"/>
      <c r="CB55" s="981"/>
      <c r="CC55" s="981"/>
      <c r="CD55" s="981"/>
      <c r="CE55" s="981"/>
      <c r="CF55" s="981"/>
      <c r="CG55" s="1002"/>
      <c r="CH55" s="977"/>
      <c r="CI55" s="978"/>
      <c r="CJ55" s="978"/>
      <c r="CK55" s="978"/>
      <c r="CL55" s="979"/>
      <c r="CM55" s="977"/>
      <c r="CN55" s="978"/>
      <c r="CO55" s="978"/>
      <c r="CP55" s="978"/>
      <c r="CQ55" s="979"/>
      <c r="CR55" s="977"/>
      <c r="CS55" s="978"/>
      <c r="CT55" s="978"/>
      <c r="CU55" s="978"/>
      <c r="CV55" s="979"/>
      <c r="CW55" s="977"/>
      <c r="CX55" s="978"/>
      <c r="CY55" s="978"/>
      <c r="CZ55" s="978"/>
      <c r="DA55" s="979"/>
      <c r="DB55" s="977"/>
      <c r="DC55" s="978"/>
      <c r="DD55" s="978"/>
      <c r="DE55" s="978"/>
      <c r="DF55" s="979"/>
      <c r="DG55" s="977"/>
      <c r="DH55" s="978"/>
      <c r="DI55" s="978"/>
      <c r="DJ55" s="978"/>
      <c r="DK55" s="979"/>
      <c r="DL55" s="977"/>
      <c r="DM55" s="978"/>
      <c r="DN55" s="978"/>
      <c r="DO55" s="978"/>
      <c r="DP55" s="979"/>
      <c r="DQ55" s="977"/>
      <c r="DR55" s="978"/>
      <c r="DS55" s="978"/>
      <c r="DT55" s="978"/>
      <c r="DU55" s="979"/>
      <c r="DV55" s="980"/>
      <c r="DW55" s="981"/>
      <c r="DX55" s="981"/>
      <c r="DY55" s="981"/>
      <c r="DZ55" s="982"/>
      <c r="EA55" s="212"/>
    </row>
    <row r="56" spans="1:131" ht="26.25" customHeight="1" x14ac:dyDescent="0.2">
      <c r="A56" s="220">
        <v>29</v>
      </c>
      <c r="B56" s="1018"/>
      <c r="C56" s="1019"/>
      <c r="D56" s="1019"/>
      <c r="E56" s="1019"/>
      <c r="F56" s="1019"/>
      <c r="G56" s="1019"/>
      <c r="H56" s="1019"/>
      <c r="I56" s="1019"/>
      <c r="J56" s="1019"/>
      <c r="K56" s="1019"/>
      <c r="L56" s="1019"/>
      <c r="M56" s="1019"/>
      <c r="N56" s="1019"/>
      <c r="O56" s="1019"/>
      <c r="P56" s="1020"/>
      <c r="Q56" s="1021"/>
      <c r="R56" s="1013"/>
      <c r="S56" s="1013"/>
      <c r="T56" s="1013"/>
      <c r="U56" s="1013"/>
      <c r="V56" s="1013"/>
      <c r="W56" s="1013"/>
      <c r="X56" s="1013"/>
      <c r="Y56" s="1013"/>
      <c r="Z56" s="1013"/>
      <c r="AA56" s="1013"/>
      <c r="AB56" s="1013"/>
      <c r="AC56" s="1013"/>
      <c r="AD56" s="1013"/>
      <c r="AE56" s="1022"/>
      <c r="AF56" s="1023"/>
      <c r="AG56" s="1024"/>
      <c r="AH56" s="1024"/>
      <c r="AI56" s="1024"/>
      <c r="AJ56" s="1025"/>
      <c r="AK56" s="1012"/>
      <c r="AL56" s="1013"/>
      <c r="AM56" s="1013"/>
      <c r="AN56" s="1013"/>
      <c r="AO56" s="1013"/>
      <c r="AP56" s="1013"/>
      <c r="AQ56" s="1013"/>
      <c r="AR56" s="1013"/>
      <c r="AS56" s="1013"/>
      <c r="AT56" s="1013"/>
      <c r="AU56" s="1013"/>
      <c r="AV56" s="1013"/>
      <c r="AW56" s="1013"/>
      <c r="AX56" s="1013"/>
      <c r="AY56" s="1013"/>
      <c r="AZ56" s="1014"/>
      <c r="BA56" s="1014"/>
      <c r="BB56" s="1014"/>
      <c r="BC56" s="1014"/>
      <c r="BD56" s="1014"/>
      <c r="BE56" s="959"/>
      <c r="BF56" s="959"/>
      <c r="BG56" s="959"/>
      <c r="BH56" s="959"/>
      <c r="BI56" s="960"/>
      <c r="BJ56" s="214"/>
      <c r="BK56" s="214"/>
      <c r="BL56" s="214"/>
      <c r="BM56" s="214"/>
      <c r="BN56" s="214"/>
      <c r="BO56" s="223"/>
      <c r="BP56" s="223"/>
      <c r="BQ56" s="220">
        <v>50</v>
      </c>
      <c r="BR56" s="221"/>
      <c r="BS56" s="980"/>
      <c r="BT56" s="981"/>
      <c r="BU56" s="981"/>
      <c r="BV56" s="981"/>
      <c r="BW56" s="981"/>
      <c r="BX56" s="981"/>
      <c r="BY56" s="981"/>
      <c r="BZ56" s="981"/>
      <c r="CA56" s="981"/>
      <c r="CB56" s="981"/>
      <c r="CC56" s="981"/>
      <c r="CD56" s="981"/>
      <c r="CE56" s="981"/>
      <c r="CF56" s="981"/>
      <c r="CG56" s="1002"/>
      <c r="CH56" s="977"/>
      <c r="CI56" s="978"/>
      <c r="CJ56" s="978"/>
      <c r="CK56" s="978"/>
      <c r="CL56" s="979"/>
      <c r="CM56" s="977"/>
      <c r="CN56" s="978"/>
      <c r="CO56" s="978"/>
      <c r="CP56" s="978"/>
      <c r="CQ56" s="979"/>
      <c r="CR56" s="977"/>
      <c r="CS56" s="978"/>
      <c r="CT56" s="978"/>
      <c r="CU56" s="978"/>
      <c r="CV56" s="979"/>
      <c r="CW56" s="977"/>
      <c r="CX56" s="978"/>
      <c r="CY56" s="978"/>
      <c r="CZ56" s="978"/>
      <c r="DA56" s="979"/>
      <c r="DB56" s="977"/>
      <c r="DC56" s="978"/>
      <c r="DD56" s="978"/>
      <c r="DE56" s="978"/>
      <c r="DF56" s="979"/>
      <c r="DG56" s="977"/>
      <c r="DH56" s="978"/>
      <c r="DI56" s="978"/>
      <c r="DJ56" s="978"/>
      <c r="DK56" s="979"/>
      <c r="DL56" s="977"/>
      <c r="DM56" s="978"/>
      <c r="DN56" s="978"/>
      <c r="DO56" s="978"/>
      <c r="DP56" s="979"/>
      <c r="DQ56" s="977"/>
      <c r="DR56" s="978"/>
      <c r="DS56" s="978"/>
      <c r="DT56" s="978"/>
      <c r="DU56" s="979"/>
      <c r="DV56" s="980"/>
      <c r="DW56" s="981"/>
      <c r="DX56" s="981"/>
      <c r="DY56" s="981"/>
      <c r="DZ56" s="982"/>
      <c r="EA56" s="212"/>
    </row>
    <row r="57" spans="1:131" ht="26.25" customHeight="1" x14ac:dyDescent="0.2">
      <c r="A57" s="220">
        <v>30</v>
      </c>
      <c r="B57" s="1018"/>
      <c r="C57" s="1019"/>
      <c r="D57" s="1019"/>
      <c r="E57" s="1019"/>
      <c r="F57" s="1019"/>
      <c r="G57" s="1019"/>
      <c r="H57" s="1019"/>
      <c r="I57" s="1019"/>
      <c r="J57" s="1019"/>
      <c r="K57" s="1019"/>
      <c r="L57" s="1019"/>
      <c r="M57" s="1019"/>
      <c r="N57" s="1019"/>
      <c r="O57" s="1019"/>
      <c r="P57" s="1020"/>
      <c r="Q57" s="1021"/>
      <c r="R57" s="1013"/>
      <c r="S57" s="1013"/>
      <c r="T57" s="1013"/>
      <c r="U57" s="1013"/>
      <c r="V57" s="1013"/>
      <c r="W57" s="1013"/>
      <c r="X57" s="1013"/>
      <c r="Y57" s="1013"/>
      <c r="Z57" s="1013"/>
      <c r="AA57" s="1013"/>
      <c r="AB57" s="1013"/>
      <c r="AC57" s="1013"/>
      <c r="AD57" s="1013"/>
      <c r="AE57" s="1022"/>
      <c r="AF57" s="1023"/>
      <c r="AG57" s="1024"/>
      <c r="AH57" s="1024"/>
      <c r="AI57" s="1024"/>
      <c r="AJ57" s="1025"/>
      <c r="AK57" s="1012"/>
      <c r="AL57" s="1013"/>
      <c r="AM57" s="1013"/>
      <c r="AN57" s="1013"/>
      <c r="AO57" s="1013"/>
      <c r="AP57" s="1013"/>
      <c r="AQ57" s="1013"/>
      <c r="AR57" s="1013"/>
      <c r="AS57" s="1013"/>
      <c r="AT57" s="1013"/>
      <c r="AU57" s="1013"/>
      <c r="AV57" s="1013"/>
      <c r="AW57" s="1013"/>
      <c r="AX57" s="1013"/>
      <c r="AY57" s="1013"/>
      <c r="AZ57" s="1014"/>
      <c r="BA57" s="1014"/>
      <c r="BB57" s="1014"/>
      <c r="BC57" s="1014"/>
      <c r="BD57" s="1014"/>
      <c r="BE57" s="959"/>
      <c r="BF57" s="959"/>
      <c r="BG57" s="959"/>
      <c r="BH57" s="959"/>
      <c r="BI57" s="960"/>
      <c r="BJ57" s="214"/>
      <c r="BK57" s="214"/>
      <c r="BL57" s="214"/>
      <c r="BM57" s="214"/>
      <c r="BN57" s="214"/>
      <c r="BO57" s="223"/>
      <c r="BP57" s="223"/>
      <c r="BQ57" s="220">
        <v>51</v>
      </c>
      <c r="BR57" s="221"/>
      <c r="BS57" s="980"/>
      <c r="BT57" s="981"/>
      <c r="BU57" s="981"/>
      <c r="BV57" s="981"/>
      <c r="BW57" s="981"/>
      <c r="BX57" s="981"/>
      <c r="BY57" s="981"/>
      <c r="BZ57" s="981"/>
      <c r="CA57" s="981"/>
      <c r="CB57" s="981"/>
      <c r="CC57" s="981"/>
      <c r="CD57" s="981"/>
      <c r="CE57" s="981"/>
      <c r="CF57" s="981"/>
      <c r="CG57" s="1002"/>
      <c r="CH57" s="977"/>
      <c r="CI57" s="978"/>
      <c r="CJ57" s="978"/>
      <c r="CK57" s="978"/>
      <c r="CL57" s="979"/>
      <c r="CM57" s="977"/>
      <c r="CN57" s="978"/>
      <c r="CO57" s="978"/>
      <c r="CP57" s="978"/>
      <c r="CQ57" s="979"/>
      <c r="CR57" s="977"/>
      <c r="CS57" s="978"/>
      <c r="CT57" s="978"/>
      <c r="CU57" s="978"/>
      <c r="CV57" s="979"/>
      <c r="CW57" s="977"/>
      <c r="CX57" s="978"/>
      <c r="CY57" s="978"/>
      <c r="CZ57" s="978"/>
      <c r="DA57" s="979"/>
      <c r="DB57" s="977"/>
      <c r="DC57" s="978"/>
      <c r="DD57" s="978"/>
      <c r="DE57" s="978"/>
      <c r="DF57" s="979"/>
      <c r="DG57" s="977"/>
      <c r="DH57" s="978"/>
      <c r="DI57" s="978"/>
      <c r="DJ57" s="978"/>
      <c r="DK57" s="979"/>
      <c r="DL57" s="977"/>
      <c r="DM57" s="978"/>
      <c r="DN57" s="978"/>
      <c r="DO57" s="978"/>
      <c r="DP57" s="979"/>
      <c r="DQ57" s="977"/>
      <c r="DR57" s="978"/>
      <c r="DS57" s="978"/>
      <c r="DT57" s="978"/>
      <c r="DU57" s="979"/>
      <c r="DV57" s="980"/>
      <c r="DW57" s="981"/>
      <c r="DX57" s="981"/>
      <c r="DY57" s="981"/>
      <c r="DZ57" s="982"/>
      <c r="EA57" s="212"/>
    </row>
    <row r="58" spans="1:131" ht="26.25" customHeight="1" x14ac:dyDescent="0.2">
      <c r="A58" s="220">
        <v>31</v>
      </c>
      <c r="B58" s="1018"/>
      <c r="C58" s="1019"/>
      <c r="D58" s="1019"/>
      <c r="E58" s="1019"/>
      <c r="F58" s="1019"/>
      <c r="G58" s="1019"/>
      <c r="H58" s="1019"/>
      <c r="I58" s="1019"/>
      <c r="J58" s="1019"/>
      <c r="K58" s="1019"/>
      <c r="L58" s="1019"/>
      <c r="M58" s="1019"/>
      <c r="N58" s="1019"/>
      <c r="O58" s="1019"/>
      <c r="P58" s="1020"/>
      <c r="Q58" s="1021"/>
      <c r="R58" s="1013"/>
      <c r="S58" s="1013"/>
      <c r="T58" s="1013"/>
      <c r="U58" s="1013"/>
      <c r="V58" s="1013"/>
      <c r="W58" s="1013"/>
      <c r="X58" s="1013"/>
      <c r="Y58" s="1013"/>
      <c r="Z58" s="1013"/>
      <c r="AA58" s="1013"/>
      <c r="AB58" s="1013"/>
      <c r="AC58" s="1013"/>
      <c r="AD58" s="1013"/>
      <c r="AE58" s="1022"/>
      <c r="AF58" s="1023"/>
      <c r="AG58" s="1024"/>
      <c r="AH58" s="1024"/>
      <c r="AI58" s="1024"/>
      <c r="AJ58" s="1025"/>
      <c r="AK58" s="1012"/>
      <c r="AL58" s="1013"/>
      <c r="AM58" s="1013"/>
      <c r="AN58" s="1013"/>
      <c r="AO58" s="1013"/>
      <c r="AP58" s="1013"/>
      <c r="AQ58" s="1013"/>
      <c r="AR58" s="1013"/>
      <c r="AS58" s="1013"/>
      <c r="AT58" s="1013"/>
      <c r="AU58" s="1013"/>
      <c r="AV58" s="1013"/>
      <c r="AW58" s="1013"/>
      <c r="AX58" s="1013"/>
      <c r="AY58" s="1013"/>
      <c r="AZ58" s="1014"/>
      <c r="BA58" s="1014"/>
      <c r="BB58" s="1014"/>
      <c r="BC58" s="1014"/>
      <c r="BD58" s="1014"/>
      <c r="BE58" s="959"/>
      <c r="BF58" s="959"/>
      <c r="BG58" s="959"/>
      <c r="BH58" s="959"/>
      <c r="BI58" s="960"/>
      <c r="BJ58" s="214"/>
      <c r="BK58" s="214"/>
      <c r="BL58" s="214"/>
      <c r="BM58" s="214"/>
      <c r="BN58" s="214"/>
      <c r="BO58" s="223"/>
      <c r="BP58" s="223"/>
      <c r="BQ58" s="220">
        <v>52</v>
      </c>
      <c r="BR58" s="221"/>
      <c r="BS58" s="980"/>
      <c r="BT58" s="981"/>
      <c r="BU58" s="981"/>
      <c r="BV58" s="981"/>
      <c r="BW58" s="981"/>
      <c r="BX58" s="981"/>
      <c r="BY58" s="981"/>
      <c r="BZ58" s="981"/>
      <c r="CA58" s="981"/>
      <c r="CB58" s="981"/>
      <c r="CC58" s="981"/>
      <c r="CD58" s="981"/>
      <c r="CE58" s="981"/>
      <c r="CF58" s="981"/>
      <c r="CG58" s="1002"/>
      <c r="CH58" s="977"/>
      <c r="CI58" s="978"/>
      <c r="CJ58" s="978"/>
      <c r="CK58" s="978"/>
      <c r="CL58" s="979"/>
      <c r="CM58" s="977"/>
      <c r="CN58" s="978"/>
      <c r="CO58" s="978"/>
      <c r="CP58" s="978"/>
      <c r="CQ58" s="979"/>
      <c r="CR58" s="977"/>
      <c r="CS58" s="978"/>
      <c r="CT58" s="978"/>
      <c r="CU58" s="978"/>
      <c r="CV58" s="979"/>
      <c r="CW58" s="977"/>
      <c r="CX58" s="978"/>
      <c r="CY58" s="978"/>
      <c r="CZ58" s="978"/>
      <c r="DA58" s="979"/>
      <c r="DB58" s="977"/>
      <c r="DC58" s="978"/>
      <c r="DD58" s="978"/>
      <c r="DE58" s="978"/>
      <c r="DF58" s="979"/>
      <c r="DG58" s="977"/>
      <c r="DH58" s="978"/>
      <c r="DI58" s="978"/>
      <c r="DJ58" s="978"/>
      <c r="DK58" s="979"/>
      <c r="DL58" s="977"/>
      <c r="DM58" s="978"/>
      <c r="DN58" s="978"/>
      <c r="DO58" s="978"/>
      <c r="DP58" s="979"/>
      <c r="DQ58" s="977"/>
      <c r="DR58" s="978"/>
      <c r="DS58" s="978"/>
      <c r="DT58" s="978"/>
      <c r="DU58" s="979"/>
      <c r="DV58" s="980"/>
      <c r="DW58" s="981"/>
      <c r="DX58" s="981"/>
      <c r="DY58" s="981"/>
      <c r="DZ58" s="982"/>
      <c r="EA58" s="212"/>
    </row>
    <row r="59" spans="1:131" ht="26.25" customHeight="1" x14ac:dyDescent="0.2">
      <c r="A59" s="220">
        <v>32</v>
      </c>
      <c r="B59" s="1018"/>
      <c r="C59" s="1019"/>
      <c r="D59" s="1019"/>
      <c r="E59" s="1019"/>
      <c r="F59" s="1019"/>
      <c r="G59" s="1019"/>
      <c r="H59" s="1019"/>
      <c r="I59" s="1019"/>
      <c r="J59" s="1019"/>
      <c r="K59" s="1019"/>
      <c r="L59" s="1019"/>
      <c r="M59" s="1019"/>
      <c r="N59" s="1019"/>
      <c r="O59" s="1019"/>
      <c r="P59" s="1020"/>
      <c r="Q59" s="1021"/>
      <c r="R59" s="1013"/>
      <c r="S59" s="1013"/>
      <c r="T59" s="1013"/>
      <c r="U59" s="1013"/>
      <c r="V59" s="1013"/>
      <c r="W59" s="1013"/>
      <c r="X59" s="1013"/>
      <c r="Y59" s="1013"/>
      <c r="Z59" s="1013"/>
      <c r="AA59" s="1013"/>
      <c r="AB59" s="1013"/>
      <c r="AC59" s="1013"/>
      <c r="AD59" s="1013"/>
      <c r="AE59" s="1022"/>
      <c r="AF59" s="1023"/>
      <c r="AG59" s="1024"/>
      <c r="AH59" s="1024"/>
      <c r="AI59" s="1024"/>
      <c r="AJ59" s="1025"/>
      <c r="AK59" s="1012"/>
      <c r="AL59" s="1013"/>
      <c r="AM59" s="1013"/>
      <c r="AN59" s="1013"/>
      <c r="AO59" s="1013"/>
      <c r="AP59" s="1013"/>
      <c r="AQ59" s="1013"/>
      <c r="AR59" s="1013"/>
      <c r="AS59" s="1013"/>
      <c r="AT59" s="1013"/>
      <c r="AU59" s="1013"/>
      <c r="AV59" s="1013"/>
      <c r="AW59" s="1013"/>
      <c r="AX59" s="1013"/>
      <c r="AY59" s="1013"/>
      <c r="AZ59" s="1014"/>
      <c r="BA59" s="1014"/>
      <c r="BB59" s="1014"/>
      <c r="BC59" s="1014"/>
      <c r="BD59" s="1014"/>
      <c r="BE59" s="959"/>
      <c r="BF59" s="959"/>
      <c r="BG59" s="959"/>
      <c r="BH59" s="959"/>
      <c r="BI59" s="960"/>
      <c r="BJ59" s="214"/>
      <c r="BK59" s="214"/>
      <c r="BL59" s="214"/>
      <c r="BM59" s="214"/>
      <c r="BN59" s="214"/>
      <c r="BO59" s="223"/>
      <c r="BP59" s="223"/>
      <c r="BQ59" s="220">
        <v>53</v>
      </c>
      <c r="BR59" s="221"/>
      <c r="BS59" s="980"/>
      <c r="BT59" s="981"/>
      <c r="BU59" s="981"/>
      <c r="BV59" s="981"/>
      <c r="BW59" s="981"/>
      <c r="BX59" s="981"/>
      <c r="BY59" s="981"/>
      <c r="BZ59" s="981"/>
      <c r="CA59" s="981"/>
      <c r="CB59" s="981"/>
      <c r="CC59" s="981"/>
      <c r="CD59" s="981"/>
      <c r="CE59" s="981"/>
      <c r="CF59" s="981"/>
      <c r="CG59" s="1002"/>
      <c r="CH59" s="977"/>
      <c r="CI59" s="978"/>
      <c r="CJ59" s="978"/>
      <c r="CK59" s="978"/>
      <c r="CL59" s="979"/>
      <c r="CM59" s="977"/>
      <c r="CN59" s="978"/>
      <c r="CO59" s="978"/>
      <c r="CP59" s="978"/>
      <c r="CQ59" s="979"/>
      <c r="CR59" s="977"/>
      <c r="CS59" s="978"/>
      <c r="CT59" s="978"/>
      <c r="CU59" s="978"/>
      <c r="CV59" s="979"/>
      <c r="CW59" s="977"/>
      <c r="CX59" s="978"/>
      <c r="CY59" s="978"/>
      <c r="CZ59" s="978"/>
      <c r="DA59" s="979"/>
      <c r="DB59" s="977"/>
      <c r="DC59" s="978"/>
      <c r="DD59" s="978"/>
      <c r="DE59" s="978"/>
      <c r="DF59" s="979"/>
      <c r="DG59" s="977"/>
      <c r="DH59" s="978"/>
      <c r="DI59" s="978"/>
      <c r="DJ59" s="978"/>
      <c r="DK59" s="979"/>
      <c r="DL59" s="977"/>
      <c r="DM59" s="978"/>
      <c r="DN59" s="978"/>
      <c r="DO59" s="978"/>
      <c r="DP59" s="979"/>
      <c r="DQ59" s="977"/>
      <c r="DR59" s="978"/>
      <c r="DS59" s="978"/>
      <c r="DT59" s="978"/>
      <c r="DU59" s="979"/>
      <c r="DV59" s="980"/>
      <c r="DW59" s="981"/>
      <c r="DX59" s="981"/>
      <c r="DY59" s="981"/>
      <c r="DZ59" s="982"/>
      <c r="EA59" s="212"/>
    </row>
    <row r="60" spans="1:131" ht="26.25" customHeight="1" x14ac:dyDescent="0.2">
      <c r="A60" s="220">
        <v>33</v>
      </c>
      <c r="B60" s="1018"/>
      <c r="C60" s="1019"/>
      <c r="D60" s="1019"/>
      <c r="E60" s="1019"/>
      <c r="F60" s="1019"/>
      <c r="G60" s="1019"/>
      <c r="H60" s="1019"/>
      <c r="I60" s="1019"/>
      <c r="J60" s="1019"/>
      <c r="K60" s="1019"/>
      <c r="L60" s="1019"/>
      <c r="M60" s="1019"/>
      <c r="N60" s="1019"/>
      <c r="O60" s="1019"/>
      <c r="P60" s="1020"/>
      <c r="Q60" s="1021"/>
      <c r="R60" s="1013"/>
      <c r="S60" s="1013"/>
      <c r="T60" s="1013"/>
      <c r="U60" s="1013"/>
      <c r="V60" s="1013"/>
      <c r="W60" s="1013"/>
      <c r="X60" s="1013"/>
      <c r="Y60" s="1013"/>
      <c r="Z60" s="1013"/>
      <c r="AA60" s="1013"/>
      <c r="AB60" s="1013"/>
      <c r="AC60" s="1013"/>
      <c r="AD60" s="1013"/>
      <c r="AE60" s="1022"/>
      <c r="AF60" s="1023"/>
      <c r="AG60" s="1024"/>
      <c r="AH60" s="1024"/>
      <c r="AI60" s="1024"/>
      <c r="AJ60" s="1025"/>
      <c r="AK60" s="1012"/>
      <c r="AL60" s="1013"/>
      <c r="AM60" s="1013"/>
      <c r="AN60" s="1013"/>
      <c r="AO60" s="1013"/>
      <c r="AP60" s="1013"/>
      <c r="AQ60" s="1013"/>
      <c r="AR60" s="1013"/>
      <c r="AS60" s="1013"/>
      <c r="AT60" s="1013"/>
      <c r="AU60" s="1013"/>
      <c r="AV60" s="1013"/>
      <c r="AW60" s="1013"/>
      <c r="AX60" s="1013"/>
      <c r="AY60" s="1013"/>
      <c r="AZ60" s="1014"/>
      <c r="BA60" s="1014"/>
      <c r="BB60" s="1014"/>
      <c r="BC60" s="1014"/>
      <c r="BD60" s="1014"/>
      <c r="BE60" s="959"/>
      <c r="BF60" s="959"/>
      <c r="BG60" s="959"/>
      <c r="BH60" s="959"/>
      <c r="BI60" s="960"/>
      <c r="BJ60" s="214"/>
      <c r="BK60" s="214"/>
      <c r="BL60" s="214"/>
      <c r="BM60" s="214"/>
      <c r="BN60" s="214"/>
      <c r="BO60" s="223"/>
      <c r="BP60" s="223"/>
      <c r="BQ60" s="220">
        <v>54</v>
      </c>
      <c r="BR60" s="221"/>
      <c r="BS60" s="980"/>
      <c r="BT60" s="981"/>
      <c r="BU60" s="981"/>
      <c r="BV60" s="981"/>
      <c r="BW60" s="981"/>
      <c r="BX60" s="981"/>
      <c r="BY60" s="981"/>
      <c r="BZ60" s="981"/>
      <c r="CA60" s="981"/>
      <c r="CB60" s="981"/>
      <c r="CC60" s="981"/>
      <c r="CD60" s="981"/>
      <c r="CE60" s="981"/>
      <c r="CF60" s="981"/>
      <c r="CG60" s="1002"/>
      <c r="CH60" s="977"/>
      <c r="CI60" s="978"/>
      <c r="CJ60" s="978"/>
      <c r="CK60" s="978"/>
      <c r="CL60" s="979"/>
      <c r="CM60" s="977"/>
      <c r="CN60" s="978"/>
      <c r="CO60" s="978"/>
      <c r="CP60" s="978"/>
      <c r="CQ60" s="979"/>
      <c r="CR60" s="977"/>
      <c r="CS60" s="978"/>
      <c r="CT60" s="978"/>
      <c r="CU60" s="978"/>
      <c r="CV60" s="979"/>
      <c r="CW60" s="977"/>
      <c r="CX60" s="978"/>
      <c r="CY60" s="978"/>
      <c r="CZ60" s="978"/>
      <c r="DA60" s="979"/>
      <c r="DB60" s="977"/>
      <c r="DC60" s="978"/>
      <c r="DD60" s="978"/>
      <c r="DE60" s="978"/>
      <c r="DF60" s="979"/>
      <c r="DG60" s="977"/>
      <c r="DH60" s="978"/>
      <c r="DI60" s="978"/>
      <c r="DJ60" s="978"/>
      <c r="DK60" s="979"/>
      <c r="DL60" s="977"/>
      <c r="DM60" s="978"/>
      <c r="DN60" s="978"/>
      <c r="DO60" s="978"/>
      <c r="DP60" s="979"/>
      <c r="DQ60" s="977"/>
      <c r="DR60" s="978"/>
      <c r="DS60" s="978"/>
      <c r="DT60" s="978"/>
      <c r="DU60" s="979"/>
      <c r="DV60" s="980"/>
      <c r="DW60" s="981"/>
      <c r="DX60" s="981"/>
      <c r="DY60" s="981"/>
      <c r="DZ60" s="982"/>
      <c r="EA60" s="212"/>
    </row>
    <row r="61" spans="1:131" ht="26.25" customHeight="1" thickBot="1" x14ac:dyDescent="0.25">
      <c r="A61" s="220">
        <v>34</v>
      </c>
      <c r="B61" s="1018"/>
      <c r="C61" s="1019"/>
      <c r="D61" s="1019"/>
      <c r="E61" s="1019"/>
      <c r="F61" s="1019"/>
      <c r="G61" s="1019"/>
      <c r="H61" s="1019"/>
      <c r="I61" s="1019"/>
      <c r="J61" s="1019"/>
      <c r="K61" s="1019"/>
      <c r="L61" s="1019"/>
      <c r="M61" s="1019"/>
      <c r="N61" s="1019"/>
      <c r="O61" s="1019"/>
      <c r="P61" s="1020"/>
      <c r="Q61" s="1021"/>
      <c r="R61" s="1013"/>
      <c r="S61" s="1013"/>
      <c r="T61" s="1013"/>
      <c r="U61" s="1013"/>
      <c r="V61" s="1013"/>
      <c r="W61" s="1013"/>
      <c r="X61" s="1013"/>
      <c r="Y61" s="1013"/>
      <c r="Z61" s="1013"/>
      <c r="AA61" s="1013"/>
      <c r="AB61" s="1013"/>
      <c r="AC61" s="1013"/>
      <c r="AD61" s="1013"/>
      <c r="AE61" s="1022"/>
      <c r="AF61" s="1023"/>
      <c r="AG61" s="1024"/>
      <c r="AH61" s="1024"/>
      <c r="AI61" s="1024"/>
      <c r="AJ61" s="1025"/>
      <c r="AK61" s="1012"/>
      <c r="AL61" s="1013"/>
      <c r="AM61" s="1013"/>
      <c r="AN61" s="1013"/>
      <c r="AO61" s="1013"/>
      <c r="AP61" s="1013"/>
      <c r="AQ61" s="1013"/>
      <c r="AR61" s="1013"/>
      <c r="AS61" s="1013"/>
      <c r="AT61" s="1013"/>
      <c r="AU61" s="1013"/>
      <c r="AV61" s="1013"/>
      <c r="AW61" s="1013"/>
      <c r="AX61" s="1013"/>
      <c r="AY61" s="1013"/>
      <c r="AZ61" s="1014"/>
      <c r="BA61" s="1014"/>
      <c r="BB61" s="1014"/>
      <c r="BC61" s="1014"/>
      <c r="BD61" s="1014"/>
      <c r="BE61" s="959"/>
      <c r="BF61" s="959"/>
      <c r="BG61" s="959"/>
      <c r="BH61" s="959"/>
      <c r="BI61" s="960"/>
      <c r="BJ61" s="214"/>
      <c r="BK61" s="214"/>
      <c r="BL61" s="214"/>
      <c r="BM61" s="214"/>
      <c r="BN61" s="214"/>
      <c r="BO61" s="223"/>
      <c r="BP61" s="223"/>
      <c r="BQ61" s="220">
        <v>55</v>
      </c>
      <c r="BR61" s="221"/>
      <c r="BS61" s="980"/>
      <c r="BT61" s="981"/>
      <c r="BU61" s="981"/>
      <c r="BV61" s="981"/>
      <c r="BW61" s="981"/>
      <c r="BX61" s="981"/>
      <c r="BY61" s="981"/>
      <c r="BZ61" s="981"/>
      <c r="CA61" s="981"/>
      <c r="CB61" s="981"/>
      <c r="CC61" s="981"/>
      <c r="CD61" s="981"/>
      <c r="CE61" s="981"/>
      <c r="CF61" s="981"/>
      <c r="CG61" s="1002"/>
      <c r="CH61" s="977"/>
      <c r="CI61" s="978"/>
      <c r="CJ61" s="978"/>
      <c r="CK61" s="978"/>
      <c r="CL61" s="979"/>
      <c r="CM61" s="977"/>
      <c r="CN61" s="978"/>
      <c r="CO61" s="978"/>
      <c r="CP61" s="978"/>
      <c r="CQ61" s="979"/>
      <c r="CR61" s="977"/>
      <c r="CS61" s="978"/>
      <c r="CT61" s="978"/>
      <c r="CU61" s="978"/>
      <c r="CV61" s="979"/>
      <c r="CW61" s="977"/>
      <c r="CX61" s="978"/>
      <c r="CY61" s="978"/>
      <c r="CZ61" s="978"/>
      <c r="DA61" s="979"/>
      <c r="DB61" s="977"/>
      <c r="DC61" s="978"/>
      <c r="DD61" s="978"/>
      <c r="DE61" s="978"/>
      <c r="DF61" s="979"/>
      <c r="DG61" s="977"/>
      <c r="DH61" s="978"/>
      <c r="DI61" s="978"/>
      <c r="DJ61" s="978"/>
      <c r="DK61" s="979"/>
      <c r="DL61" s="977"/>
      <c r="DM61" s="978"/>
      <c r="DN61" s="978"/>
      <c r="DO61" s="978"/>
      <c r="DP61" s="979"/>
      <c r="DQ61" s="977"/>
      <c r="DR61" s="978"/>
      <c r="DS61" s="978"/>
      <c r="DT61" s="978"/>
      <c r="DU61" s="979"/>
      <c r="DV61" s="980"/>
      <c r="DW61" s="981"/>
      <c r="DX61" s="981"/>
      <c r="DY61" s="981"/>
      <c r="DZ61" s="982"/>
      <c r="EA61" s="212"/>
    </row>
    <row r="62" spans="1:131" ht="26.25" customHeight="1" x14ac:dyDescent="0.2">
      <c r="A62" s="220">
        <v>35</v>
      </c>
      <c r="B62" s="1018"/>
      <c r="C62" s="1019"/>
      <c r="D62" s="1019"/>
      <c r="E62" s="1019"/>
      <c r="F62" s="1019"/>
      <c r="G62" s="1019"/>
      <c r="H62" s="1019"/>
      <c r="I62" s="1019"/>
      <c r="J62" s="1019"/>
      <c r="K62" s="1019"/>
      <c r="L62" s="1019"/>
      <c r="M62" s="1019"/>
      <c r="N62" s="1019"/>
      <c r="O62" s="1019"/>
      <c r="P62" s="1020"/>
      <c r="Q62" s="1021"/>
      <c r="R62" s="1013"/>
      <c r="S62" s="1013"/>
      <c r="T62" s="1013"/>
      <c r="U62" s="1013"/>
      <c r="V62" s="1013"/>
      <c r="W62" s="1013"/>
      <c r="X62" s="1013"/>
      <c r="Y62" s="1013"/>
      <c r="Z62" s="1013"/>
      <c r="AA62" s="1013"/>
      <c r="AB62" s="1013"/>
      <c r="AC62" s="1013"/>
      <c r="AD62" s="1013"/>
      <c r="AE62" s="1022"/>
      <c r="AF62" s="1023"/>
      <c r="AG62" s="1024"/>
      <c r="AH62" s="1024"/>
      <c r="AI62" s="1024"/>
      <c r="AJ62" s="1025"/>
      <c r="AK62" s="1012"/>
      <c r="AL62" s="1013"/>
      <c r="AM62" s="1013"/>
      <c r="AN62" s="1013"/>
      <c r="AO62" s="1013"/>
      <c r="AP62" s="1013"/>
      <c r="AQ62" s="1013"/>
      <c r="AR62" s="1013"/>
      <c r="AS62" s="1013"/>
      <c r="AT62" s="1013"/>
      <c r="AU62" s="1013"/>
      <c r="AV62" s="1013"/>
      <c r="AW62" s="1013"/>
      <c r="AX62" s="1013"/>
      <c r="AY62" s="1013"/>
      <c r="AZ62" s="1014"/>
      <c r="BA62" s="1014"/>
      <c r="BB62" s="1014"/>
      <c r="BC62" s="1014"/>
      <c r="BD62" s="1014"/>
      <c r="BE62" s="959"/>
      <c r="BF62" s="959"/>
      <c r="BG62" s="959"/>
      <c r="BH62" s="959"/>
      <c r="BI62" s="960"/>
      <c r="BJ62" s="1015" t="s">
        <v>395</v>
      </c>
      <c r="BK62" s="1016"/>
      <c r="BL62" s="1016"/>
      <c r="BM62" s="1016"/>
      <c r="BN62" s="1017"/>
      <c r="BO62" s="223"/>
      <c r="BP62" s="223"/>
      <c r="BQ62" s="220">
        <v>56</v>
      </c>
      <c r="BR62" s="221"/>
      <c r="BS62" s="980"/>
      <c r="BT62" s="981"/>
      <c r="BU62" s="981"/>
      <c r="BV62" s="981"/>
      <c r="BW62" s="981"/>
      <c r="BX62" s="981"/>
      <c r="BY62" s="981"/>
      <c r="BZ62" s="981"/>
      <c r="CA62" s="981"/>
      <c r="CB62" s="981"/>
      <c r="CC62" s="981"/>
      <c r="CD62" s="981"/>
      <c r="CE62" s="981"/>
      <c r="CF62" s="981"/>
      <c r="CG62" s="1002"/>
      <c r="CH62" s="977"/>
      <c r="CI62" s="978"/>
      <c r="CJ62" s="978"/>
      <c r="CK62" s="978"/>
      <c r="CL62" s="979"/>
      <c r="CM62" s="977"/>
      <c r="CN62" s="978"/>
      <c r="CO62" s="978"/>
      <c r="CP62" s="978"/>
      <c r="CQ62" s="979"/>
      <c r="CR62" s="977"/>
      <c r="CS62" s="978"/>
      <c r="CT62" s="978"/>
      <c r="CU62" s="978"/>
      <c r="CV62" s="979"/>
      <c r="CW62" s="977"/>
      <c r="CX62" s="978"/>
      <c r="CY62" s="978"/>
      <c r="CZ62" s="978"/>
      <c r="DA62" s="979"/>
      <c r="DB62" s="977"/>
      <c r="DC62" s="978"/>
      <c r="DD62" s="978"/>
      <c r="DE62" s="978"/>
      <c r="DF62" s="979"/>
      <c r="DG62" s="977"/>
      <c r="DH62" s="978"/>
      <c r="DI62" s="978"/>
      <c r="DJ62" s="978"/>
      <c r="DK62" s="979"/>
      <c r="DL62" s="977"/>
      <c r="DM62" s="978"/>
      <c r="DN62" s="978"/>
      <c r="DO62" s="978"/>
      <c r="DP62" s="979"/>
      <c r="DQ62" s="977"/>
      <c r="DR62" s="978"/>
      <c r="DS62" s="978"/>
      <c r="DT62" s="978"/>
      <c r="DU62" s="979"/>
      <c r="DV62" s="980"/>
      <c r="DW62" s="981"/>
      <c r="DX62" s="981"/>
      <c r="DY62" s="981"/>
      <c r="DZ62" s="982"/>
      <c r="EA62" s="212"/>
    </row>
    <row r="63" spans="1:131" ht="26.25"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8"/>
      <c r="AF63" s="1009">
        <v>724</v>
      </c>
      <c r="AG63" s="946"/>
      <c r="AH63" s="946"/>
      <c r="AI63" s="946"/>
      <c r="AJ63" s="1010"/>
      <c r="AK63" s="1011"/>
      <c r="AL63" s="950"/>
      <c r="AM63" s="950"/>
      <c r="AN63" s="950"/>
      <c r="AO63" s="950"/>
      <c r="AP63" s="946">
        <v>3852</v>
      </c>
      <c r="AQ63" s="946"/>
      <c r="AR63" s="946"/>
      <c r="AS63" s="946"/>
      <c r="AT63" s="946"/>
      <c r="AU63" s="946">
        <v>1416</v>
      </c>
      <c r="AV63" s="946"/>
      <c r="AW63" s="946"/>
      <c r="AX63" s="946"/>
      <c r="AY63" s="946"/>
      <c r="AZ63" s="1005"/>
      <c r="BA63" s="1005"/>
      <c r="BB63" s="1005"/>
      <c r="BC63" s="1005"/>
      <c r="BD63" s="1005"/>
      <c r="BE63" s="947"/>
      <c r="BF63" s="947"/>
      <c r="BG63" s="947"/>
      <c r="BH63" s="947"/>
      <c r="BI63" s="948"/>
      <c r="BJ63" s="1006" t="s">
        <v>121</v>
      </c>
      <c r="BK63" s="940"/>
      <c r="BL63" s="940"/>
      <c r="BM63" s="940"/>
      <c r="BN63" s="1007"/>
      <c r="BO63" s="223"/>
      <c r="BP63" s="223"/>
      <c r="BQ63" s="220">
        <v>57</v>
      </c>
      <c r="BR63" s="221"/>
      <c r="BS63" s="980"/>
      <c r="BT63" s="981"/>
      <c r="BU63" s="981"/>
      <c r="BV63" s="981"/>
      <c r="BW63" s="981"/>
      <c r="BX63" s="981"/>
      <c r="BY63" s="981"/>
      <c r="BZ63" s="981"/>
      <c r="CA63" s="981"/>
      <c r="CB63" s="981"/>
      <c r="CC63" s="981"/>
      <c r="CD63" s="981"/>
      <c r="CE63" s="981"/>
      <c r="CF63" s="981"/>
      <c r="CG63" s="1002"/>
      <c r="CH63" s="977"/>
      <c r="CI63" s="978"/>
      <c r="CJ63" s="978"/>
      <c r="CK63" s="978"/>
      <c r="CL63" s="979"/>
      <c r="CM63" s="977"/>
      <c r="CN63" s="978"/>
      <c r="CO63" s="978"/>
      <c r="CP63" s="978"/>
      <c r="CQ63" s="979"/>
      <c r="CR63" s="977"/>
      <c r="CS63" s="978"/>
      <c r="CT63" s="978"/>
      <c r="CU63" s="978"/>
      <c r="CV63" s="979"/>
      <c r="CW63" s="977"/>
      <c r="CX63" s="978"/>
      <c r="CY63" s="978"/>
      <c r="CZ63" s="978"/>
      <c r="DA63" s="979"/>
      <c r="DB63" s="977"/>
      <c r="DC63" s="978"/>
      <c r="DD63" s="978"/>
      <c r="DE63" s="978"/>
      <c r="DF63" s="979"/>
      <c r="DG63" s="977"/>
      <c r="DH63" s="978"/>
      <c r="DI63" s="978"/>
      <c r="DJ63" s="978"/>
      <c r="DK63" s="979"/>
      <c r="DL63" s="977"/>
      <c r="DM63" s="978"/>
      <c r="DN63" s="978"/>
      <c r="DO63" s="978"/>
      <c r="DP63" s="979"/>
      <c r="DQ63" s="977"/>
      <c r="DR63" s="978"/>
      <c r="DS63" s="978"/>
      <c r="DT63" s="978"/>
      <c r="DU63" s="979"/>
      <c r="DV63" s="980"/>
      <c r="DW63" s="981"/>
      <c r="DX63" s="981"/>
      <c r="DY63" s="981"/>
      <c r="DZ63" s="98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0"/>
      <c r="BT64" s="981"/>
      <c r="BU64" s="981"/>
      <c r="BV64" s="981"/>
      <c r="BW64" s="981"/>
      <c r="BX64" s="981"/>
      <c r="BY64" s="981"/>
      <c r="BZ64" s="981"/>
      <c r="CA64" s="981"/>
      <c r="CB64" s="981"/>
      <c r="CC64" s="981"/>
      <c r="CD64" s="981"/>
      <c r="CE64" s="981"/>
      <c r="CF64" s="981"/>
      <c r="CG64" s="1002"/>
      <c r="CH64" s="977"/>
      <c r="CI64" s="978"/>
      <c r="CJ64" s="978"/>
      <c r="CK64" s="978"/>
      <c r="CL64" s="979"/>
      <c r="CM64" s="977"/>
      <c r="CN64" s="978"/>
      <c r="CO64" s="978"/>
      <c r="CP64" s="978"/>
      <c r="CQ64" s="979"/>
      <c r="CR64" s="977"/>
      <c r="CS64" s="978"/>
      <c r="CT64" s="978"/>
      <c r="CU64" s="978"/>
      <c r="CV64" s="979"/>
      <c r="CW64" s="977"/>
      <c r="CX64" s="978"/>
      <c r="CY64" s="978"/>
      <c r="CZ64" s="978"/>
      <c r="DA64" s="979"/>
      <c r="DB64" s="977"/>
      <c r="DC64" s="978"/>
      <c r="DD64" s="978"/>
      <c r="DE64" s="978"/>
      <c r="DF64" s="979"/>
      <c r="DG64" s="977"/>
      <c r="DH64" s="978"/>
      <c r="DI64" s="978"/>
      <c r="DJ64" s="978"/>
      <c r="DK64" s="979"/>
      <c r="DL64" s="977"/>
      <c r="DM64" s="978"/>
      <c r="DN64" s="978"/>
      <c r="DO64" s="978"/>
      <c r="DP64" s="979"/>
      <c r="DQ64" s="977"/>
      <c r="DR64" s="978"/>
      <c r="DS64" s="978"/>
      <c r="DT64" s="978"/>
      <c r="DU64" s="979"/>
      <c r="DV64" s="980"/>
      <c r="DW64" s="981"/>
      <c r="DX64" s="981"/>
      <c r="DY64" s="981"/>
      <c r="DZ64" s="98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0"/>
      <c r="BT65" s="981"/>
      <c r="BU65" s="981"/>
      <c r="BV65" s="981"/>
      <c r="BW65" s="981"/>
      <c r="BX65" s="981"/>
      <c r="BY65" s="981"/>
      <c r="BZ65" s="981"/>
      <c r="CA65" s="981"/>
      <c r="CB65" s="981"/>
      <c r="CC65" s="981"/>
      <c r="CD65" s="981"/>
      <c r="CE65" s="981"/>
      <c r="CF65" s="981"/>
      <c r="CG65" s="1002"/>
      <c r="CH65" s="977"/>
      <c r="CI65" s="978"/>
      <c r="CJ65" s="978"/>
      <c r="CK65" s="978"/>
      <c r="CL65" s="979"/>
      <c r="CM65" s="977"/>
      <c r="CN65" s="978"/>
      <c r="CO65" s="978"/>
      <c r="CP65" s="978"/>
      <c r="CQ65" s="979"/>
      <c r="CR65" s="977"/>
      <c r="CS65" s="978"/>
      <c r="CT65" s="978"/>
      <c r="CU65" s="978"/>
      <c r="CV65" s="979"/>
      <c r="CW65" s="977"/>
      <c r="CX65" s="978"/>
      <c r="CY65" s="978"/>
      <c r="CZ65" s="978"/>
      <c r="DA65" s="979"/>
      <c r="DB65" s="977"/>
      <c r="DC65" s="978"/>
      <c r="DD65" s="978"/>
      <c r="DE65" s="978"/>
      <c r="DF65" s="979"/>
      <c r="DG65" s="977"/>
      <c r="DH65" s="978"/>
      <c r="DI65" s="978"/>
      <c r="DJ65" s="978"/>
      <c r="DK65" s="979"/>
      <c r="DL65" s="977"/>
      <c r="DM65" s="978"/>
      <c r="DN65" s="978"/>
      <c r="DO65" s="978"/>
      <c r="DP65" s="979"/>
      <c r="DQ65" s="977"/>
      <c r="DR65" s="978"/>
      <c r="DS65" s="978"/>
      <c r="DT65" s="978"/>
      <c r="DU65" s="979"/>
      <c r="DV65" s="980"/>
      <c r="DW65" s="981"/>
      <c r="DX65" s="981"/>
      <c r="DY65" s="981"/>
      <c r="DZ65" s="982"/>
      <c r="EA65" s="212"/>
    </row>
    <row r="66" spans="1:131" ht="26.25" customHeight="1" x14ac:dyDescent="0.2">
      <c r="A66" s="983" t="s">
        <v>398</v>
      </c>
      <c r="B66" s="984"/>
      <c r="C66" s="984"/>
      <c r="D66" s="984"/>
      <c r="E66" s="984"/>
      <c r="F66" s="984"/>
      <c r="G66" s="984"/>
      <c r="H66" s="984"/>
      <c r="I66" s="984"/>
      <c r="J66" s="984"/>
      <c r="K66" s="984"/>
      <c r="L66" s="984"/>
      <c r="M66" s="984"/>
      <c r="N66" s="984"/>
      <c r="O66" s="984"/>
      <c r="P66" s="985"/>
      <c r="Q66" s="989" t="s">
        <v>381</v>
      </c>
      <c r="R66" s="990"/>
      <c r="S66" s="990"/>
      <c r="T66" s="990"/>
      <c r="U66" s="991"/>
      <c r="V66" s="989" t="s">
        <v>382</v>
      </c>
      <c r="W66" s="990"/>
      <c r="X66" s="990"/>
      <c r="Y66" s="990"/>
      <c r="Z66" s="991"/>
      <c r="AA66" s="989" t="s">
        <v>383</v>
      </c>
      <c r="AB66" s="990"/>
      <c r="AC66" s="990"/>
      <c r="AD66" s="990"/>
      <c r="AE66" s="991"/>
      <c r="AF66" s="995" t="s">
        <v>384</v>
      </c>
      <c r="AG66" s="996"/>
      <c r="AH66" s="996"/>
      <c r="AI66" s="996"/>
      <c r="AJ66" s="997"/>
      <c r="AK66" s="989" t="s">
        <v>385</v>
      </c>
      <c r="AL66" s="984"/>
      <c r="AM66" s="984"/>
      <c r="AN66" s="984"/>
      <c r="AO66" s="985"/>
      <c r="AP66" s="989" t="s">
        <v>386</v>
      </c>
      <c r="AQ66" s="990"/>
      <c r="AR66" s="990"/>
      <c r="AS66" s="990"/>
      <c r="AT66" s="991"/>
      <c r="AU66" s="989" t="s">
        <v>399</v>
      </c>
      <c r="AV66" s="990"/>
      <c r="AW66" s="990"/>
      <c r="AX66" s="990"/>
      <c r="AY66" s="991"/>
      <c r="AZ66" s="989" t="s">
        <v>365</v>
      </c>
      <c r="BA66" s="990"/>
      <c r="BB66" s="990"/>
      <c r="BC66" s="990"/>
      <c r="BD66" s="1003"/>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6"/>
      <c r="B67" s="987"/>
      <c r="C67" s="987"/>
      <c r="D67" s="987"/>
      <c r="E67" s="987"/>
      <c r="F67" s="987"/>
      <c r="G67" s="987"/>
      <c r="H67" s="987"/>
      <c r="I67" s="987"/>
      <c r="J67" s="987"/>
      <c r="K67" s="987"/>
      <c r="L67" s="987"/>
      <c r="M67" s="987"/>
      <c r="N67" s="987"/>
      <c r="O67" s="987"/>
      <c r="P67" s="988"/>
      <c r="Q67" s="992"/>
      <c r="R67" s="993"/>
      <c r="S67" s="993"/>
      <c r="T67" s="993"/>
      <c r="U67" s="994"/>
      <c r="V67" s="992"/>
      <c r="W67" s="993"/>
      <c r="X67" s="993"/>
      <c r="Y67" s="993"/>
      <c r="Z67" s="994"/>
      <c r="AA67" s="992"/>
      <c r="AB67" s="993"/>
      <c r="AC67" s="993"/>
      <c r="AD67" s="993"/>
      <c r="AE67" s="994"/>
      <c r="AF67" s="998"/>
      <c r="AG67" s="999"/>
      <c r="AH67" s="999"/>
      <c r="AI67" s="999"/>
      <c r="AJ67" s="1000"/>
      <c r="AK67" s="1001"/>
      <c r="AL67" s="987"/>
      <c r="AM67" s="987"/>
      <c r="AN67" s="987"/>
      <c r="AO67" s="988"/>
      <c r="AP67" s="992"/>
      <c r="AQ67" s="993"/>
      <c r="AR67" s="993"/>
      <c r="AS67" s="993"/>
      <c r="AT67" s="994"/>
      <c r="AU67" s="992"/>
      <c r="AV67" s="993"/>
      <c r="AW67" s="993"/>
      <c r="AX67" s="993"/>
      <c r="AY67" s="994"/>
      <c r="AZ67" s="992"/>
      <c r="BA67" s="993"/>
      <c r="BB67" s="993"/>
      <c r="BC67" s="993"/>
      <c r="BD67" s="1004"/>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3" t="s">
        <v>547</v>
      </c>
      <c r="C68" s="974"/>
      <c r="D68" s="974"/>
      <c r="E68" s="974"/>
      <c r="F68" s="974"/>
      <c r="G68" s="974"/>
      <c r="H68" s="974"/>
      <c r="I68" s="974"/>
      <c r="J68" s="974"/>
      <c r="K68" s="974"/>
      <c r="L68" s="974"/>
      <c r="M68" s="974"/>
      <c r="N68" s="974"/>
      <c r="O68" s="974"/>
      <c r="P68" s="975"/>
      <c r="Q68" s="976">
        <v>10521</v>
      </c>
      <c r="R68" s="970"/>
      <c r="S68" s="970"/>
      <c r="T68" s="970"/>
      <c r="U68" s="970"/>
      <c r="V68" s="970">
        <v>11674</v>
      </c>
      <c r="W68" s="970"/>
      <c r="X68" s="970"/>
      <c r="Y68" s="970"/>
      <c r="Z68" s="970"/>
      <c r="AA68" s="970">
        <v>-1152</v>
      </c>
      <c r="AB68" s="970"/>
      <c r="AC68" s="970"/>
      <c r="AD68" s="970"/>
      <c r="AE68" s="970"/>
      <c r="AF68" s="970">
        <v>4289</v>
      </c>
      <c r="AG68" s="970"/>
      <c r="AH68" s="970"/>
      <c r="AI68" s="970"/>
      <c r="AJ68" s="970"/>
      <c r="AK68" s="970" t="s">
        <v>555</v>
      </c>
      <c r="AL68" s="970"/>
      <c r="AM68" s="970"/>
      <c r="AN68" s="970"/>
      <c r="AO68" s="970"/>
      <c r="AP68" s="970">
        <v>3387</v>
      </c>
      <c r="AQ68" s="970"/>
      <c r="AR68" s="970"/>
      <c r="AS68" s="970"/>
      <c r="AT68" s="970"/>
      <c r="AU68" s="970">
        <v>130</v>
      </c>
      <c r="AV68" s="970"/>
      <c r="AW68" s="970"/>
      <c r="AX68" s="970"/>
      <c r="AY68" s="970"/>
      <c r="AZ68" s="971"/>
      <c r="BA68" s="971"/>
      <c r="BB68" s="971"/>
      <c r="BC68" s="971"/>
      <c r="BD68" s="972"/>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103</v>
      </c>
      <c r="R69" s="958"/>
      <c r="S69" s="958"/>
      <c r="T69" s="958"/>
      <c r="U69" s="958"/>
      <c r="V69" s="958">
        <v>91</v>
      </c>
      <c r="W69" s="958"/>
      <c r="X69" s="958"/>
      <c r="Y69" s="958"/>
      <c r="Z69" s="958"/>
      <c r="AA69" s="958">
        <v>11</v>
      </c>
      <c r="AB69" s="958"/>
      <c r="AC69" s="958"/>
      <c r="AD69" s="958"/>
      <c r="AE69" s="958"/>
      <c r="AF69" s="958">
        <v>11</v>
      </c>
      <c r="AG69" s="958"/>
      <c r="AH69" s="958"/>
      <c r="AI69" s="958"/>
      <c r="AJ69" s="958"/>
      <c r="AK69" s="958" t="s">
        <v>555</v>
      </c>
      <c r="AL69" s="958"/>
      <c r="AM69" s="958"/>
      <c r="AN69" s="958"/>
      <c r="AO69" s="958"/>
      <c r="AP69" s="958" t="s">
        <v>555</v>
      </c>
      <c r="AQ69" s="958"/>
      <c r="AR69" s="958"/>
      <c r="AS69" s="958"/>
      <c r="AT69" s="958"/>
      <c r="AU69" s="958" t="s">
        <v>555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276838</v>
      </c>
      <c r="R70" s="958"/>
      <c r="S70" s="958"/>
      <c r="T70" s="958"/>
      <c r="U70" s="958"/>
      <c r="V70" s="958">
        <v>269931</v>
      </c>
      <c r="W70" s="958"/>
      <c r="X70" s="958"/>
      <c r="Y70" s="958"/>
      <c r="Z70" s="958"/>
      <c r="AA70" s="958">
        <v>6907</v>
      </c>
      <c r="AB70" s="958"/>
      <c r="AC70" s="958"/>
      <c r="AD70" s="958"/>
      <c r="AE70" s="958"/>
      <c r="AF70" s="958">
        <v>6907</v>
      </c>
      <c r="AG70" s="958"/>
      <c r="AH70" s="958"/>
      <c r="AI70" s="958"/>
      <c r="AJ70" s="958"/>
      <c r="AK70" s="958">
        <v>2277</v>
      </c>
      <c r="AL70" s="958"/>
      <c r="AM70" s="958"/>
      <c r="AN70" s="958"/>
      <c r="AO70" s="958"/>
      <c r="AP70" s="958" t="s">
        <v>486</v>
      </c>
      <c r="AQ70" s="958"/>
      <c r="AR70" s="958"/>
      <c r="AS70" s="958"/>
      <c r="AT70" s="958"/>
      <c r="AU70" s="958" t="s">
        <v>486</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551</v>
      </c>
      <c r="C71" s="962"/>
      <c r="D71" s="962"/>
      <c r="E71" s="962"/>
      <c r="F71" s="962"/>
      <c r="G71" s="962"/>
      <c r="H71" s="962"/>
      <c r="I71" s="962"/>
      <c r="J71" s="962"/>
      <c r="K71" s="962"/>
      <c r="L71" s="962"/>
      <c r="M71" s="962"/>
      <c r="N71" s="962"/>
      <c r="O71" s="962"/>
      <c r="P71" s="963"/>
      <c r="Q71" s="964">
        <v>4537</v>
      </c>
      <c r="R71" s="958"/>
      <c r="S71" s="958"/>
      <c r="T71" s="958"/>
      <c r="U71" s="958"/>
      <c r="V71" s="958">
        <v>4237</v>
      </c>
      <c r="W71" s="958"/>
      <c r="X71" s="958"/>
      <c r="Y71" s="958"/>
      <c r="Z71" s="958"/>
      <c r="AA71" s="958">
        <v>299</v>
      </c>
      <c r="AB71" s="958"/>
      <c r="AC71" s="958"/>
      <c r="AD71" s="958"/>
      <c r="AE71" s="958"/>
      <c r="AF71" s="958">
        <v>297</v>
      </c>
      <c r="AG71" s="958"/>
      <c r="AH71" s="958"/>
      <c r="AI71" s="958"/>
      <c r="AJ71" s="958"/>
      <c r="AK71" s="958">
        <v>2</v>
      </c>
      <c r="AL71" s="958"/>
      <c r="AM71" s="958"/>
      <c r="AN71" s="958"/>
      <c r="AO71" s="958"/>
      <c r="AP71" s="958" t="s">
        <v>486</v>
      </c>
      <c r="AQ71" s="958"/>
      <c r="AR71" s="958"/>
      <c r="AS71" s="958"/>
      <c r="AT71" s="958"/>
      <c r="AU71" s="958" t="s">
        <v>486</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9" t="s">
        <v>553</v>
      </c>
      <c r="C72" s="962"/>
      <c r="D72" s="962"/>
      <c r="E72" s="962"/>
      <c r="F72" s="962"/>
      <c r="G72" s="962"/>
      <c r="H72" s="962"/>
      <c r="I72" s="962"/>
      <c r="J72" s="962"/>
      <c r="K72" s="962"/>
      <c r="L72" s="962"/>
      <c r="M72" s="962"/>
      <c r="N72" s="962"/>
      <c r="O72" s="962"/>
      <c r="P72" s="963"/>
      <c r="Q72" s="964">
        <v>4</v>
      </c>
      <c r="R72" s="958"/>
      <c r="S72" s="958"/>
      <c r="T72" s="958"/>
      <c r="U72" s="958"/>
      <c r="V72" s="958">
        <v>3</v>
      </c>
      <c r="W72" s="958"/>
      <c r="X72" s="958"/>
      <c r="Y72" s="958"/>
      <c r="Z72" s="958"/>
      <c r="AA72" s="958">
        <v>0</v>
      </c>
      <c r="AB72" s="958"/>
      <c r="AC72" s="958"/>
      <c r="AD72" s="958"/>
      <c r="AE72" s="958"/>
      <c r="AF72" s="958">
        <v>0</v>
      </c>
      <c r="AG72" s="958"/>
      <c r="AH72" s="958"/>
      <c r="AI72" s="958"/>
      <c r="AJ72" s="958"/>
      <c r="AK72" s="958">
        <v>0</v>
      </c>
      <c r="AL72" s="958"/>
      <c r="AM72" s="958"/>
      <c r="AN72" s="958"/>
      <c r="AO72" s="958"/>
      <c r="AP72" s="958" t="s">
        <v>486</v>
      </c>
      <c r="AQ72" s="958"/>
      <c r="AR72" s="958"/>
      <c r="AS72" s="958"/>
      <c r="AT72" s="958"/>
      <c r="AU72" s="958" t="s">
        <v>486</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550</v>
      </c>
      <c r="C73" s="962"/>
      <c r="D73" s="962"/>
      <c r="E73" s="962"/>
      <c r="F73" s="962"/>
      <c r="G73" s="962"/>
      <c r="H73" s="962"/>
      <c r="I73" s="962"/>
      <c r="J73" s="962"/>
      <c r="K73" s="962"/>
      <c r="L73" s="962"/>
      <c r="M73" s="962"/>
      <c r="N73" s="962"/>
      <c r="O73" s="962"/>
      <c r="P73" s="963"/>
      <c r="Q73" s="964">
        <v>258</v>
      </c>
      <c r="R73" s="958"/>
      <c r="S73" s="958"/>
      <c r="T73" s="958"/>
      <c r="U73" s="958"/>
      <c r="V73" s="958">
        <v>230</v>
      </c>
      <c r="W73" s="958"/>
      <c r="X73" s="958"/>
      <c r="Y73" s="958"/>
      <c r="Z73" s="958"/>
      <c r="AA73" s="958">
        <v>28</v>
      </c>
      <c r="AB73" s="958"/>
      <c r="AC73" s="958"/>
      <c r="AD73" s="958"/>
      <c r="AE73" s="958"/>
      <c r="AF73" s="958">
        <v>28</v>
      </c>
      <c r="AG73" s="958"/>
      <c r="AH73" s="958"/>
      <c r="AI73" s="958"/>
      <c r="AJ73" s="958"/>
      <c r="AK73" s="958">
        <v>75</v>
      </c>
      <c r="AL73" s="958"/>
      <c r="AM73" s="958"/>
      <c r="AN73" s="958"/>
      <c r="AO73" s="958"/>
      <c r="AP73" s="958" t="s">
        <v>486</v>
      </c>
      <c r="AQ73" s="958"/>
      <c r="AR73" s="958"/>
      <c r="AS73" s="958"/>
      <c r="AT73" s="958"/>
      <c r="AU73" s="958" t="s">
        <v>486</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552</v>
      </c>
      <c r="C74" s="962"/>
      <c r="D74" s="962"/>
      <c r="E74" s="962"/>
      <c r="F74" s="962"/>
      <c r="G74" s="962"/>
      <c r="H74" s="962"/>
      <c r="I74" s="962"/>
      <c r="J74" s="962"/>
      <c r="K74" s="962"/>
      <c r="L74" s="962"/>
      <c r="M74" s="962"/>
      <c r="N74" s="962"/>
      <c r="O74" s="962"/>
      <c r="P74" s="963"/>
      <c r="Q74" s="964">
        <v>2527</v>
      </c>
      <c r="R74" s="958"/>
      <c r="S74" s="958"/>
      <c r="T74" s="958"/>
      <c r="U74" s="958"/>
      <c r="V74" s="958">
        <v>2485</v>
      </c>
      <c r="W74" s="958"/>
      <c r="X74" s="958"/>
      <c r="Y74" s="958"/>
      <c r="Z74" s="958"/>
      <c r="AA74" s="958">
        <v>42</v>
      </c>
      <c r="AB74" s="958"/>
      <c r="AC74" s="958"/>
      <c r="AD74" s="958"/>
      <c r="AE74" s="958"/>
      <c r="AF74" s="958">
        <v>42</v>
      </c>
      <c r="AG74" s="958"/>
      <c r="AH74" s="958"/>
      <c r="AI74" s="958"/>
      <c r="AJ74" s="958"/>
      <c r="AK74" s="958">
        <v>2</v>
      </c>
      <c r="AL74" s="958"/>
      <c r="AM74" s="958"/>
      <c r="AN74" s="958"/>
      <c r="AO74" s="958"/>
      <c r="AP74" s="958">
        <v>2521</v>
      </c>
      <c r="AQ74" s="958"/>
      <c r="AR74" s="958"/>
      <c r="AS74" s="958"/>
      <c r="AT74" s="958"/>
      <c r="AU74" s="958">
        <v>444</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9" t="s">
        <v>554</v>
      </c>
      <c r="C75" s="962"/>
      <c r="D75" s="962"/>
      <c r="E75" s="962"/>
      <c r="F75" s="962"/>
      <c r="G75" s="962"/>
      <c r="H75" s="962"/>
      <c r="I75" s="962"/>
      <c r="J75" s="962"/>
      <c r="K75" s="962"/>
      <c r="L75" s="962"/>
      <c r="M75" s="962"/>
      <c r="N75" s="962"/>
      <c r="O75" s="962"/>
      <c r="P75" s="963"/>
      <c r="Q75" s="965">
        <v>181</v>
      </c>
      <c r="R75" s="966"/>
      <c r="S75" s="966"/>
      <c r="T75" s="966"/>
      <c r="U75" s="967"/>
      <c r="V75" s="968">
        <v>160</v>
      </c>
      <c r="W75" s="966"/>
      <c r="X75" s="966"/>
      <c r="Y75" s="966"/>
      <c r="Z75" s="967"/>
      <c r="AA75" s="968">
        <v>21</v>
      </c>
      <c r="AB75" s="966"/>
      <c r="AC75" s="966"/>
      <c r="AD75" s="966"/>
      <c r="AE75" s="967"/>
      <c r="AF75" s="968">
        <v>21</v>
      </c>
      <c r="AG75" s="966"/>
      <c r="AH75" s="966"/>
      <c r="AI75" s="966"/>
      <c r="AJ75" s="967"/>
      <c r="AK75" s="968">
        <v>15</v>
      </c>
      <c r="AL75" s="966"/>
      <c r="AM75" s="966"/>
      <c r="AN75" s="966"/>
      <c r="AO75" s="967"/>
      <c r="AP75" s="968">
        <v>1454</v>
      </c>
      <c r="AQ75" s="966"/>
      <c r="AR75" s="966"/>
      <c r="AS75" s="966"/>
      <c r="AT75" s="967"/>
      <c r="AU75" s="968">
        <v>163</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11595</v>
      </c>
      <c r="AG88" s="946"/>
      <c r="AH88" s="946"/>
      <c r="AI88" s="946"/>
      <c r="AJ88" s="946"/>
      <c r="AK88" s="950"/>
      <c r="AL88" s="950"/>
      <c r="AM88" s="950"/>
      <c r="AN88" s="950"/>
      <c r="AO88" s="950"/>
      <c r="AP88" s="946">
        <v>7362</v>
      </c>
      <c r="AQ88" s="946"/>
      <c r="AR88" s="946"/>
      <c r="AS88" s="946"/>
      <c r="AT88" s="946"/>
      <c r="AU88" s="946">
        <v>737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117</v>
      </c>
      <c r="CS102" s="940"/>
      <c r="CT102" s="940"/>
      <c r="CU102" s="940"/>
      <c r="CV102" s="941"/>
      <c r="CW102" s="939">
        <v>12</v>
      </c>
      <c r="CX102" s="940"/>
      <c r="CY102" s="940"/>
      <c r="CZ102" s="940"/>
      <c r="DA102" s="941"/>
      <c r="DB102" s="939">
        <v>211</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295</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295</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295</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442521</v>
      </c>
      <c r="AB110" s="876"/>
      <c r="AC110" s="876"/>
      <c r="AD110" s="876"/>
      <c r="AE110" s="877"/>
      <c r="AF110" s="878">
        <v>440152</v>
      </c>
      <c r="AG110" s="876"/>
      <c r="AH110" s="876"/>
      <c r="AI110" s="876"/>
      <c r="AJ110" s="877"/>
      <c r="AK110" s="878">
        <v>427501</v>
      </c>
      <c r="AL110" s="876"/>
      <c r="AM110" s="876"/>
      <c r="AN110" s="876"/>
      <c r="AO110" s="877"/>
      <c r="AP110" s="879">
        <v>12.4</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5025746</v>
      </c>
      <c r="BR110" s="829"/>
      <c r="BS110" s="829"/>
      <c r="BT110" s="829"/>
      <c r="BU110" s="829"/>
      <c r="BV110" s="829">
        <v>4853182</v>
      </c>
      <c r="BW110" s="829"/>
      <c r="BX110" s="829"/>
      <c r="BY110" s="829"/>
      <c r="BZ110" s="829"/>
      <c r="CA110" s="829">
        <v>4737460</v>
      </c>
      <c r="CB110" s="829"/>
      <c r="CC110" s="829"/>
      <c r="CD110" s="829"/>
      <c r="CE110" s="829"/>
      <c r="CF110" s="853">
        <v>137.5</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2187250</v>
      </c>
      <c r="BR112" s="804"/>
      <c r="BS112" s="804"/>
      <c r="BT112" s="804"/>
      <c r="BU112" s="804"/>
      <c r="BV112" s="804">
        <v>2047236</v>
      </c>
      <c r="BW112" s="804"/>
      <c r="BX112" s="804"/>
      <c r="BY112" s="804"/>
      <c r="BZ112" s="804"/>
      <c r="CA112" s="804">
        <v>1416465</v>
      </c>
      <c r="CB112" s="804"/>
      <c r="CC112" s="804"/>
      <c r="CD112" s="804"/>
      <c r="CE112" s="804"/>
      <c r="CF112" s="862">
        <v>41.1</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249015</v>
      </c>
      <c r="AB113" s="906"/>
      <c r="AC113" s="906"/>
      <c r="AD113" s="906"/>
      <c r="AE113" s="907"/>
      <c r="AF113" s="908">
        <v>233727</v>
      </c>
      <c r="AG113" s="906"/>
      <c r="AH113" s="906"/>
      <c r="AI113" s="906"/>
      <c r="AJ113" s="907"/>
      <c r="AK113" s="908">
        <v>220252</v>
      </c>
      <c r="AL113" s="906"/>
      <c r="AM113" s="906"/>
      <c r="AN113" s="906"/>
      <c r="AO113" s="907"/>
      <c r="AP113" s="909">
        <v>6.4</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289921</v>
      </c>
      <c r="BR113" s="804"/>
      <c r="BS113" s="804"/>
      <c r="BT113" s="804"/>
      <c r="BU113" s="804"/>
      <c r="BV113" s="804">
        <v>624431</v>
      </c>
      <c r="BW113" s="804"/>
      <c r="BX113" s="804"/>
      <c r="BY113" s="804"/>
      <c r="BZ113" s="804"/>
      <c r="CA113" s="804">
        <v>736832</v>
      </c>
      <c r="CB113" s="804"/>
      <c r="CC113" s="804"/>
      <c r="CD113" s="804"/>
      <c r="CE113" s="804"/>
      <c r="CF113" s="862">
        <v>21.4</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47496</v>
      </c>
      <c r="AB114" s="767"/>
      <c r="AC114" s="767"/>
      <c r="AD114" s="767"/>
      <c r="AE114" s="768"/>
      <c r="AF114" s="769">
        <v>41048</v>
      </c>
      <c r="AG114" s="767"/>
      <c r="AH114" s="767"/>
      <c r="AI114" s="767"/>
      <c r="AJ114" s="768"/>
      <c r="AK114" s="769">
        <v>42865</v>
      </c>
      <c r="AL114" s="767"/>
      <c r="AM114" s="767"/>
      <c r="AN114" s="767"/>
      <c r="AO114" s="768"/>
      <c r="AP114" s="811">
        <v>1.2</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941903</v>
      </c>
      <c r="BR114" s="804"/>
      <c r="BS114" s="804"/>
      <c r="BT114" s="804"/>
      <c r="BU114" s="804"/>
      <c r="BV114" s="804">
        <v>932802</v>
      </c>
      <c r="BW114" s="804"/>
      <c r="BX114" s="804"/>
      <c r="BY114" s="804"/>
      <c r="BZ114" s="804"/>
      <c r="CA114" s="804">
        <v>890659</v>
      </c>
      <c r="CB114" s="804"/>
      <c r="CC114" s="804"/>
      <c r="CD114" s="804"/>
      <c r="CE114" s="804"/>
      <c r="CF114" s="862">
        <v>25.8</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v>869</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739032</v>
      </c>
      <c r="AB117" s="890"/>
      <c r="AC117" s="890"/>
      <c r="AD117" s="890"/>
      <c r="AE117" s="891"/>
      <c r="AF117" s="892">
        <v>714927</v>
      </c>
      <c r="AG117" s="890"/>
      <c r="AH117" s="890"/>
      <c r="AI117" s="890"/>
      <c r="AJ117" s="891"/>
      <c r="AK117" s="892">
        <v>690618</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295</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441</v>
      </c>
      <c r="BP119" s="865"/>
      <c r="BQ119" s="866">
        <v>8445689</v>
      </c>
      <c r="BR119" s="832"/>
      <c r="BS119" s="832"/>
      <c r="BT119" s="832"/>
      <c r="BU119" s="832"/>
      <c r="BV119" s="832">
        <v>8457651</v>
      </c>
      <c r="BW119" s="832"/>
      <c r="BX119" s="832"/>
      <c r="BY119" s="832"/>
      <c r="BZ119" s="832"/>
      <c r="CA119" s="832">
        <v>7781416</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3315243</v>
      </c>
      <c r="BR120" s="829"/>
      <c r="BS120" s="829"/>
      <c r="BT120" s="829"/>
      <c r="BU120" s="829"/>
      <c r="BV120" s="829">
        <v>3325523</v>
      </c>
      <c r="BW120" s="829"/>
      <c r="BX120" s="829"/>
      <c r="BY120" s="829"/>
      <c r="BZ120" s="829"/>
      <c r="CA120" s="829">
        <v>3011630</v>
      </c>
      <c r="CB120" s="829"/>
      <c r="CC120" s="829"/>
      <c r="CD120" s="829"/>
      <c r="CE120" s="829"/>
      <c r="CF120" s="853">
        <v>87.4</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1413201</v>
      </c>
      <c r="DR120" s="829"/>
      <c r="DS120" s="829"/>
      <c r="DT120" s="829"/>
      <c r="DU120" s="829"/>
      <c r="DV120" s="830">
        <v>41</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38696</v>
      </c>
      <c r="DH121" s="804"/>
      <c r="DI121" s="804"/>
      <c r="DJ121" s="804"/>
      <c r="DK121" s="804"/>
      <c r="DL121" s="804">
        <v>3286</v>
      </c>
      <c r="DM121" s="804"/>
      <c r="DN121" s="804"/>
      <c r="DO121" s="804"/>
      <c r="DP121" s="804"/>
      <c r="DQ121" s="804">
        <v>3264</v>
      </c>
      <c r="DR121" s="804"/>
      <c r="DS121" s="804"/>
      <c r="DT121" s="804"/>
      <c r="DU121" s="804"/>
      <c r="DV121" s="781">
        <v>0.1</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4821022</v>
      </c>
      <c r="BR122" s="832"/>
      <c r="BS122" s="832"/>
      <c r="BT122" s="832"/>
      <c r="BU122" s="832"/>
      <c r="BV122" s="832">
        <v>4755067</v>
      </c>
      <c r="BW122" s="832"/>
      <c r="BX122" s="832"/>
      <c r="BY122" s="832"/>
      <c r="BZ122" s="832"/>
      <c r="CA122" s="832">
        <v>4554330</v>
      </c>
      <c r="CB122" s="832"/>
      <c r="CC122" s="832"/>
      <c r="CD122" s="832"/>
      <c r="CE122" s="832"/>
      <c r="CF122" s="833">
        <v>132.19999999999999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449</v>
      </c>
      <c r="BP123" s="865"/>
      <c r="BQ123" s="819">
        <v>8136265</v>
      </c>
      <c r="BR123" s="820"/>
      <c r="BS123" s="820"/>
      <c r="BT123" s="820"/>
      <c r="BU123" s="820"/>
      <c r="BV123" s="820">
        <v>8080590</v>
      </c>
      <c r="BW123" s="820"/>
      <c r="BX123" s="820"/>
      <c r="BY123" s="820"/>
      <c r="BZ123" s="820"/>
      <c r="CA123" s="820">
        <v>7565960</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9.3000000000000007</v>
      </c>
      <c r="BR124" s="818"/>
      <c r="BS124" s="818"/>
      <c r="BT124" s="818"/>
      <c r="BU124" s="818"/>
      <c r="BV124" s="818">
        <v>11.2</v>
      </c>
      <c r="BW124" s="818"/>
      <c r="BX124" s="818"/>
      <c r="BY124" s="818"/>
      <c r="BZ124" s="818"/>
      <c r="CA124" s="818">
        <v>6.2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2148554</v>
      </c>
      <c r="DH124" s="751"/>
      <c r="DI124" s="751"/>
      <c r="DJ124" s="751"/>
      <c r="DK124" s="752"/>
      <c r="DL124" s="753">
        <v>2043950</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v>869</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t="s">
        <v>121</v>
      </c>
      <c r="AB128" s="788"/>
      <c r="AC128" s="788"/>
      <c r="AD128" s="788"/>
      <c r="AE128" s="789"/>
      <c r="AF128" s="790" t="s">
        <v>121</v>
      </c>
      <c r="AG128" s="788"/>
      <c r="AH128" s="788"/>
      <c r="AI128" s="788"/>
      <c r="AJ128" s="789"/>
      <c r="AK128" s="790">
        <v>8583</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3770897</v>
      </c>
      <c r="AB129" s="767"/>
      <c r="AC129" s="767"/>
      <c r="AD129" s="767"/>
      <c r="AE129" s="768"/>
      <c r="AF129" s="769">
        <v>3790630</v>
      </c>
      <c r="AG129" s="767"/>
      <c r="AH129" s="767"/>
      <c r="AI129" s="767"/>
      <c r="AJ129" s="768"/>
      <c r="AK129" s="769">
        <v>3871478</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449438</v>
      </c>
      <c r="AB130" s="767"/>
      <c r="AC130" s="767"/>
      <c r="AD130" s="767"/>
      <c r="AE130" s="768"/>
      <c r="AF130" s="769">
        <v>434887</v>
      </c>
      <c r="AG130" s="767"/>
      <c r="AH130" s="767"/>
      <c r="AI130" s="767"/>
      <c r="AJ130" s="768"/>
      <c r="AK130" s="769">
        <v>425768</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8.1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3321459</v>
      </c>
      <c r="AB131" s="751"/>
      <c r="AC131" s="751"/>
      <c r="AD131" s="751"/>
      <c r="AE131" s="752"/>
      <c r="AF131" s="753">
        <v>3355743</v>
      </c>
      <c r="AG131" s="751"/>
      <c r="AH131" s="751"/>
      <c r="AI131" s="751"/>
      <c r="AJ131" s="752"/>
      <c r="AK131" s="753">
        <v>3445710</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v>6.2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8.7188792639999999</v>
      </c>
      <c r="AB132" s="732"/>
      <c r="AC132" s="732"/>
      <c r="AD132" s="732"/>
      <c r="AE132" s="733"/>
      <c r="AF132" s="734">
        <v>8.3450967489999996</v>
      </c>
      <c r="AG132" s="732"/>
      <c r="AH132" s="732"/>
      <c r="AI132" s="732"/>
      <c r="AJ132" s="733"/>
      <c r="AK132" s="734">
        <v>7.4372770780000002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8</v>
      </c>
      <c r="AB133" s="711"/>
      <c r="AC133" s="711"/>
      <c r="AD133" s="711"/>
      <c r="AE133" s="712"/>
      <c r="AF133" s="710">
        <v>8.3000000000000007</v>
      </c>
      <c r="AG133" s="711"/>
      <c r="AH133" s="711"/>
      <c r="AI133" s="711"/>
      <c r="AJ133" s="712"/>
      <c r="AK133" s="710">
        <v>8.1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LgotVz0SP12v5NekEU0prMwRm50e3lryjkBdOiC0UIEJcm3luaYz/7RolM+9k2m/Tf2XnmNSEFkIz5iQsTIQg==" saltValue="gDOAVb/nD+Rcsj9cH3d3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KVDl7oJHgtDJup1LsWhV7Yo0GCkOQdGyfJCbxkiqz8yQhnP9ljLbR59gfpBjL2KJ8orUcSbgywtykWxuC4xXg==" saltValue="qB4ZTby6l5CHXjZzk8G8H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gfiJm0XOXIfTGPJRCO8raodGuPKuxjxufVOZhsoM3pky07+cXbrBOQDJD4KusR/AqQOwqnJoG0tEFYdi5Ro7g==" saltValue="ktWSNBc7QICd/QoYsAyQJw=="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6" t="s">
        <v>478</v>
      </c>
      <c r="AP7" s="253"/>
      <c r="AQ7" s="254" t="s">
        <v>479</v>
      </c>
      <c r="AR7" s="255"/>
    </row>
    <row r="8" spans="1:46" ht="13" x14ac:dyDescent="0.2">
      <c r="A8" s="247"/>
      <c r="AK8" s="256"/>
      <c r="AL8" s="257"/>
      <c r="AM8" s="257"/>
      <c r="AN8" s="258"/>
      <c r="AO8" s="1107"/>
      <c r="AP8" s="259" t="s">
        <v>480</v>
      </c>
      <c r="AQ8" s="260" t="s">
        <v>481</v>
      </c>
      <c r="AR8" s="261" t="s">
        <v>482</v>
      </c>
    </row>
    <row r="9" spans="1:46" ht="13" x14ac:dyDescent="0.2">
      <c r="A9" s="247"/>
      <c r="AK9" s="1118" t="s">
        <v>483</v>
      </c>
      <c r="AL9" s="1119"/>
      <c r="AM9" s="1119"/>
      <c r="AN9" s="1120"/>
      <c r="AO9" s="262">
        <v>977180</v>
      </c>
      <c r="AP9" s="262">
        <v>79009</v>
      </c>
      <c r="AQ9" s="263">
        <v>118131</v>
      </c>
      <c r="AR9" s="264">
        <v>-33.1</v>
      </c>
    </row>
    <row r="10" spans="1:46" ht="13.5" customHeight="1" x14ac:dyDescent="0.2">
      <c r="A10" s="247"/>
      <c r="AK10" s="1118" t="s">
        <v>484</v>
      </c>
      <c r="AL10" s="1119"/>
      <c r="AM10" s="1119"/>
      <c r="AN10" s="1120"/>
      <c r="AO10" s="265">
        <v>208464</v>
      </c>
      <c r="AP10" s="265">
        <v>16855</v>
      </c>
      <c r="AQ10" s="266">
        <v>19338</v>
      </c>
      <c r="AR10" s="267">
        <v>-12.8</v>
      </c>
    </row>
    <row r="11" spans="1:46" ht="13.5" customHeight="1" x14ac:dyDescent="0.2">
      <c r="A11" s="247"/>
      <c r="AK11" s="1118" t="s">
        <v>485</v>
      </c>
      <c r="AL11" s="1119"/>
      <c r="AM11" s="1119"/>
      <c r="AN11" s="1120"/>
      <c r="AO11" s="265" t="s">
        <v>486</v>
      </c>
      <c r="AP11" s="265" t="s">
        <v>486</v>
      </c>
      <c r="AQ11" s="266">
        <v>1486</v>
      </c>
      <c r="AR11" s="267" t="s">
        <v>486</v>
      </c>
    </row>
    <row r="12" spans="1:46" ht="13.5" customHeight="1" x14ac:dyDescent="0.2">
      <c r="A12" s="247"/>
      <c r="AK12" s="1118" t="s">
        <v>487</v>
      </c>
      <c r="AL12" s="1119"/>
      <c r="AM12" s="1119"/>
      <c r="AN12" s="1120"/>
      <c r="AO12" s="265" t="s">
        <v>486</v>
      </c>
      <c r="AP12" s="265" t="s">
        <v>486</v>
      </c>
      <c r="AQ12" s="266" t="s">
        <v>486</v>
      </c>
      <c r="AR12" s="267" t="s">
        <v>486</v>
      </c>
    </row>
    <row r="13" spans="1:46" ht="13.5" customHeight="1" x14ac:dyDescent="0.2">
      <c r="A13" s="247"/>
      <c r="AK13" s="1118" t="s">
        <v>488</v>
      </c>
      <c r="AL13" s="1119"/>
      <c r="AM13" s="1119"/>
      <c r="AN13" s="1120"/>
      <c r="AO13" s="265">
        <v>55978</v>
      </c>
      <c r="AP13" s="265">
        <v>4526</v>
      </c>
      <c r="AQ13" s="266">
        <v>4880</v>
      </c>
      <c r="AR13" s="267">
        <v>-7.3</v>
      </c>
    </row>
    <row r="14" spans="1:46" ht="13.5" customHeight="1" x14ac:dyDescent="0.2">
      <c r="A14" s="247"/>
      <c r="AK14" s="1118" t="s">
        <v>489</v>
      </c>
      <c r="AL14" s="1119"/>
      <c r="AM14" s="1119"/>
      <c r="AN14" s="1120"/>
      <c r="AO14" s="265">
        <v>38607</v>
      </c>
      <c r="AP14" s="265">
        <v>3122</v>
      </c>
      <c r="AQ14" s="266">
        <v>1912</v>
      </c>
      <c r="AR14" s="267">
        <v>63.3</v>
      </c>
    </row>
    <row r="15" spans="1:46" ht="13.5" customHeight="1" x14ac:dyDescent="0.2">
      <c r="A15" s="247"/>
      <c r="AK15" s="1121" t="s">
        <v>490</v>
      </c>
      <c r="AL15" s="1122"/>
      <c r="AM15" s="1122"/>
      <c r="AN15" s="1123"/>
      <c r="AO15" s="265">
        <v>-67074</v>
      </c>
      <c r="AP15" s="265">
        <v>-5423</v>
      </c>
      <c r="AQ15" s="266">
        <v>-7094</v>
      </c>
      <c r="AR15" s="267">
        <v>-23.6</v>
      </c>
    </row>
    <row r="16" spans="1:46" ht="13" x14ac:dyDescent="0.2">
      <c r="A16" s="247"/>
      <c r="AK16" s="1121" t="s">
        <v>178</v>
      </c>
      <c r="AL16" s="1122"/>
      <c r="AM16" s="1122"/>
      <c r="AN16" s="1123"/>
      <c r="AO16" s="265">
        <v>1213155</v>
      </c>
      <c r="AP16" s="265">
        <v>98088</v>
      </c>
      <c r="AQ16" s="266">
        <v>138653</v>
      </c>
      <c r="AR16" s="267">
        <v>-29.3</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4" t="s">
        <v>495</v>
      </c>
      <c r="AL21" s="1125"/>
      <c r="AM21" s="1125"/>
      <c r="AN21" s="1126"/>
      <c r="AO21" s="277">
        <v>7.6</v>
      </c>
      <c r="AP21" s="278">
        <v>11.03</v>
      </c>
      <c r="AQ21" s="279">
        <v>-3.43</v>
      </c>
      <c r="AS21" s="280"/>
      <c r="AT21" s="276"/>
    </row>
    <row r="22" spans="1:46" s="248" customFormat="1" ht="13" x14ac:dyDescent="0.2">
      <c r="A22" s="276"/>
      <c r="AK22" s="1124" t="s">
        <v>496</v>
      </c>
      <c r="AL22" s="1125"/>
      <c r="AM22" s="1125"/>
      <c r="AN22" s="1126"/>
      <c r="AO22" s="281">
        <v>97.7</v>
      </c>
      <c r="AP22" s="282">
        <v>96.9</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7" t="s">
        <v>497</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6" t="s">
        <v>478</v>
      </c>
      <c r="AP30" s="253"/>
      <c r="AQ30" s="254" t="s">
        <v>479</v>
      </c>
      <c r="AR30" s="255"/>
    </row>
    <row r="31" spans="1:46" ht="13" x14ac:dyDescent="0.2">
      <c r="A31" s="247"/>
      <c r="AK31" s="256"/>
      <c r="AL31" s="257"/>
      <c r="AM31" s="257"/>
      <c r="AN31" s="258"/>
      <c r="AO31" s="1107"/>
      <c r="AP31" s="259" t="s">
        <v>480</v>
      </c>
      <c r="AQ31" s="260" t="s">
        <v>481</v>
      </c>
      <c r="AR31" s="261" t="s">
        <v>482</v>
      </c>
    </row>
    <row r="32" spans="1:46" ht="27" customHeight="1" x14ac:dyDescent="0.2">
      <c r="A32" s="247"/>
      <c r="AK32" s="1108" t="s">
        <v>500</v>
      </c>
      <c r="AL32" s="1109"/>
      <c r="AM32" s="1109"/>
      <c r="AN32" s="1110"/>
      <c r="AO32" s="291">
        <v>427501</v>
      </c>
      <c r="AP32" s="291">
        <v>34565</v>
      </c>
      <c r="AQ32" s="292">
        <v>59716</v>
      </c>
      <c r="AR32" s="293">
        <v>-42.1</v>
      </c>
    </row>
    <row r="33" spans="1:46" ht="13.5" customHeight="1" x14ac:dyDescent="0.2">
      <c r="A33" s="247"/>
      <c r="AK33" s="1108" t="s">
        <v>501</v>
      </c>
      <c r="AL33" s="1109"/>
      <c r="AM33" s="1109"/>
      <c r="AN33" s="1110"/>
      <c r="AO33" s="291" t="s">
        <v>486</v>
      </c>
      <c r="AP33" s="291" t="s">
        <v>486</v>
      </c>
      <c r="AQ33" s="292" t="s">
        <v>486</v>
      </c>
      <c r="AR33" s="293" t="s">
        <v>486</v>
      </c>
    </row>
    <row r="34" spans="1:46" ht="27" customHeight="1" x14ac:dyDescent="0.2">
      <c r="A34" s="247"/>
      <c r="AK34" s="1108" t="s">
        <v>502</v>
      </c>
      <c r="AL34" s="1109"/>
      <c r="AM34" s="1109"/>
      <c r="AN34" s="1110"/>
      <c r="AO34" s="291" t="s">
        <v>486</v>
      </c>
      <c r="AP34" s="291" t="s">
        <v>486</v>
      </c>
      <c r="AQ34" s="292" t="s">
        <v>486</v>
      </c>
      <c r="AR34" s="293" t="s">
        <v>486</v>
      </c>
    </row>
    <row r="35" spans="1:46" ht="27" customHeight="1" x14ac:dyDescent="0.2">
      <c r="A35" s="247"/>
      <c r="AK35" s="1108" t="s">
        <v>503</v>
      </c>
      <c r="AL35" s="1109"/>
      <c r="AM35" s="1109"/>
      <c r="AN35" s="1110"/>
      <c r="AO35" s="291">
        <v>220252</v>
      </c>
      <c r="AP35" s="291">
        <v>17808</v>
      </c>
      <c r="AQ35" s="292">
        <v>21226</v>
      </c>
      <c r="AR35" s="293">
        <v>-16.100000000000001</v>
      </c>
    </row>
    <row r="36" spans="1:46" ht="27" customHeight="1" x14ac:dyDescent="0.2">
      <c r="A36" s="247"/>
      <c r="AK36" s="1108" t="s">
        <v>504</v>
      </c>
      <c r="AL36" s="1109"/>
      <c r="AM36" s="1109"/>
      <c r="AN36" s="1110"/>
      <c r="AO36" s="291">
        <v>42865</v>
      </c>
      <c r="AP36" s="291">
        <v>3466</v>
      </c>
      <c r="AQ36" s="292">
        <v>5622</v>
      </c>
      <c r="AR36" s="293">
        <v>-38.299999999999997</v>
      </c>
    </row>
    <row r="37" spans="1:46" ht="13.5" customHeight="1" x14ac:dyDescent="0.2">
      <c r="A37" s="247"/>
      <c r="AK37" s="1108" t="s">
        <v>505</v>
      </c>
      <c r="AL37" s="1109"/>
      <c r="AM37" s="1109"/>
      <c r="AN37" s="1110"/>
      <c r="AO37" s="291" t="s">
        <v>486</v>
      </c>
      <c r="AP37" s="291" t="s">
        <v>486</v>
      </c>
      <c r="AQ37" s="292">
        <v>447</v>
      </c>
      <c r="AR37" s="293" t="s">
        <v>486</v>
      </c>
    </row>
    <row r="38" spans="1:46" ht="27" customHeight="1" x14ac:dyDescent="0.2">
      <c r="A38" s="247"/>
      <c r="AK38" s="1111" t="s">
        <v>506</v>
      </c>
      <c r="AL38" s="1112"/>
      <c r="AM38" s="1112"/>
      <c r="AN38" s="1113"/>
      <c r="AO38" s="294" t="s">
        <v>486</v>
      </c>
      <c r="AP38" s="294" t="s">
        <v>486</v>
      </c>
      <c r="AQ38" s="295">
        <v>23</v>
      </c>
      <c r="AR38" s="283" t="s">
        <v>486</v>
      </c>
      <c r="AS38" s="290"/>
    </row>
    <row r="39" spans="1:46" ht="13" x14ac:dyDescent="0.2">
      <c r="A39" s="247"/>
      <c r="AK39" s="1111" t="s">
        <v>507</v>
      </c>
      <c r="AL39" s="1112"/>
      <c r="AM39" s="1112"/>
      <c r="AN39" s="1113"/>
      <c r="AO39" s="291">
        <v>-8583</v>
      </c>
      <c r="AP39" s="291">
        <v>-694</v>
      </c>
      <c r="AQ39" s="292">
        <v>-1646</v>
      </c>
      <c r="AR39" s="293">
        <v>-57.8</v>
      </c>
      <c r="AS39" s="290"/>
    </row>
    <row r="40" spans="1:46" ht="27" customHeight="1" x14ac:dyDescent="0.2">
      <c r="A40" s="247"/>
      <c r="AK40" s="1108" t="s">
        <v>508</v>
      </c>
      <c r="AL40" s="1109"/>
      <c r="AM40" s="1109"/>
      <c r="AN40" s="1110"/>
      <c r="AO40" s="291">
        <v>-425768</v>
      </c>
      <c r="AP40" s="291">
        <v>-34425</v>
      </c>
      <c r="AQ40" s="292">
        <v>-57881</v>
      </c>
      <c r="AR40" s="293">
        <v>-40.5</v>
      </c>
      <c r="AS40" s="290"/>
    </row>
    <row r="41" spans="1:46" ht="13" x14ac:dyDescent="0.2">
      <c r="A41" s="247"/>
      <c r="AK41" s="1114" t="s">
        <v>288</v>
      </c>
      <c r="AL41" s="1115"/>
      <c r="AM41" s="1115"/>
      <c r="AN41" s="1116"/>
      <c r="AO41" s="291">
        <v>256267</v>
      </c>
      <c r="AP41" s="291">
        <v>20720</v>
      </c>
      <c r="AQ41" s="292">
        <v>27507</v>
      </c>
      <c r="AR41" s="293">
        <v>-24.7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1" t="s">
        <v>478</v>
      </c>
      <c r="AN49" s="1103" t="s">
        <v>511</v>
      </c>
      <c r="AO49" s="1104"/>
      <c r="AP49" s="1104"/>
      <c r="AQ49" s="1104"/>
      <c r="AR49" s="1105"/>
    </row>
    <row r="50" spans="1:44" ht="13" x14ac:dyDescent="0.2">
      <c r="A50" s="247"/>
      <c r="AK50" s="305"/>
      <c r="AL50" s="306"/>
      <c r="AM50" s="1102"/>
      <c r="AN50" s="307" t="s">
        <v>512</v>
      </c>
      <c r="AO50" s="308" t="s">
        <v>513</v>
      </c>
      <c r="AP50" s="309" t="s">
        <v>514</v>
      </c>
      <c r="AQ50" s="310" t="s">
        <v>515</v>
      </c>
      <c r="AR50" s="311" t="s">
        <v>516</v>
      </c>
    </row>
    <row r="51" spans="1:44" ht="13" x14ac:dyDescent="0.2">
      <c r="A51" s="247"/>
      <c r="AK51" s="303" t="s">
        <v>517</v>
      </c>
      <c r="AL51" s="304"/>
      <c r="AM51" s="312">
        <v>882281</v>
      </c>
      <c r="AN51" s="313">
        <v>68167</v>
      </c>
      <c r="AO51" s="314">
        <v>6.7</v>
      </c>
      <c r="AP51" s="315">
        <v>94796</v>
      </c>
      <c r="AQ51" s="316">
        <v>1.4</v>
      </c>
      <c r="AR51" s="317">
        <v>5.3</v>
      </c>
    </row>
    <row r="52" spans="1:44" ht="13" x14ac:dyDescent="0.2">
      <c r="A52" s="247"/>
      <c r="AK52" s="318"/>
      <c r="AL52" s="319" t="s">
        <v>518</v>
      </c>
      <c r="AM52" s="320">
        <v>551291</v>
      </c>
      <c r="AN52" s="321">
        <v>42594</v>
      </c>
      <c r="AO52" s="322">
        <v>12.6</v>
      </c>
      <c r="AP52" s="323">
        <v>55781</v>
      </c>
      <c r="AQ52" s="324">
        <v>4.5999999999999996</v>
      </c>
      <c r="AR52" s="325">
        <v>8</v>
      </c>
    </row>
    <row r="53" spans="1:44" ht="13" x14ac:dyDescent="0.2">
      <c r="A53" s="247"/>
      <c r="AK53" s="303" t="s">
        <v>519</v>
      </c>
      <c r="AL53" s="304"/>
      <c r="AM53" s="312">
        <v>1417341</v>
      </c>
      <c r="AN53" s="313">
        <v>111016</v>
      </c>
      <c r="AO53" s="314">
        <v>62.9</v>
      </c>
      <c r="AP53" s="315">
        <v>85942</v>
      </c>
      <c r="AQ53" s="316">
        <v>-9.3000000000000007</v>
      </c>
      <c r="AR53" s="317">
        <v>72.2</v>
      </c>
    </row>
    <row r="54" spans="1:44" ht="13" x14ac:dyDescent="0.2">
      <c r="A54" s="247"/>
      <c r="AK54" s="318"/>
      <c r="AL54" s="319" t="s">
        <v>518</v>
      </c>
      <c r="AM54" s="320">
        <v>594597</v>
      </c>
      <c r="AN54" s="321">
        <v>46573</v>
      </c>
      <c r="AO54" s="322">
        <v>9.3000000000000007</v>
      </c>
      <c r="AP54" s="323">
        <v>48630</v>
      </c>
      <c r="AQ54" s="324">
        <v>-12.8</v>
      </c>
      <c r="AR54" s="325">
        <v>22.1</v>
      </c>
    </row>
    <row r="55" spans="1:44" ht="13" x14ac:dyDescent="0.2">
      <c r="A55" s="247"/>
      <c r="AK55" s="303" t="s">
        <v>520</v>
      </c>
      <c r="AL55" s="304"/>
      <c r="AM55" s="312">
        <v>697196</v>
      </c>
      <c r="AN55" s="313">
        <v>55329</v>
      </c>
      <c r="AO55" s="314">
        <v>-50.2</v>
      </c>
      <c r="AP55" s="315">
        <v>95007</v>
      </c>
      <c r="AQ55" s="316">
        <v>10.5</v>
      </c>
      <c r="AR55" s="317">
        <v>-60.7</v>
      </c>
    </row>
    <row r="56" spans="1:44" ht="13" x14ac:dyDescent="0.2">
      <c r="A56" s="247"/>
      <c r="AK56" s="318"/>
      <c r="AL56" s="319" t="s">
        <v>518</v>
      </c>
      <c r="AM56" s="320">
        <v>386911</v>
      </c>
      <c r="AN56" s="321">
        <v>30705</v>
      </c>
      <c r="AO56" s="322">
        <v>-34.1</v>
      </c>
      <c r="AP56" s="323">
        <v>48509</v>
      </c>
      <c r="AQ56" s="324">
        <v>-0.2</v>
      </c>
      <c r="AR56" s="325">
        <v>-33.9</v>
      </c>
    </row>
    <row r="57" spans="1:44" ht="13" x14ac:dyDescent="0.2">
      <c r="A57" s="247"/>
      <c r="AK57" s="303" t="s">
        <v>521</v>
      </c>
      <c r="AL57" s="304"/>
      <c r="AM57" s="312">
        <v>1692879</v>
      </c>
      <c r="AN57" s="313">
        <v>135495</v>
      </c>
      <c r="AO57" s="314">
        <v>144.9</v>
      </c>
      <c r="AP57" s="315">
        <v>98176</v>
      </c>
      <c r="AQ57" s="316">
        <v>3.3</v>
      </c>
      <c r="AR57" s="317">
        <v>141.6</v>
      </c>
    </row>
    <row r="58" spans="1:44" ht="13" x14ac:dyDescent="0.2">
      <c r="A58" s="247"/>
      <c r="AK58" s="318"/>
      <c r="AL58" s="319" t="s">
        <v>518</v>
      </c>
      <c r="AM58" s="320">
        <v>1102812</v>
      </c>
      <c r="AN58" s="321">
        <v>88267</v>
      </c>
      <c r="AO58" s="322">
        <v>187.5</v>
      </c>
      <c r="AP58" s="323">
        <v>58489</v>
      </c>
      <c r="AQ58" s="324">
        <v>20.6</v>
      </c>
      <c r="AR58" s="325">
        <v>166.9</v>
      </c>
    </row>
    <row r="59" spans="1:44" ht="13" x14ac:dyDescent="0.2">
      <c r="A59" s="247"/>
      <c r="AK59" s="303" t="s">
        <v>522</v>
      </c>
      <c r="AL59" s="304"/>
      <c r="AM59" s="312">
        <v>979134</v>
      </c>
      <c r="AN59" s="313">
        <v>79167</v>
      </c>
      <c r="AO59" s="314">
        <v>-41.6</v>
      </c>
      <c r="AP59" s="315">
        <v>119283</v>
      </c>
      <c r="AQ59" s="316">
        <v>21.5</v>
      </c>
      <c r="AR59" s="317">
        <v>-63.1</v>
      </c>
    </row>
    <row r="60" spans="1:44" ht="13" x14ac:dyDescent="0.2">
      <c r="A60" s="247"/>
      <c r="AK60" s="318"/>
      <c r="AL60" s="319" t="s">
        <v>518</v>
      </c>
      <c r="AM60" s="320">
        <v>383475</v>
      </c>
      <c r="AN60" s="321">
        <v>31005</v>
      </c>
      <c r="AO60" s="322">
        <v>-64.900000000000006</v>
      </c>
      <c r="AP60" s="323">
        <v>64747</v>
      </c>
      <c r="AQ60" s="324">
        <v>10.7</v>
      </c>
      <c r="AR60" s="325">
        <v>-75.599999999999994</v>
      </c>
    </row>
    <row r="61" spans="1:44" ht="13" x14ac:dyDescent="0.2">
      <c r="A61" s="247"/>
      <c r="AK61" s="303" t="s">
        <v>523</v>
      </c>
      <c r="AL61" s="326"/>
      <c r="AM61" s="312">
        <v>1133766</v>
      </c>
      <c r="AN61" s="313">
        <v>89835</v>
      </c>
      <c r="AO61" s="314">
        <v>24.5</v>
      </c>
      <c r="AP61" s="315">
        <v>98641</v>
      </c>
      <c r="AQ61" s="327">
        <v>5.5</v>
      </c>
      <c r="AR61" s="317">
        <v>19</v>
      </c>
    </row>
    <row r="62" spans="1:44" ht="13" x14ac:dyDescent="0.2">
      <c r="A62" s="247"/>
      <c r="AK62" s="318"/>
      <c r="AL62" s="319" t="s">
        <v>518</v>
      </c>
      <c r="AM62" s="320">
        <v>603817</v>
      </c>
      <c r="AN62" s="321">
        <v>47829</v>
      </c>
      <c r="AO62" s="322">
        <v>22.1</v>
      </c>
      <c r="AP62" s="323">
        <v>55231</v>
      </c>
      <c r="AQ62" s="324">
        <v>4.5999999999999996</v>
      </c>
      <c r="AR62" s="325">
        <v>17.5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AqRQOQlzgSbkONHrFvw5KuRgnObergKKpc9sXZWb3Q45EdAvR6RtgqfBg37z0lW5rn4f5uuyRsm33w8G8VEwg==" saltValue="IUTN8vqSrQXU6KJexJvpC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blackAndWhite="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VPA2Sw5f4itqD9FGsI8zlHVhel9VWxjTaxX/Vajqcf5PKQRrGRMDQXPop+W0ebYwzwEvzZvxW5+6komZ/aE6wQ==" saltValue="8hHEL7Xz6pwFXLLkBvmcig=="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HJsTvN1OwjXgij8ECUw3XZi4n5a4Ej1RkjeCCso7c+3GI+WgrbrOFo9ZobjE4J+Ad5bGIQ5EFi07cZn2RdveMQ==" saltValue="g2a8PYqxklH+oQwwgvvP0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7" t="s">
        <v>3</v>
      </c>
      <c r="D47" s="1127"/>
      <c r="E47" s="1128"/>
      <c r="F47" s="11">
        <v>41.77</v>
      </c>
      <c r="G47" s="12">
        <v>46.73</v>
      </c>
      <c r="H47" s="12">
        <v>50.24</v>
      </c>
      <c r="I47" s="12">
        <v>52.84</v>
      </c>
      <c r="J47" s="13">
        <v>50.37</v>
      </c>
    </row>
    <row r="48" spans="2:10" ht="57.75" customHeight="1" x14ac:dyDescent="0.2">
      <c r="B48" s="14"/>
      <c r="C48" s="1129" t="s">
        <v>4</v>
      </c>
      <c r="D48" s="1129"/>
      <c r="E48" s="1130"/>
      <c r="F48" s="15">
        <v>6.42</v>
      </c>
      <c r="G48" s="16">
        <v>7.82</v>
      </c>
      <c r="H48" s="16">
        <v>8.6</v>
      </c>
      <c r="I48" s="16">
        <v>9.09</v>
      </c>
      <c r="J48" s="17">
        <v>7.41</v>
      </c>
    </row>
    <row r="49" spans="2:10" ht="57.75" customHeight="1" thickBot="1" x14ac:dyDescent="0.25">
      <c r="B49" s="18"/>
      <c r="C49" s="1131" t="s">
        <v>5</v>
      </c>
      <c r="D49" s="1131"/>
      <c r="E49" s="1132"/>
      <c r="F49" s="19">
        <v>3.87</v>
      </c>
      <c r="G49" s="20">
        <v>9.3000000000000007</v>
      </c>
      <c r="H49" s="20">
        <v>0.91</v>
      </c>
      <c r="I49" s="20">
        <v>3.4</v>
      </c>
      <c r="J49" s="21" t="s">
        <v>530</v>
      </c>
    </row>
    <row r="50" spans="2:10" ht="13" x14ac:dyDescent="0.2"/>
  </sheetData>
  <sheetProtection algorithmName="SHA-512" hashValue="BlE1NRTcbCyVVZweGVepr7nllBHG1/rguWS8FZK3VPsXeZEmPxk8zwuOHfBFeHp6000Fnah1ZzaU2Kub+1+G2w==" saltValue="J/Tr65Nuk8Vvppuy71Oj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7" t="s">
        <v>531</v>
      </c>
      <c r="D34" s="1137"/>
      <c r="E34" s="1138"/>
      <c r="F34" s="32">
        <v>10.96</v>
      </c>
      <c r="G34" s="33">
        <v>10.5</v>
      </c>
      <c r="H34" s="33">
        <v>12.04</v>
      </c>
      <c r="I34" s="33">
        <v>12.89</v>
      </c>
      <c r="J34" s="34">
        <v>13.42</v>
      </c>
      <c r="K34" s="22"/>
      <c r="L34" s="22"/>
      <c r="M34" s="22"/>
      <c r="N34" s="22"/>
      <c r="O34" s="22"/>
      <c r="P34" s="22"/>
    </row>
    <row r="35" spans="1:16" ht="39" customHeight="1" x14ac:dyDescent="0.2">
      <c r="A35" s="22"/>
      <c r="B35" s="35"/>
      <c r="C35" s="1133" t="s">
        <v>532</v>
      </c>
      <c r="D35" s="1133"/>
      <c r="E35" s="1134"/>
      <c r="F35" s="36">
        <v>6.41</v>
      </c>
      <c r="G35" s="37">
        <v>7.82</v>
      </c>
      <c r="H35" s="37">
        <v>8.6</v>
      </c>
      <c r="I35" s="37">
        <v>9.08</v>
      </c>
      <c r="J35" s="38">
        <v>7.4</v>
      </c>
      <c r="K35" s="22"/>
      <c r="L35" s="22"/>
      <c r="M35" s="22"/>
      <c r="N35" s="22"/>
      <c r="O35" s="22"/>
      <c r="P35" s="22"/>
    </row>
    <row r="36" spans="1:16" ht="39" customHeight="1" x14ac:dyDescent="0.2">
      <c r="A36" s="22"/>
      <c r="B36" s="35"/>
      <c r="C36" s="1133" t="s">
        <v>533</v>
      </c>
      <c r="D36" s="1133"/>
      <c r="E36" s="1134"/>
      <c r="F36" s="36">
        <v>0.93</v>
      </c>
      <c r="G36" s="37">
        <v>2.04</v>
      </c>
      <c r="H36" s="37">
        <v>2.35</v>
      </c>
      <c r="I36" s="37">
        <v>4.01</v>
      </c>
      <c r="J36" s="38">
        <v>4.1500000000000004</v>
      </c>
      <c r="K36" s="22"/>
      <c r="L36" s="22"/>
      <c r="M36" s="22"/>
      <c r="N36" s="22"/>
      <c r="O36" s="22"/>
      <c r="P36" s="22"/>
    </row>
    <row r="37" spans="1:16" ht="39" customHeight="1" x14ac:dyDescent="0.2">
      <c r="A37" s="22"/>
      <c r="B37" s="35"/>
      <c r="C37" s="1133" t="s">
        <v>534</v>
      </c>
      <c r="D37" s="1133"/>
      <c r="E37" s="1134"/>
      <c r="F37" s="36">
        <v>1.77</v>
      </c>
      <c r="G37" s="37">
        <v>1.51</v>
      </c>
      <c r="H37" s="37">
        <v>1.53</v>
      </c>
      <c r="I37" s="37">
        <v>1.51</v>
      </c>
      <c r="J37" s="38">
        <v>0.57999999999999996</v>
      </c>
      <c r="K37" s="22"/>
      <c r="L37" s="22"/>
      <c r="M37" s="22"/>
      <c r="N37" s="22"/>
      <c r="O37" s="22"/>
      <c r="P37" s="22"/>
    </row>
    <row r="38" spans="1:16" ht="39" customHeight="1" x14ac:dyDescent="0.2">
      <c r="A38" s="22"/>
      <c r="B38" s="35"/>
      <c r="C38" s="1133" t="s">
        <v>535</v>
      </c>
      <c r="D38" s="1133"/>
      <c r="E38" s="1134"/>
      <c r="F38" s="36" t="s">
        <v>486</v>
      </c>
      <c r="G38" s="37" t="s">
        <v>486</v>
      </c>
      <c r="H38" s="37" t="s">
        <v>486</v>
      </c>
      <c r="I38" s="37" t="s">
        <v>486</v>
      </c>
      <c r="J38" s="38">
        <v>0.39</v>
      </c>
      <c r="K38" s="22"/>
      <c r="L38" s="22"/>
      <c r="M38" s="22"/>
      <c r="N38" s="22"/>
      <c r="O38" s="22"/>
      <c r="P38" s="22"/>
    </row>
    <row r="39" spans="1:16" ht="39" customHeight="1" x14ac:dyDescent="0.2">
      <c r="A39" s="22"/>
      <c r="B39" s="35"/>
      <c r="C39" s="1133" t="s">
        <v>536</v>
      </c>
      <c r="D39" s="1133"/>
      <c r="E39" s="1134"/>
      <c r="F39" s="36">
        <v>0.02</v>
      </c>
      <c r="G39" s="37">
        <v>0.06</v>
      </c>
      <c r="H39" s="37">
        <v>0.1</v>
      </c>
      <c r="I39" s="37">
        <v>0.11</v>
      </c>
      <c r="J39" s="38">
        <v>0.15</v>
      </c>
      <c r="K39" s="22"/>
      <c r="L39" s="22"/>
      <c r="M39" s="22"/>
      <c r="N39" s="22"/>
      <c r="O39" s="22"/>
      <c r="P39" s="22"/>
    </row>
    <row r="40" spans="1:16" ht="39" customHeight="1" x14ac:dyDescent="0.2">
      <c r="A40" s="22"/>
      <c r="B40" s="35"/>
      <c r="C40" s="1133"/>
      <c r="D40" s="1133"/>
      <c r="E40" s="1134"/>
      <c r="F40" s="36"/>
      <c r="G40" s="37"/>
      <c r="H40" s="37"/>
      <c r="I40" s="37"/>
      <c r="J40" s="38"/>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537</v>
      </c>
      <c r="D42" s="1133"/>
      <c r="E42" s="1134"/>
      <c r="F42" s="36" t="s">
        <v>486</v>
      </c>
      <c r="G42" s="37" t="s">
        <v>486</v>
      </c>
      <c r="H42" s="37" t="s">
        <v>486</v>
      </c>
      <c r="I42" s="37" t="s">
        <v>486</v>
      </c>
      <c r="J42" s="38" t="s">
        <v>486</v>
      </c>
      <c r="K42" s="22"/>
      <c r="L42" s="22"/>
      <c r="M42" s="22"/>
      <c r="N42" s="22"/>
      <c r="O42" s="22"/>
      <c r="P42" s="22"/>
    </row>
    <row r="43" spans="1:16" ht="39" customHeight="1" thickBot="1" x14ac:dyDescent="0.25">
      <c r="A43" s="22"/>
      <c r="B43" s="40"/>
      <c r="C43" s="1135" t="s">
        <v>538</v>
      </c>
      <c r="D43" s="1135"/>
      <c r="E43" s="1136"/>
      <c r="F43" s="41">
        <v>0.03</v>
      </c>
      <c r="G43" s="42">
        <v>0.03</v>
      </c>
      <c r="H43" s="42">
        <v>0.03</v>
      </c>
      <c r="I43" s="42">
        <v>0.49</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qI5pzx05tOrr8Wl+Ar8RRsKVvhUQsyJMsq63OMvCFW5wuu8Ump9Jxe+aZNcZ4XniWw2hMVY4d9ZBBqxzk53lg==" saltValue="LrHE/vGTaqbp5bFym1/S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407</v>
      </c>
      <c r="L45" s="58">
        <v>432</v>
      </c>
      <c r="M45" s="58">
        <v>443</v>
      </c>
      <c r="N45" s="58">
        <v>440</v>
      </c>
      <c r="O45" s="59">
        <v>428</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486</v>
      </c>
      <c r="L46" s="62" t="s">
        <v>486</v>
      </c>
      <c r="M46" s="62" t="s">
        <v>486</v>
      </c>
      <c r="N46" s="62" t="s">
        <v>486</v>
      </c>
      <c r="O46" s="63" t="s">
        <v>486</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486</v>
      </c>
      <c r="L47" s="62" t="s">
        <v>486</v>
      </c>
      <c r="M47" s="62" t="s">
        <v>486</v>
      </c>
      <c r="N47" s="62" t="s">
        <v>486</v>
      </c>
      <c r="O47" s="63" t="s">
        <v>486</v>
      </c>
      <c r="P47" s="46"/>
      <c r="Q47" s="46"/>
      <c r="R47" s="46"/>
      <c r="S47" s="46"/>
      <c r="T47" s="46"/>
      <c r="U47" s="46"/>
    </row>
    <row r="48" spans="1:21" ht="30.75" customHeight="1" x14ac:dyDescent="0.2">
      <c r="A48" s="46"/>
      <c r="B48" s="1164"/>
      <c r="C48" s="1165"/>
      <c r="D48" s="60"/>
      <c r="E48" s="1141" t="s">
        <v>13</v>
      </c>
      <c r="F48" s="1141"/>
      <c r="G48" s="1141"/>
      <c r="H48" s="1141"/>
      <c r="I48" s="1141"/>
      <c r="J48" s="1142"/>
      <c r="K48" s="61">
        <v>260</v>
      </c>
      <c r="L48" s="62">
        <v>262</v>
      </c>
      <c r="M48" s="62">
        <v>249</v>
      </c>
      <c r="N48" s="62">
        <v>234</v>
      </c>
      <c r="O48" s="63">
        <v>220</v>
      </c>
      <c r="P48" s="46"/>
      <c r="Q48" s="46"/>
      <c r="R48" s="46"/>
      <c r="S48" s="46"/>
      <c r="T48" s="46"/>
      <c r="U48" s="46"/>
    </row>
    <row r="49" spans="1:21" ht="30.75" customHeight="1" x14ac:dyDescent="0.2">
      <c r="A49" s="46"/>
      <c r="B49" s="1164"/>
      <c r="C49" s="1165"/>
      <c r="D49" s="60"/>
      <c r="E49" s="1141" t="s">
        <v>14</v>
      </c>
      <c r="F49" s="1141"/>
      <c r="G49" s="1141"/>
      <c r="H49" s="1141"/>
      <c r="I49" s="1141"/>
      <c r="J49" s="1142"/>
      <c r="K49" s="61">
        <v>36</v>
      </c>
      <c r="L49" s="62">
        <v>42</v>
      </c>
      <c r="M49" s="62">
        <v>47</v>
      </c>
      <c r="N49" s="62">
        <v>41</v>
      </c>
      <c r="O49" s="63">
        <v>43</v>
      </c>
      <c r="P49" s="46"/>
      <c r="Q49" s="46"/>
      <c r="R49" s="46"/>
      <c r="S49" s="46"/>
      <c r="T49" s="46"/>
      <c r="U49" s="46"/>
    </row>
    <row r="50" spans="1:21" ht="30.75" customHeight="1" x14ac:dyDescent="0.2">
      <c r="A50" s="46"/>
      <c r="B50" s="1164"/>
      <c r="C50" s="1165"/>
      <c r="D50" s="60"/>
      <c r="E50" s="1141" t="s">
        <v>15</v>
      </c>
      <c r="F50" s="1141"/>
      <c r="G50" s="1141"/>
      <c r="H50" s="1141"/>
      <c r="I50" s="1141"/>
      <c r="J50" s="1142"/>
      <c r="K50" s="61" t="s">
        <v>486</v>
      </c>
      <c r="L50" s="62" t="s">
        <v>486</v>
      </c>
      <c r="M50" s="62" t="s">
        <v>486</v>
      </c>
      <c r="N50" s="62" t="s">
        <v>486</v>
      </c>
      <c r="O50" s="63" t="s">
        <v>486</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486</v>
      </c>
      <c r="L51" s="62" t="s">
        <v>486</v>
      </c>
      <c r="M51" s="62" t="s">
        <v>486</v>
      </c>
      <c r="N51" s="62" t="s">
        <v>486</v>
      </c>
      <c r="O51" s="63" t="s">
        <v>486</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456</v>
      </c>
      <c r="L52" s="62">
        <v>457</v>
      </c>
      <c r="M52" s="62">
        <v>449</v>
      </c>
      <c r="N52" s="62">
        <v>435</v>
      </c>
      <c r="O52" s="63">
        <v>435</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247</v>
      </c>
      <c r="L53" s="67">
        <v>279</v>
      </c>
      <c r="M53" s="67">
        <v>290</v>
      </c>
      <c r="N53" s="67">
        <v>280</v>
      </c>
      <c r="O53" s="68">
        <v>256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VNLAfEA8NOjfzmfMKtc/fj2FrWRmCzF88KlhCb/zi03M2MPbcswJ42fVPtkC+U54NmsQnHWNJIJap/MZL0WOw==" saltValue="LKLj8vKGu2ECWunHWWm3/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2" t="s">
        <v>30</v>
      </c>
      <c r="C41" s="1183"/>
      <c r="D41" s="103"/>
      <c r="E41" s="1184" t="s">
        <v>31</v>
      </c>
      <c r="F41" s="1184"/>
      <c r="G41" s="1184"/>
      <c r="H41" s="1185"/>
      <c r="I41" s="330">
        <v>5200</v>
      </c>
      <c r="J41" s="331">
        <v>5349</v>
      </c>
      <c r="K41" s="331">
        <v>5026</v>
      </c>
      <c r="L41" s="331">
        <v>4853</v>
      </c>
      <c r="M41" s="332">
        <v>4737</v>
      </c>
    </row>
    <row r="42" spans="2:13" ht="27.75" customHeight="1" x14ac:dyDescent="0.2">
      <c r="B42" s="1172"/>
      <c r="C42" s="1173"/>
      <c r="D42" s="104"/>
      <c r="E42" s="1176" t="s">
        <v>32</v>
      </c>
      <c r="F42" s="1176"/>
      <c r="G42" s="1176"/>
      <c r="H42" s="1177"/>
      <c r="I42" s="333" t="s">
        <v>486</v>
      </c>
      <c r="J42" s="334" t="s">
        <v>486</v>
      </c>
      <c r="K42" s="334" t="s">
        <v>486</v>
      </c>
      <c r="L42" s="334" t="s">
        <v>486</v>
      </c>
      <c r="M42" s="335" t="s">
        <v>486</v>
      </c>
    </row>
    <row r="43" spans="2:13" ht="27.75" customHeight="1" x14ac:dyDescent="0.2">
      <c r="B43" s="1172"/>
      <c r="C43" s="1173"/>
      <c r="D43" s="104"/>
      <c r="E43" s="1176" t="s">
        <v>33</v>
      </c>
      <c r="F43" s="1176"/>
      <c r="G43" s="1176"/>
      <c r="H43" s="1177"/>
      <c r="I43" s="333">
        <v>2381</v>
      </c>
      <c r="J43" s="334">
        <v>2333</v>
      </c>
      <c r="K43" s="334">
        <v>2187</v>
      </c>
      <c r="L43" s="334">
        <v>2047</v>
      </c>
      <c r="M43" s="335">
        <v>1416</v>
      </c>
    </row>
    <row r="44" spans="2:13" ht="27.75" customHeight="1" x14ac:dyDescent="0.2">
      <c r="B44" s="1172"/>
      <c r="C44" s="1173"/>
      <c r="D44" s="104"/>
      <c r="E44" s="1176" t="s">
        <v>34</v>
      </c>
      <c r="F44" s="1176"/>
      <c r="G44" s="1176"/>
      <c r="H44" s="1177"/>
      <c r="I44" s="333">
        <v>296</v>
      </c>
      <c r="J44" s="334">
        <v>265</v>
      </c>
      <c r="K44" s="334">
        <v>290</v>
      </c>
      <c r="L44" s="334">
        <v>624</v>
      </c>
      <c r="M44" s="335">
        <v>737</v>
      </c>
    </row>
    <row r="45" spans="2:13" ht="27.75" customHeight="1" x14ac:dyDescent="0.2">
      <c r="B45" s="1172"/>
      <c r="C45" s="1173"/>
      <c r="D45" s="104"/>
      <c r="E45" s="1176" t="s">
        <v>35</v>
      </c>
      <c r="F45" s="1176"/>
      <c r="G45" s="1176"/>
      <c r="H45" s="1177"/>
      <c r="I45" s="333">
        <v>897</v>
      </c>
      <c r="J45" s="334">
        <v>894</v>
      </c>
      <c r="K45" s="334">
        <v>942</v>
      </c>
      <c r="L45" s="334">
        <v>933</v>
      </c>
      <c r="M45" s="335">
        <v>891</v>
      </c>
    </row>
    <row r="46" spans="2:13" ht="27.75" customHeight="1" x14ac:dyDescent="0.2">
      <c r="B46" s="1172"/>
      <c r="C46" s="1173"/>
      <c r="D46" s="105"/>
      <c r="E46" s="1176" t="s">
        <v>36</v>
      </c>
      <c r="F46" s="1176"/>
      <c r="G46" s="1176"/>
      <c r="H46" s="1177"/>
      <c r="I46" s="333">
        <v>9</v>
      </c>
      <c r="J46" s="334" t="s">
        <v>486</v>
      </c>
      <c r="K46" s="334">
        <v>1</v>
      </c>
      <c r="L46" s="334" t="s">
        <v>486</v>
      </c>
      <c r="M46" s="335" t="s">
        <v>486</v>
      </c>
    </row>
    <row r="47" spans="2:13" ht="27.75" customHeight="1" x14ac:dyDescent="0.2">
      <c r="B47" s="1172"/>
      <c r="C47" s="1173"/>
      <c r="D47" s="106"/>
      <c r="E47" s="1186" t="s">
        <v>37</v>
      </c>
      <c r="F47" s="1187"/>
      <c r="G47" s="1187"/>
      <c r="H47" s="1188"/>
      <c r="I47" s="333" t="s">
        <v>486</v>
      </c>
      <c r="J47" s="334" t="s">
        <v>486</v>
      </c>
      <c r="K47" s="334" t="s">
        <v>486</v>
      </c>
      <c r="L47" s="334" t="s">
        <v>486</v>
      </c>
      <c r="M47" s="335" t="s">
        <v>486</v>
      </c>
    </row>
    <row r="48" spans="2:13" ht="27.75" customHeight="1" x14ac:dyDescent="0.2">
      <c r="B48" s="1172"/>
      <c r="C48" s="1173"/>
      <c r="D48" s="104"/>
      <c r="E48" s="1176" t="s">
        <v>38</v>
      </c>
      <c r="F48" s="1176"/>
      <c r="G48" s="1176"/>
      <c r="H48" s="1177"/>
      <c r="I48" s="333" t="s">
        <v>486</v>
      </c>
      <c r="J48" s="334" t="s">
        <v>486</v>
      </c>
      <c r="K48" s="334" t="s">
        <v>486</v>
      </c>
      <c r="L48" s="334" t="s">
        <v>486</v>
      </c>
      <c r="M48" s="335" t="s">
        <v>486</v>
      </c>
    </row>
    <row r="49" spans="2:13" ht="27.75" customHeight="1" x14ac:dyDescent="0.2">
      <c r="B49" s="1174"/>
      <c r="C49" s="1175"/>
      <c r="D49" s="104"/>
      <c r="E49" s="1176" t="s">
        <v>39</v>
      </c>
      <c r="F49" s="1176"/>
      <c r="G49" s="1176"/>
      <c r="H49" s="1177"/>
      <c r="I49" s="333" t="s">
        <v>486</v>
      </c>
      <c r="J49" s="334" t="s">
        <v>486</v>
      </c>
      <c r="K49" s="334" t="s">
        <v>486</v>
      </c>
      <c r="L49" s="334" t="s">
        <v>486</v>
      </c>
      <c r="M49" s="335" t="s">
        <v>486</v>
      </c>
    </row>
    <row r="50" spans="2:13" ht="27.75" customHeight="1" x14ac:dyDescent="0.2">
      <c r="B50" s="1170" t="s">
        <v>40</v>
      </c>
      <c r="C50" s="1171"/>
      <c r="D50" s="107"/>
      <c r="E50" s="1176" t="s">
        <v>41</v>
      </c>
      <c r="F50" s="1176"/>
      <c r="G50" s="1176"/>
      <c r="H50" s="1177"/>
      <c r="I50" s="333">
        <v>2976</v>
      </c>
      <c r="J50" s="334">
        <v>3309</v>
      </c>
      <c r="K50" s="334">
        <v>3315</v>
      </c>
      <c r="L50" s="334">
        <v>3326</v>
      </c>
      <c r="M50" s="335">
        <v>3012</v>
      </c>
    </row>
    <row r="51" spans="2:13" ht="27.75" customHeight="1" x14ac:dyDescent="0.2">
      <c r="B51" s="1172"/>
      <c r="C51" s="1173"/>
      <c r="D51" s="104"/>
      <c r="E51" s="1176" t="s">
        <v>42</v>
      </c>
      <c r="F51" s="1176"/>
      <c r="G51" s="1176"/>
      <c r="H51" s="1177"/>
      <c r="I51" s="333" t="s">
        <v>486</v>
      </c>
      <c r="J51" s="334" t="s">
        <v>486</v>
      </c>
      <c r="K51" s="334" t="s">
        <v>486</v>
      </c>
      <c r="L51" s="334" t="s">
        <v>486</v>
      </c>
      <c r="M51" s="335" t="s">
        <v>486</v>
      </c>
    </row>
    <row r="52" spans="2:13" ht="27.75" customHeight="1" x14ac:dyDescent="0.2">
      <c r="B52" s="1174"/>
      <c r="C52" s="1175"/>
      <c r="D52" s="104"/>
      <c r="E52" s="1176" t="s">
        <v>43</v>
      </c>
      <c r="F52" s="1176"/>
      <c r="G52" s="1176"/>
      <c r="H52" s="1177"/>
      <c r="I52" s="333">
        <v>5098</v>
      </c>
      <c r="J52" s="334">
        <v>5070</v>
      </c>
      <c r="K52" s="334">
        <v>4821</v>
      </c>
      <c r="L52" s="334">
        <v>4755</v>
      </c>
      <c r="M52" s="335">
        <v>4554</v>
      </c>
    </row>
    <row r="53" spans="2:13" ht="27.75" customHeight="1" thickBot="1" x14ac:dyDescent="0.25">
      <c r="B53" s="1178" t="s">
        <v>19</v>
      </c>
      <c r="C53" s="1179"/>
      <c r="D53" s="108"/>
      <c r="E53" s="1180" t="s">
        <v>44</v>
      </c>
      <c r="F53" s="1180"/>
      <c r="G53" s="1180"/>
      <c r="H53" s="1181"/>
      <c r="I53" s="336">
        <v>707</v>
      </c>
      <c r="J53" s="337">
        <v>462</v>
      </c>
      <c r="K53" s="337">
        <v>309</v>
      </c>
      <c r="L53" s="337">
        <v>377</v>
      </c>
      <c r="M53" s="338">
        <v>215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DsjvoIySkarohjlm5Ewdr4+XQLikIFy4Fq3tukiYhlEgFiXSluLjKMaetCMbvomzxjxlnCZCfHSxJvBQOWT2Q==" saltValue="aT19MxjpdZ7sxEvJKbpq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7" t="s">
        <v>46</v>
      </c>
      <c r="D55" s="1197"/>
      <c r="E55" s="1198"/>
      <c r="F55" s="339">
        <v>1894</v>
      </c>
      <c r="G55" s="339">
        <v>2003</v>
      </c>
      <c r="H55" s="340">
        <v>1950</v>
      </c>
    </row>
    <row r="56" spans="2:8" ht="52.5" customHeight="1" x14ac:dyDescent="0.2">
      <c r="B56" s="120"/>
      <c r="C56" s="1199" t="s">
        <v>47</v>
      </c>
      <c r="D56" s="1199"/>
      <c r="E56" s="1200"/>
      <c r="F56" s="341">
        <v>57</v>
      </c>
      <c r="G56" s="341">
        <v>74</v>
      </c>
      <c r="H56" s="342">
        <v>88</v>
      </c>
    </row>
    <row r="57" spans="2:8" ht="53.25" customHeight="1" x14ac:dyDescent="0.2">
      <c r="B57" s="120"/>
      <c r="C57" s="1201" t="s">
        <v>48</v>
      </c>
      <c r="D57" s="1201"/>
      <c r="E57" s="1202"/>
      <c r="F57" s="343">
        <v>913</v>
      </c>
      <c r="G57" s="343">
        <v>844</v>
      </c>
      <c r="H57" s="344">
        <v>798</v>
      </c>
    </row>
    <row r="58" spans="2:8" ht="45.75" customHeight="1" x14ac:dyDescent="0.2">
      <c r="B58" s="121"/>
      <c r="C58" s="1189" t="s">
        <v>557</v>
      </c>
      <c r="D58" s="1190"/>
      <c r="E58" s="1191"/>
      <c r="F58" s="345">
        <v>331</v>
      </c>
      <c r="G58" s="345">
        <v>311</v>
      </c>
      <c r="H58" s="346">
        <v>290</v>
      </c>
    </row>
    <row r="59" spans="2:8" ht="45.75" customHeight="1" x14ac:dyDescent="0.2">
      <c r="B59" s="121"/>
      <c r="C59" s="1189" t="s">
        <v>558</v>
      </c>
      <c r="D59" s="1190"/>
      <c r="E59" s="1191"/>
      <c r="F59" s="345">
        <v>215</v>
      </c>
      <c r="G59" s="345">
        <v>230</v>
      </c>
      <c r="H59" s="346">
        <v>214</v>
      </c>
    </row>
    <row r="60" spans="2:8" ht="45.75" customHeight="1" x14ac:dyDescent="0.2">
      <c r="B60" s="121"/>
      <c r="C60" s="1189" t="s">
        <v>559</v>
      </c>
      <c r="D60" s="1190"/>
      <c r="E60" s="1191"/>
      <c r="F60" s="345">
        <v>91</v>
      </c>
      <c r="G60" s="345">
        <v>83</v>
      </c>
      <c r="H60" s="346">
        <v>74</v>
      </c>
    </row>
    <row r="61" spans="2:8" ht="45.75" customHeight="1" x14ac:dyDescent="0.2">
      <c r="B61" s="121"/>
      <c r="C61" s="1189" t="s">
        <v>560</v>
      </c>
      <c r="D61" s="1190"/>
      <c r="E61" s="1191"/>
      <c r="F61" s="345">
        <v>91</v>
      </c>
      <c r="G61" s="345">
        <v>94</v>
      </c>
      <c r="H61" s="346">
        <v>107</v>
      </c>
    </row>
    <row r="62" spans="2:8" ht="45.75" customHeight="1" thickBot="1" x14ac:dyDescent="0.25">
      <c r="B62" s="122"/>
      <c r="C62" s="1192" t="s">
        <v>561</v>
      </c>
      <c r="D62" s="1193"/>
      <c r="E62" s="1194"/>
      <c r="F62" s="347">
        <v>75</v>
      </c>
      <c r="G62" s="347">
        <v>60</v>
      </c>
      <c r="H62" s="348">
        <v>45</v>
      </c>
    </row>
    <row r="63" spans="2:8" ht="52.5" customHeight="1" thickBot="1" x14ac:dyDescent="0.25">
      <c r="B63" s="123"/>
      <c r="C63" s="1195" t="s">
        <v>49</v>
      </c>
      <c r="D63" s="1195"/>
      <c r="E63" s="1196"/>
      <c r="F63" s="349">
        <v>2864</v>
      </c>
      <c r="G63" s="349">
        <v>2921</v>
      </c>
      <c r="H63" s="350">
        <v>2836</v>
      </c>
    </row>
    <row r="64" spans="2:8" ht="13" x14ac:dyDescent="0.2"/>
  </sheetData>
  <sheetProtection algorithmName="SHA-512" hashValue="S7oLNzsP1waFUqbXFNxwJe8+jFZGG2nUrEmLsjnTuBp2n9yH8tHTgnibGbsoPoom4lwYDhnL1XDZiPKcftlZKg==" saltValue="vG1NeCajibruSKfmIfP6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1E7E5-D1E1-4A33-868A-2C620FAF073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 x14ac:dyDescent="0.2">
      <c r="DD19" s="243"/>
      <c r="DE19" s="243"/>
    </row>
    <row r="20" spans="1:109" ht="13"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8"/>
      <c r="DD40" s="1208"/>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9"/>
      <c r="I42" s="1210"/>
      <c r="J42" s="1210"/>
      <c r="K42" s="1210"/>
      <c r="AM42" s="1209"/>
      <c r="AN42" s="1209" t="s">
        <v>563</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564</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 x14ac:dyDescent="0.2">
      <c r="B49" s="247"/>
      <c r="AN49" s="243" t="s">
        <v>565</v>
      </c>
    </row>
    <row r="50" spans="1:109" ht="13"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525</v>
      </c>
      <c r="BQ50" s="1227"/>
      <c r="BR50" s="1227"/>
      <c r="BS50" s="1227"/>
      <c r="BT50" s="1227"/>
      <c r="BU50" s="1227"/>
      <c r="BV50" s="1227"/>
      <c r="BW50" s="1227"/>
      <c r="BX50" s="1227" t="s">
        <v>526</v>
      </c>
      <c r="BY50" s="1227"/>
      <c r="BZ50" s="1227"/>
      <c r="CA50" s="1227"/>
      <c r="CB50" s="1227"/>
      <c r="CC50" s="1227"/>
      <c r="CD50" s="1227"/>
      <c r="CE50" s="1227"/>
      <c r="CF50" s="1227" t="s">
        <v>527</v>
      </c>
      <c r="CG50" s="1227"/>
      <c r="CH50" s="1227"/>
      <c r="CI50" s="1227"/>
      <c r="CJ50" s="1227"/>
      <c r="CK50" s="1227"/>
      <c r="CL50" s="1227"/>
      <c r="CM50" s="1227"/>
      <c r="CN50" s="1227" t="s">
        <v>528</v>
      </c>
      <c r="CO50" s="1227"/>
      <c r="CP50" s="1227"/>
      <c r="CQ50" s="1227"/>
      <c r="CR50" s="1227"/>
      <c r="CS50" s="1227"/>
      <c r="CT50" s="1227"/>
      <c r="CU50" s="1227"/>
      <c r="CV50" s="1227" t="s">
        <v>529</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32">
        <v>21.4</v>
      </c>
      <c r="BQ51" s="1232"/>
      <c r="BR51" s="1232"/>
      <c r="BS51" s="1232"/>
      <c r="BT51" s="1232"/>
      <c r="BU51" s="1232"/>
      <c r="BV51" s="1232"/>
      <c r="BW51" s="1232"/>
      <c r="BX51" s="1232">
        <v>13</v>
      </c>
      <c r="BY51" s="1232"/>
      <c r="BZ51" s="1232"/>
      <c r="CA51" s="1232"/>
      <c r="CB51" s="1232"/>
      <c r="CC51" s="1232"/>
      <c r="CD51" s="1232"/>
      <c r="CE51" s="1232"/>
      <c r="CF51" s="1232">
        <v>9.3000000000000007</v>
      </c>
      <c r="CG51" s="1232"/>
      <c r="CH51" s="1232"/>
      <c r="CI51" s="1232"/>
      <c r="CJ51" s="1232"/>
      <c r="CK51" s="1232"/>
      <c r="CL51" s="1232"/>
      <c r="CM51" s="1232"/>
      <c r="CN51" s="1232">
        <v>11.2</v>
      </c>
      <c r="CO51" s="1232"/>
      <c r="CP51" s="1232"/>
      <c r="CQ51" s="1232"/>
      <c r="CR51" s="1232"/>
      <c r="CS51" s="1232"/>
      <c r="CT51" s="1232"/>
      <c r="CU51" s="1232"/>
      <c r="CV51" s="1232">
        <v>6.2</v>
      </c>
      <c r="CW51" s="1232"/>
      <c r="CX51" s="1232"/>
      <c r="CY51" s="1232"/>
      <c r="CZ51" s="1232"/>
      <c r="DA51" s="1232"/>
      <c r="DB51" s="1232"/>
      <c r="DC51" s="1232"/>
    </row>
    <row r="52" spans="1:109" ht="13"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32">
        <v>60.6</v>
      </c>
      <c r="BQ53" s="1232"/>
      <c r="BR53" s="1232"/>
      <c r="BS53" s="1232"/>
      <c r="BT53" s="1232"/>
      <c r="BU53" s="1232"/>
      <c r="BV53" s="1232"/>
      <c r="BW53" s="1232"/>
      <c r="BX53" s="1232">
        <v>61.5</v>
      </c>
      <c r="BY53" s="1232"/>
      <c r="BZ53" s="1232"/>
      <c r="CA53" s="1232"/>
      <c r="CB53" s="1232"/>
      <c r="CC53" s="1232"/>
      <c r="CD53" s="1232"/>
      <c r="CE53" s="1232"/>
      <c r="CF53" s="1232">
        <v>63.1</v>
      </c>
      <c r="CG53" s="1232"/>
      <c r="CH53" s="1232"/>
      <c r="CI53" s="1232"/>
      <c r="CJ53" s="1232"/>
      <c r="CK53" s="1232"/>
      <c r="CL53" s="1232"/>
      <c r="CM53" s="1232"/>
      <c r="CN53" s="1232">
        <v>65.7</v>
      </c>
      <c r="CO53" s="1232"/>
      <c r="CP53" s="1232"/>
      <c r="CQ53" s="1232"/>
      <c r="CR53" s="1232"/>
      <c r="CS53" s="1232"/>
      <c r="CT53" s="1232"/>
      <c r="CU53" s="1232"/>
      <c r="CV53" s="1232">
        <v>66.400000000000006</v>
      </c>
      <c r="CW53" s="1232"/>
      <c r="CX53" s="1232"/>
      <c r="CY53" s="1232"/>
      <c r="CZ53" s="1232"/>
      <c r="DA53" s="1232"/>
      <c r="DB53" s="1232"/>
      <c r="DC53" s="1232"/>
    </row>
    <row r="54" spans="1:109" ht="13"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 x14ac:dyDescent="0.2">
      <c r="A55" s="1210"/>
      <c r="B55" s="247"/>
      <c r="G55" s="1221"/>
      <c r="H55" s="1221"/>
      <c r="I55" s="1221"/>
      <c r="J55" s="1221"/>
      <c r="K55" s="1230"/>
      <c r="L55" s="1230"/>
      <c r="M55" s="1230"/>
      <c r="N55" s="1230"/>
      <c r="AN55" s="1227" t="s">
        <v>569</v>
      </c>
      <c r="AO55" s="1227"/>
      <c r="AP55" s="1227"/>
      <c r="AQ55" s="1227"/>
      <c r="AR55" s="1227"/>
      <c r="AS55" s="1227"/>
      <c r="AT55" s="1227"/>
      <c r="AU55" s="1227"/>
      <c r="AV55" s="1227"/>
      <c r="AW55" s="1227"/>
      <c r="AX55" s="1227"/>
      <c r="AY55" s="1227"/>
      <c r="AZ55" s="1227"/>
      <c r="BA55" s="1227"/>
      <c r="BB55" s="1231" t="s">
        <v>567</v>
      </c>
      <c r="BC55" s="1231"/>
      <c r="BD55" s="1231"/>
      <c r="BE55" s="1231"/>
      <c r="BF55" s="1231"/>
      <c r="BG55" s="1231"/>
      <c r="BH55" s="1231"/>
      <c r="BI55" s="1231"/>
      <c r="BJ55" s="1231"/>
      <c r="BK55" s="1231"/>
      <c r="BL55" s="1231"/>
      <c r="BM55" s="1231"/>
      <c r="BN55" s="1231"/>
      <c r="BO55" s="1231"/>
      <c r="BP55" s="1232">
        <v>23.5</v>
      </c>
      <c r="BQ55" s="1232"/>
      <c r="BR55" s="1232"/>
      <c r="BS55" s="1232"/>
      <c r="BT55" s="1232"/>
      <c r="BU55" s="1232"/>
      <c r="BV55" s="1232"/>
      <c r="BW55" s="1232"/>
      <c r="BX55" s="1232">
        <v>8.5</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568</v>
      </c>
      <c r="BC57" s="1231"/>
      <c r="BD57" s="1231"/>
      <c r="BE57" s="1231"/>
      <c r="BF57" s="1231"/>
      <c r="BG57" s="1231"/>
      <c r="BH57" s="1231"/>
      <c r="BI57" s="1231"/>
      <c r="BJ57" s="1231"/>
      <c r="BK57" s="1231"/>
      <c r="BL57" s="1231"/>
      <c r="BM57" s="1231"/>
      <c r="BN57" s="1231"/>
      <c r="BO57" s="1231"/>
      <c r="BP57" s="1232">
        <v>62</v>
      </c>
      <c r="BQ57" s="1232"/>
      <c r="BR57" s="1232"/>
      <c r="BS57" s="1232"/>
      <c r="BT57" s="1232"/>
      <c r="BU57" s="1232"/>
      <c r="BV57" s="1232"/>
      <c r="BW57" s="1232"/>
      <c r="BX57" s="1232">
        <v>61.6</v>
      </c>
      <c r="BY57" s="1232"/>
      <c r="BZ57" s="1232"/>
      <c r="CA57" s="1232"/>
      <c r="CB57" s="1232"/>
      <c r="CC57" s="1232"/>
      <c r="CD57" s="1232"/>
      <c r="CE57" s="1232"/>
      <c r="CF57" s="1232">
        <v>63</v>
      </c>
      <c r="CG57" s="1232"/>
      <c r="CH57" s="1232"/>
      <c r="CI57" s="1232"/>
      <c r="CJ57" s="1232"/>
      <c r="CK57" s="1232"/>
      <c r="CL57" s="1232"/>
      <c r="CM57" s="1232"/>
      <c r="CN57" s="1232">
        <v>63.9</v>
      </c>
      <c r="CO57" s="1232"/>
      <c r="CP57" s="1232"/>
      <c r="CQ57" s="1232"/>
      <c r="CR57" s="1232"/>
      <c r="CS57" s="1232"/>
      <c r="CT57" s="1232"/>
      <c r="CU57" s="1232"/>
      <c r="CV57" s="1232">
        <v>64.2</v>
      </c>
      <c r="CW57" s="1232"/>
      <c r="CX57" s="1232"/>
      <c r="CY57" s="1232"/>
      <c r="CZ57" s="1232"/>
      <c r="DA57" s="1232"/>
      <c r="DB57" s="1232"/>
      <c r="DC57" s="1232"/>
      <c r="DD57" s="1235"/>
      <c r="DE57" s="1233"/>
    </row>
    <row r="58" spans="1:109" s="1210" customFormat="1" ht="13"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5" x14ac:dyDescent="0.2">
      <c r="B63" s="300" t="s">
        <v>570</v>
      </c>
    </row>
    <row r="64" spans="1:109" ht="13" x14ac:dyDescent="0.2">
      <c r="B64" s="247"/>
      <c r="G64" s="1209"/>
      <c r="I64" s="1241"/>
      <c r="J64" s="1241"/>
      <c r="K64" s="1241"/>
      <c r="L64" s="1241"/>
      <c r="M64" s="1241"/>
      <c r="N64" s="1242"/>
      <c r="AM64" s="1209"/>
      <c r="AN64" s="1209" t="s">
        <v>563</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 x14ac:dyDescent="0.2">
      <c r="B65" s="247"/>
      <c r="AN65" s="1211" t="s">
        <v>571</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 x14ac:dyDescent="0.2">
      <c r="B71" s="247"/>
      <c r="G71" s="1246"/>
      <c r="I71" s="1247"/>
      <c r="J71" s="1244"/>
      <c r="K71" s="1244"/>
      <c r="L71" s="1245"/>
      <c r="M71" s="1244"/>
      <c r="N71" s="1245"/>
      <c r="AM71" s="1246"/>
      <c r="AN71" s="243" t="s">
        <v>565</v>
      </c>
    </row>
    <row r="72" spans="2:107" ht="13"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525</v>
      </c>
      <c r="BQ72" s="1227"/>
      <c r="BR72" s="1227"/>
      <c r="BS72" s="1227"/>
      <c r="BT72" s="1227"/>
      <c r="BU72" s="1227"/>
      <c r="BV72" s="1227"/>
      <c r="BW72" s="1227"/>
      <c r="BX72" s="1227" t="s">
        <v>526</v>
      </c>
      <c r="BY72" s="1227"/>
      <c r="BZ72" s="1227"/>
      <c r="CA72" s="1227"/>
      <c r="CB72" s="1227"/>
      <c r="CC72" s="1227"/>
      <c r="CD72" s="1227"/>
      <c r="CE72" s="1227"/>
      <c r="CF72" s="1227" t="s">
        <v>527</v>
      </c>
      <c r="CG72" s="1227"/>
      <c r="CH72" s="1227"/>
      <c r="CI72" s="1227"/>
      <c r="CJ72" s="1227"/>
      <c r="CK72" s="1227"/>
      <c r="CL72" s="1227"/>
      <c r="CM72" s="1227"/>
      <c r="CN72" s="1227" t="s">
        <v>528</v>
      </c>
      <c r="CO72" s="1227"/>
      <c r="CP72" s="1227"/>
      <c r="CQ72" s="1227"/>
      <c r="CR72" s="1227"/>
      <c r="CS72" s="1227"/>
      <c r="CT72" s="1227"/>
      <c r="CU72" s="1227"/>
      <c r="CV72" s="1227" t="s">
        <v>529</v>
      </c>
      <c r="CW72" s="1227"/>
      <c r="CX72" s="1227"/>
      <c r="CY72" s="1227"/>
      <c r="CZ72" s="1227"/>
      <c r="DA72" s="1227"/>
      <c r="DB72" s="1227"/>
      <c r="DC72" s="1227"/>
    </row>
    <row r="73" spans="2:107" ht="13" x14ac:dyDescent="0.2">
      <c r="B73" s="247"/>
      <c r="G73" s="1228"/>
      <c r="H73" s="1228"/>
      <c r="I73" s="1228"/>
      <c r="J73" s="1228"/>
      <c r="K73" s="1248"/>
      <c r="L73" s="1248"/>
      <c r="M73" s="1248"/>
      <c r="N73" s="1248"/>
      <c r="AM73" s="1220"/>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32">
        <v>21.4</v>
      </c>
      <c r="BQ73" s="1232"/>
      <c r="BR73" s="1232"/>
      <c r="BS73" s="1232"/>
      <c r="BT73" s="1232"/>
      <c r="BU73" s="1232"/>
      <c r="BV73" s="1232"/>
      <c r="BW73" s="1232"/>
      <c r="BX73" s="1232">
        <v>13</v>
      </c>
      <c r="BY73" s="1232"/>
      <c r="BZ73" s="1232"/>
      <c r="CA73" s="1232"/>
      <c r="CB73" s="1232"/>
      <c r="CC73" s="1232"/>
      <c r="CD73" s="1232"/>
      <c r="CE73" s="1232"/>
      <c r="CF73" s="1232">
        <v>9.3000000000000007</v>
      </c>
      <c r="CG73" s="1232"/>
      <c r="CH73" s="1232"/>
      <c r="CI73" s="1232"/>
      <c r="CJ73" s="1232"/>
      <c r="CK73" s="1232"/>
      <c r="CL73" s="1232"/>
      <c r="CM73" s="1232"/>
      <c r="CN73" s="1232">
        <v>11.2</v>
      </c>
      <c r="CO73" s="1232"/>
      <c r="CP73" s="1232"/>
      <c r="CQ73" s="1232"/>
      <c r="CR73" s="1232"/>
      <c r="CS73" s="1232"/>
      <c r="CT73" s="1232"/>
      <c r="CU73" s="1232"/>
      <c r="CV73" s="1232">
        <v>6.2</v>
      </c>
      <c r="CW73" s="1232"/>
      <c r="CX73" s="1232"/>
      <c r="CY73" s="1232"/>
      <c r="CZ73" s="1232"/>
      <c r="DA73" s="1232"/>
      <c r="DB73" s="1232"/>
      <c r="DC73" s="1232"/>
    </row>
    <row r="74" spans="2:107" ht="13"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32">
        <v>7.1</v>
      </c>
      <c r="BQ75" s="1232"/>
      <c r="BR75" s="1232"/>
      <c r="BS75" s="1232"/>
      <c r="BT75" s="1232"/>
      <c r="BU75" s="1232"/>
      <c r="BV75" s="1232"/>
      <c r="BW75" s="1232"/>
      <c r="BX75" s="1232">
        <v>7.6</v>
      </c>
      <c r="BY75" s="1232"/>
      <c r="BZ75" s="1232"/>
      <c r="CA75" s="1232"/>
      <c r="CB75" s="1232"/>
      <c r="CC75" s="1232"/>
      <c r="CD75" s="1232"/>
      <c r="CE75" s="1232"/>
      <c r="CF75" s="1232">
        <v>8</v>
      </c>
      <c r="CG75" s="1232"/>
      <c r="CH75" s="1232"/>
      <c r="CI75" s="1232"/>
      <c r="CJ75" s="1232"/>
      <c r="CK75" s="1232"/>
      <c r="CL75" s="1232"/>
      <c r="CM75" s="1232"/>
      <c r="CN75" s="1232">
        <v>8.3000000000000007</v>
      </c>
      <c r="CO75" s="1232"/>
      <c r="CP75" s="1232"/>
      <c r="CQ75" s="1232"/>
      <c r="CR75" s="1232"/>
      <c r="CS75" s="1232"/>
      <c r="CT75" s="1232"/>
      <c r="CU75" s="1232"/>
      <c r="CV75" s="1232">
        <v>8.1</v>
      </c>
      <c r="CW75" s="1232"/>
      <c r="CX75" s="1232"/>
      <c r="CY75" s="1232"/>
      <c r="CZ75" s="1232"/>
      <c r="DA75" s="1232"/>
      <c r="DB75" s="1232"/>
      <c r="DC75" s="1232"/>
    </row>
    <row r="76" spans="2:107" ht="13"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 x14ac:dyDescent="0.2">
      <c r="B77" s="247"/>
      <c r="G77" s="1221"/>
      <c r="H77" s="1221"/>
      <c r="I77" s="1221"/>
      <c r="J77" s="1221"/>
      <c r="K77" s="1248"/>
      <c r="L77" s="1248"/>
      <c r="M77" s="1248"/>
      <c r="N77" s="1248"/>
      <c r="AN77" s="1227" t="s">
        <v>569</v>
      </c>
      <c r="AO77" s="1227"/>
      <c r="AP77" s="1227"/>
      <c r="AQ77" s="1227"/>
      <c r="AR77" s="1227"/>
      <c r="AS77" s="1227"/>
      <c r="AT77" s="1227"/>
      <c r="AU77" s="1227"/>
      <c r="AV77" s="1227"/>
      <c r="AW77" s="1227"/>
      <c r="AX77" s="1227"/>
      <c r="AY77" s="1227"/>
      <c r="AZ77" s="1227"/>
      <c r="BA77" s="1227"/>
      <c r="BB77" s="1231" t="s">
        <v>567</v>
      </c>
      <c r="BC77" s="1231"/>
      <c r="BD77" s="1231"/>
      <c r="BE77" s="1231"/>
      <c r="BF77" s="1231"/>
      <c r="BG77" s="1231"/>
      <c r="BH77" s="1231"/>
      <c r="BI77" s="1231"/>
      <c r="BJ77" s="1231"/>
      <c r="BK77" s="1231"/>
      <c r="BL77" s="1231"/>
      <c r="BM77" s="1231"/>
      <c r="BN77" s="1231"/>
      <c r="BO77" s="1231"/>
      <c r="BP77" s="1232">
        <v>23.5</v>
      </c>
      <c r="BQ77" s="1232"/>
      <c r="BR77" s="1232"/>
      <c r="BS77" s="1232"/>
      <c r="BT77" s="1232"/>
      <c r="BU77" s="1232"/>
      <c r="BV77" s="1232"/>
      <c r="BW77" s="1232"/>
      <c r="BX77" s="1232">
        <v>8.5</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572</v>
      </c>
      <c r="BC79" s="1231"/>
      <c r="BD79" s="1231"/>
      <c r="BE79" s="1231"/>
      <c r="BF79" s="1231"/>
      <c r="BG79" s="1231"/>
      <c r="BH79" s="1231"/>
      <c r="BI79" s="1231"/>
      <c r="BJ79" s="1231"/>
      <c r="BK79" s="1231"/>
      <c r="BL79" s="1231"/>
      <c r="BM79" s="1231"/>
      <c r="BN79" s="1231"/>
      <c r="BO79" s="1231"/>
      <c r="BP79" s="1232">
        <v>8.6</v>
      </c>
      <c r="BQ79" s="1232"/>
      <c r="BR79" s="1232"/>
      <c r="BS79" s="1232"/>
      <c r="BT79" s="1232"/>
      <c r="BU79" s="1232"/>
      <c r="BV79" s="1232"/>
      <c r="BW79" s="1232"/>
      <c r="BX79" s="1232">
        <v>8.1999999999999993</v>
      </c>
      <c r="BY79" s="1232"/>
      <c r="BZ79" s="1232"/>
      <c r="CA79" s="1232"/>
      <c r="CB79" s="1232"/>
      <c r="CC79" s="1232"/>
      <c r="CD79" s="1232"/>
      <c r="CE79" s="1232"/>
      <c r="CF79" s="1232">
        <v>8.4</v>
      </c>
      <c r="CG79" s="1232"/>
      <c r="CH79" s="1232"/>
      <c r="CI79" s="1232"/>
      <c r="CJ79" s="1232"/>
      <c r="CK79" s="1232"/>
      <c r="CL79" s="1232"/>
      <c r="CM79" s="1232"/>
      <c r="CN79" s="1232">
        <v>8.5</v>
      </c>
      <c r="CO79" s="1232"/>
      <c r="CP79" s="1232"/>
      <c r="CQ79" s="1232"/>
      <c r="CR79" s="1232"/>
      <c r="CS79" s="1232"/>
      <c r="CT79" s="1232"/>
      <c r="CU79" s="1232"/>
      <c r="CV79" s="1232">
        <v>8.1999999999999993</v>
      </c>
      <c r="CW79" s="1232"/>
      <c r="CX79" s="1232"/>
      <c r="CY79" s="1232"/>
      <c r="CZ79" s="1232"/>
      <c r="DA79" s="1232"/>
      <c r="DB79" s="1232"/>
      <c r="DC79" s="1232"/>
    </row>
    <row r="80" spans="2:107" ht="13"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ti1gzg8/l9ZSINCAlSeoS4xBjqbXC6+iungq5iQWIU8Gd2gBwXjep5mfQv8Loqq6eO6s6XBltz0s+c6/df+HA==" saltValue="HzCorH1MA0mERiR3ysUXI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CD8B-DB2E-4FD8-B909-A5A13982A2E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jYsjDjDE0p1U/Qm0KPz6Bo2Uh8gVzdv6Vc+AVCHdSsaNxGPRrXDDwQUV7qmSvNHoGgNNN2fIdbwx9egA0tlpw==" saltValue="OrobStK5f0iN/1ZUcE1k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BFF3-630F-42E4-BFE6-D0EF9399B64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bblXokL23ILHR4wibddcDDT/n0lNVxbyfComhoQKiUizaILPmTCYcFOYqaYtxWTpfHrWIt2fkK5HE7bJBXGJFQ==" saltValue="4m5H1FvJXlXKYpZpxrF8q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68167</v>
      </c>
      <c r="E3" s="142"/>
      <c r="F3" s="143">
        <v>94796</v>
      </c>
      <c r="G3" s="144"/>
      <c r="H3" s="145"/>
    </row>
    <row r="4" spans="1:8" x14ac:dyDescent="0.2">
      <c r="A4" s="146"/>
      <c r="B4" s="147"/>
      <c r="C4" s="148"/>
      <c r="D4" s="149">
        <v>42594</v>
      </c>
      <c r="E4" s="150"/>
      <c r="F4" s="151">
        <v>55781</v>
      </c>
      <c r="G4" s="152"/>
      <c r="H4" s="153"/>
    </row>
    <row r="5" spans="1:8" x14ac:dyDescent="0.2">
      <c r="A5" s="134" t="s">
        <v>519</v>
      </c>
      <c r="B5" s="139"/>
      <c r="C5" s="140"/>
      <c r="D5" s="141">
        <v>111016</v>
      </c>
      <c r="E5" s="142"/>
      <c r="F5" s="143">
        <v>85942</v>
      </c>
      <c r="G5" s="144"/>
      <c r="H5" s="145"/>
    </row>
    <row r="6" spans="1:8" x14ac:dyDescent="0.2">
      <c r="A6" s="146"/>
      <c r="B6" s="147"/>
      <c r="C6" s="148"/>
      <c r="D6" s="149">
        <v>46573</v>
      </c>
      <c r="E6" s="150"/>
      <c r="F6" s="151">
        <v>48630</v>
      </c>
      <c r="G6" s="152"/>
      <c r="H6" s="153"/>
    </row>
    <row r="7" spans="1:8" x14ac:dyDescent="0.2">
      <c r="A7" s="134" t="s">
        <v>520</v>
      </c>
      <c r="B7" s="139"/>
      <c r="C7" s="140"/>
      <c r="D7" s="141">
        <v>55329</v>
      </c>
      <c r="E7" s="142"/>
      <c r="F7" s="143">
        <v>95007</v>
      </c>
      <c r="G7" s="144"/>
      <c r="H7" s="145"/>
    </row>
    <row r="8" spans="1:8" x14ac:dyDescent="0.2">
      <c r="A8" s="146"/>
      <c r="B8" s="147"/>
      <c r="C8" s="148"/>
      <c r="D8" s="149">
        <v>30705</v>
      </c>
      <c r="E8" s="150"/>
      <c r="F8" s="151">
        <v>48509</v>
      </c>
      <c r="G8" s="152"/>
      <c r="H8" s="153"/>
    </row>
    <row r="9" spans="1:8" x14ac:dyDescent="0.2">
      <c r="A9" s="134" t="s">
        <v>521</v>
      </c>
      <c r="B9" s="139"/>
      <c r="C9" s="140"/>
      <c r="D9" s="141">
        <v>135495</v>
      </c>
      <c r="E9" s="142"/>
      <c r="F9" s="143">
        <v>98176</v>
      </c>
      <c r="G9" s="144"/>
      <c r="H9" s="145"/>
    </row>
    <row r="10" spans="1:8" x14ac:dyDescent="0.2">
      <c r="A10" s="146"/>
      <c r="B10" s="147"/>
      <c r="C10" s="148"/>
      <c r="D10" s="149">
        <v>88267</v>
      </c>
      <c r="E10" s="150"/>
      <c r="F10" s="151">
        <v>58489</v>
      </c>
      <c r="G10" s="152"/>
      <c r="H10" s="153"/>
    </row>
    <row r="11" spans="1:8" x14ac:dyDescent="0.2">
      <c r="A11" s="134" t="s">
        <v>522</v>
      </c>
      <c r="B11" s="139"/>
      <c r="C11" s="140"/>
      <c r="D11" s="141">
        <v>79167</v>
      </c>
      <c r="E11" s="142"/>
      <c r="F11" s="143">
        <v>119283</v>
      </c>
      <c r="G11" s="144"/>
      <c r="H11" s="145"/>
    </row>
    <row r="12" spans="1:8" x14ac:dyDescent="0.2">
      <c r="A12" s="146"/>
      <c r="B12" s="147"/>
      <c r="C12" s="154"/>
      <c r="D12" s="149">
        <v>31005</v>
      </c>
      <c r="E12" s="150"/>
      <c r="F12" s="151">
        <v>64747</v>
      </c>
      <c r="G12" s="152"/>
      <c r="H12" s="153"/>
    </row>
    <row r="13" spans="1:8" x14ac:dyDescent="0.2">
      <c r="A13" s="134"/>
      <c r="B13" s="139"/>
      <c r="C13" s="140"/>
      <c r="D13" s="141">
        <v>89835</v>
      </c>
      <c r="E13" s="142"/>
      <c r="F13" s="143">
        <v>98641</v>
      </c>
      <c r="G13" s="155"/>
      <c r="H13" s="145"/>
    </row>
    <row r="14" spans="1:8" x14ac:dyDescent="0.2">
      <c r="A14" s="146"/>
      <c r="B14" s="147"/>
      <c r="C14" s="148"/>
      <c r="D14" s="149">
        <v>47829</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6.42</v>
      </c>
      <c r="C19" s="156">
        <f>ROUND(VALUE(SUBSTITUTE(実質収支比率等に係る経年分析!G$48,"▲","-")),2)</f>
        <v>7.82</v>
      </c>
      <c r="D19" s="156">
        <f>ROUND(VALUE(SUBSTITUTE(実質収支比率等に係る経年分析!H$48,"▲","-")),2)</f>
        <v>8.6</v>
      </c>
      <c r="E19" s="156">
        <f>ROUND(VALUE(SUBSTITUTE(実質収支比率等に係る経年分析!I$48,"▲","-")),2)</f>
        <v>9.09</v>
      </c>
      <c r="F19" s="156">
        <f>ROUND(VALUE(SUBSTITUTE(実質収支比率等に係る経年分析!J$48,"▲","-")),2)</f>
        <v>7.41</v>
      </c>
    </row>
    <row r="20" spans="1:11" x14ac:dyDescent="0.2">
      <c r="A20" s="156" t="s">
        <v>53</v>
      </c>
      <c r="B20" s="156">
        <f>ROUND(VALUE(SUBSTITUTE(実質収支比率等に係る経年分析!F$47,"▲","-")),2)</f>
        <v>41.77</v>
      </c>
      <c r="C20" s="156">
        <f>ROUND(VALUE(SUBSTITUTE(実質収支比率等に係る経年分析!G$47,"▲","-")),2)</f>
        <v>46.73</v>
      </c>
      <c r="D20" s="156">
        <f>ROUND(VALUE(SUBSTITUTE(実質収支比率等に係る経年分析!H$47,"▲","-")),2)</f>
        <v>50.24</v>
      </c>
      <c r="E20" s="156">
        <f>ROUND(VALUE(SUBSTITUTE(実質収支比率等に係る経年分析!I$47,"▲","-")),2)</f>
        <v>52.84</v>
      </c>
      <c r="F20" s="156">
        <f>ROUND(VALUE(SUBSTITUTE(実質収支比率等に係る経年分析!J$47,"▲","-")),2)</f>
        <v>50.37</v>
      </c>
    </row>
    <row r="21" spans="1:11" x14ac:dyDescent="0.2">
      <c r="A21" s="156" t="s">
        <v>54</v>
      </c>
      <c r="B21" s="156">
        <f>IF(ISNUMBER(VALUE(SUBSTITUTE(実質収支比率等に係る経年分析!F$49,"▲","-"))),ROUND(VALUE(SUBSTITUTE(実質収支比率等に係る経年分析!F$49,"▲","-")),2),NA())</f>
        <v>3.87</v>
      </c>
      <c r="C21" s="156">
        <f>IF(ISNUMBER(VALUE(SUBSTITUTE(実質収支比率等に係る経年分析!G$49,"▲","-"))),ROUND(VALUE(SUBSTITUTE(実質収支比率等に係る経年分析!G$49,"▲","-")),2),NA())</f>
        <v>9.3000000000000007</v>
      </c>
      <c r="D21" s="156">
        <f>IF(ISNUMBER(VALUE(SUBSTITUTE(実質収支比率等に係る経年分析!H$49,"▲","-"))),ROUND(VALUE(SUBSTITUTE(実質収支比率等に係る経年分析!H$49,"▲","-")),2),NA())</f>
        <v>0.91</v>
      </c>
      <c r="E21" s="156">
        <f>IF(ISNUMBER(VALUE(SUBSTITUTE(実質収支比率等に係る経年分析!I$49,"▲","-"))),ROUND(VALUE(SUBSTITUTE(実質収支比率等に係る経年分析!I$49,"▲","-")),2),NA())</f>
        <v>3.4</v>
      </c>
      <c r="F21" s="156">
        <f>IF(ISNUMBER(VALUE(SUBSTITUTE(実質収支比率等に係る経年分析!J$49,"▲","-"))),ROUND(VALUE(SUBSTITUTE(実質収支比率等に係る経年分析!J$49,"▲","-")),2),NA())</f>
        <v>-2.85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甘楽町下水道事業会計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0.39</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4.1500000000000004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v>
      </c>
    </row>
    <row r="36" spans="1:16" x14ac:dyDescent="0.2">
      <c r="A36" s="157" t="str">
        <f>IF(連結実質赤字比率に係る赤字・黒字の構成分析!C$34="",NA(),連結実質赤字比率に係る赤字・黒字の構成分析!C$34)</f>
        <v>甘楽町水道事業会計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456</v>
      </c>
      <c r="E42" s="158"/>
      <c r="F42" s="158"/>
      <c r="G42" s="158">
        <f>'実質公債費比率（分子）の構造'!L$52</f>
        <v>457</v>
      </c>
      <c r="H42" s="158"/>
      <c r="I42" s="158"/>
      <c r="J42" s="158">
        <f>'実質公債費比率（分子）の構造'!M$52</f>
        <v>449</v>
      </c>
      <c r="K42" s="158"/>
      <c r="L42" s="158"/>
      <c r="M42" s="158">
        <f>'実質公債費比率（分子）の構造'!N$52</f>
        <v>435</v>
      </c>
      <c r="N42" s="158"/>
      <c r="O42" s="158"/>
      <c r="P42" s="158">
        <f>'実質公債費比率（分子）の構造'!O$52</f>
        <v>435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36</v>
      </c>
      <c r="C45" s="158"/>
      <c r="D45" s="158"/>
      <c r="E45" s="158">
        <f>'実質公債費比率（分子）の構造'!L$49</f>
        <v>42</v>
      </c>
      <c r="F45" s="158"/>
      <c r="G45" s="158"/>
      <c r="H45" s="158">
        <f>'実質公債費比率（分子）の構造'!M$49</f>
        <v>47</v>
      </c>
      <c r="I45" s="158"/>
      <c r="J45" s="158"/>
      <c r="K45" s="158">
        <f>'実質公債費比率（分子）の構造'!N$49</f>
        <v>41</v>
      </c>
      <c r="L45" s="158"/>
      <c r="M45" s="158"/>
      <c r="N45" s="158">
        <f>'実質公債費比率（分子）の構造'!O$49</f>
        <v>43</v>
      </c>
      <c r="O45" s="158"/>
      <c r="P45" s="158"/>
    </row>
    <row r="46" spans="1:16" x14ac:dyDescent="0.2">
      <c r="A46" s="158" t="s">
        <v>64</v>
      </c>
      <c r="B46" s="158">
        <f>'実質公債費比率（分子）の構造'!K$48</f>
        <v>260</v>
      </c>
      <c r="C46" s="158"/>
      <c r="D46" s="158"/>
      <c r="E46" s="158">
        <f>'実質公債費比率（分子）の構造'!L$48</f>
        <v>262</v>
      </c>
      <c r="F46" s="158"/>
      <c r="G46" s="158"/>
      <c r="H46" s="158">
        <f>'実質公債費比率（分子）の構造'!M$48</f>
        <v>249</v>
      </c>
      <c r="I46" s="158"/>
      <c r="J46" s="158"/>
      <c r="K46" s="158">
        <f>'実質公債費比率（分子）の構造'!N$48</f>
        <v>234</v>
      </c>
      <c r="L46" s="158"/>
      <c r="M46" s="158"/>
      <c r="N46" s="158">
        <f>'実質公債費比率（分子）の構造'!O$48</f>
        <v>220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407</v>
      </c>
      <c r="C49" s="158"/>
      <c r="D49" s="158"/>
      <c r="E49" s="158">
        <f>'実質公債費比率（分子）の構造'!L$45</f>
        <v>432</v>
      </c>
      <c r="F49" s="158"/>
      <c r="G49" s="158"/>
      <c r="H49" s="158">
        <f>'実質公債費比率（分子）の構造'!M$45</f>
        <v>443</v>
      </c>
      <c r="I49" s="158"/>
      <c r="J49" s="158"/>
      <c r="K49" s="158">
        <f>'実質公債費比率（分子）の構造'!N$45</f>
        <v>440</v>
      </c>
      <c r="L49" s="158"/>
      <c r="M49" s="158"/>
      <c r="N49" s="158">
        <f>'実質公債費比率（分子）の構造'!O$45</f>
        <v>428</v>
      </c>
      <c r="O49" s="158"/>
      <c r="P49" s="158"/>
    </row>
    <row r="50" spans="1:16" x14ac:dyDescent="0.2">
      <c r="A50" s="158" t="s">
        <v>67</v>
      </c>
      <c r="B50" s="158" t="e">
        <f>NA()</f>
        <v>#N/A</v>
      </c>
      <c r="C50" s="158">
        <f>IF(ISNUMBER('実質公債費比率（分子）の構造'!K$53),'実質公債費比率（分子）の構造'!K$53,NA())</f>
        <v>247</v>
      </c>
      <c r="D50" s="158" t="e">
        <f>NA()</f>
        <v>#N/A</v>
      </c>
      <c r="E50" s="158" t="e">
        <f>NA()</f>
        <v>#N/A</v>
      </c>
      <c r="F50" s="158">
        <f>IF(ISNUMBER('実質公債費比率（分子）の構造'!L$53),'実質公債費比率（分子）の構造'!L$53,NA())</f>
        <v>279</v>
      </c>
      <c r="G50" s="158" t="e">
        <f>NA()</f>
        <v>#N/A</v>
      </c>
      <c r="H50" s="158" t="e">
        <f>NA()</f>
        <v>#N/A</v>
      </c>
      <c r="I50" s="158">
        <f>IF(ISNUMBER('実質公債費比率（分子）の構造'!M$53),'実質公債費比率（分子）の構造'!M$53,NA())</f>
        <v>290</v>
      </c>
      <c r="J50" s="158" t="e">
        <f>NA()</f>
        <v>#N/A</v>
      </c>
      <c r="K50" s="158" t="e">
        <f>NA()</f>
        <v>#N/A</v>
      </c>
      <c r="L50" s="158">
        <f>IF(ISNUMBER('実質公債費比率（分子）の構造'!N$53),'実質公債費比率（分子）の構造'!N$53,NA())</f>
        <v>280</v>
      </c>
      <c r="M50" s="158" t="e">
        <f>NA()</f>
        <v>#N/A</v>
      </c>
      <c r="N50" s="158" t="e">
        <f>NA()</f>
        <v>#N/A</v>
      </c>
      <c r="O50" s="158">
        <f>IF(ISNUMBER('実質公債費比率（分子）の構造'!O$53),'実質公債費比率（分子）の構造'!O$53,NA())</f>
        <v>256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5098</v>
      </c>
      <c r="E56" s="157"/>
      <c r="F56" s="157"/>
      <c r="G56" s="157">
        <f>'将来負担比率（分子）の構造'!J$52</f>
        <v>5070</v>
      </c>
      <c r="H56" s="157"/>
      <c r="I56" s="157"/>
      <c r="J56" s="157">
        <f>'将来負担比率（分子）の構造'!K$52</f>
        <v>4821</v>
      </c>
      <c r="K56" s="157"/>
      <c r="L56" s="157"/>
      <c r="M56" s="157">
        <f>'将来負担比率（分子）の構造'!L$52</f>
        <v>4755</v>
      </c>
      <c r="N56" s="157"/>
      <c r="O56" s="157"/>
      <c r="P56" s="157">
        <f>'将来負担比率（分子）の構造'!M$52</f>
        <v>4554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2976</v>
      </c>
      <c r="E58" s="157"/>
      <c r="F58" s="157"/>
      <c r="G58" s="157">
        <f>'将来負担比率（分子）の構造'!J$50</f>
        <v>3309</v>
      </c>
      <c r="H58" s="157"/>
      <c r="I58" s="157"/>
      <c r="J58" s="157">
        <f>'将来負担比率（分子）の構造'!K$50</f>
        <v>3315</v>
      </c>
      <c r="K58" s="157"/>
      <c r="L58" s="157"/>
      <c r="M58" s="157">
        <f>'将来負担比率（分子）の構造'!L$50</f>
        <v>3326</v>
      </c>
      <c r="N58" s="157"/>
      <c r="O58" s="157"/>
      <c r="P58" s="157">
        <f>'将来負担比率（分子）の構造'!M$50</f>
        <v>3012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v>
      </c>
      <c r="C61" s="157"/>
      <c r="D61" s="157"/>
      <c r="E61" s="157" t="str">
        <f>'将来負担比率（分子）の構造'!J$46</f>
        <v>-</v>
      </c>
      <c r="F61" s="157"/>
      <c r="G61" s="157"/>
      <c r="H61" s="157">
        <f>'将来負担比率（分子）の構造'!K$46</f>
        <v>1</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897</v>
      </c>
      <c r="C62" s="157"/>
      <c r="D62" s="157"/>
      <c r="E62" s="157">
        <f>'将来負担比率（分子）の構造'!J$45</f>
        <v>894</v>
      </c>
      <c r="F62" s="157"/>
      <c r="G62" s="157"/>
      <c r="H62" s="157">
        <f>'将来負担比率（分子）の構造'!K$45</f>
        <v>942</v>
      </c>
      <c r="I62" s="157"/>
      <c r="J62" s="157"/>
      <c r="K62" s="157">
        <f>'将来負担比率（分子）の構造'!L$45</f>
        <v>933</v>
      </c>
      <c r="L62" s="157"/>
      <c r="M62" s="157"/>
      <c r="N62" s="157">
        <f>'将来負担比率（分子）の構造'!M$45</f>
        <v>891</v>
      </c>
      <c r="O62" s="157"/>
      <c r="P62" s="157"/>
    </row>
    <row r="63" spans="1:16" x14ac:dyDescent="0.2">
      <c r="A63" s="157" t="s">
        <v>34</v>
      </c>
      <c r="B63" s="157">
        <f>'将来負担比率（分子）の構造'!I$44</f>
        <v>296</v>
      </c>
      <c r="C63" s="157"/>
      <c r="D63" s="157"/>
      <c r="E63" s="157">
        <f>'将来負担比率（分子）の構造'!J$44</f>
        <v>265</v>
      </c>
      <c r="F63" s="157"/>
      <c r="G63" s="157"/>
      <c r="H63" s="157">
        <f>'将来負担比率（分子）の構造'!K$44</f>
        <v>290</v>
      </c>
      <c r="I63" s="157"/>
      <c r="J63" s="157"/>
      <c r="K63" s="157">
        <f>'将来負担比率（分子）の構造'!L$44</f>
        <v>624</v>
      </c>
      <c r="L63" s="157"/>
      <c r="M63" s="157"/>
      <c r="N63" s="157">
        <f>'将来負担比率（分子）の構造'!M$44</f>
        <v>737</v>
      </c>
      <c r="O63" s="157"/>
      <c r="P63" s="157"/>
    </row>
    <row r="64" spans="1:16" x14ac:dyDescent="0.2">
      <c r="A64" s="157" t="s">
        <v>33</v>
      </c>
      <c r="B64" s="157">
        <f>'将来負担比率（分子）の構造'!I$43</f>
        <v>2381</v>
      </c>
      <c r="C64" s="157"/>
      <c r="D64" s="157"/>
      <c r="E64" s="157">
        <f>'将来負担比率（分子）の構造'!J$43</f>
        <v>2333</v>
      </c>
      <c r="F64" s="157"/>
      <c r="G64" s="157"/>
      <c r="H64" s="157">
        <f>'将来負担比率（分子）の構造'!K$43</f>
        <v>2187</v>
      </c>
      <c r="I64" s="157"/>
      <c r="J64" s="157"/>
      <c r="K64" s="157">
        <f>'将来負担比率（分子）の構造'!L$43</f>
        <v>2047</v>
      </c>
      <c r="L64" s="157"/>
      <c r="M64" s="157"/>
      <c r="N64" s="157">
        <f>'将来負担比率（分子）の構造'!M$43</f>
        <v>1416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5200</v>
      </c>
      <c r="C66" s="157"/>
      <c r="D66" s="157"/>
      <c r="E66" s="157">
        <f>'将来負担比率（分子）の構造'!J$41</f>
        <v>5349</v>
      </c>
      <c r="F66" s="157"/>
      <c r="G66" s="157"/>
      <c r="H66" s="157">
        <f>'将来負担比率（分子）の構造'!K$41</f>
        <v>5026</v>
      </c>
      <c r="I66" s="157"/>
      <c r="J66" s="157"/>
      <c r="K66" s="157">
        <f>'将来負担比率（分子）の構造'!L$41</f>
        <v>4853</v>
      </c>
      <c r="L66" s="157"/>
      <c r="M66" s="157"/>
      <c r="N66" s="157">
        <f>'将来負担比率（分子）の構造'!M$41</f>
        <v>4737</v>
      </c>
      <c r="O66" s="157"/>
      <c r="P66" s="157"/>
    </row>
    <row r="67" spans="1:16" x14ac:dyDescent="0.2">
      <c r="A67" s="157" t="s">
        <v>71</v>
      </c>
      <c r="B67" s="157" t="e">
        <f>NA()</f>
        <v>#N/A</v>
      </c>
      <c r="C67" s="157">
        <f>IF(ISNUMBER('将来負担比率（分子）の構造'!I$53), IF('将来負担比率（分子）の構造'!I$53 &lt; 0, 0, '将来負担比率（分子）の構造'!I$53), NA())</f>
        <v>707</v>
      </c>
      <c r="D67" s="157" t="e">
        <f>NA()</f>
        <v>#N/A</v>
      </c>
      <c r="E67" s="157" t="e">
        <f>NA()</f>
        <v>#N/A</v>
      </c>
      <c r="F67" s="157">
        <f>IF(ISNUMBER('将来負担比率（分子）の構造'!J$53), IF('将来負担比率（分子）の構造'!J$53 &lt; 0, 0, '将来負担比率（分子）の構造'!J$53), NA())</f>
        <v>462</v>
      </c>
      <c r="G67" s="157" t="e">
        <f>NA()</f>
        <v>#N/A</v>
      </c>
      <c r="H67" s="157" t="e">
        <f>NA()</f>
        <v>#N/A</v>
      </c>
      <c r="I67" s="157">
        <f>IF(ISNUMBER('将来負担比率（分子）の構造'!K$53), IF('将来負担比率（分子）の構造'!K$53 &lt; 0, 0, '将来負担比率（分子）の構造'!K$53), NA())</f>
        <v>309</v>
      </c>
      <c r="J67" s="157" t="e">
        <f>NA()</f>
        <v>#N/A</v>
      </c>
      <c r="K67" s="157" t="e">
        <f>NA()</f>
        <v>#N/A</v>
      </c>
      <c r="L67" s="157">
        <f>IF(ISNUMBER('将来負担比率（分子）の構造'!L$53), IF('将来負担比率（分子）の構造'!L$53 &lt; 0, 0, '将来負担比率（分子）の構造'!L$53), NA())</f>
        <v>377</v>
      </c>
      <c r="M67" s="157" t="e">
        <f>NA()</f>
        <v>#N/A</v>
      </c>
      <c r="N67" s="157" t="e">
        <f>NA()</f>
        <v>#N/A</v>
      </c>
      <c r="O67" s="157">
        <f>IF(ISNUMBER('将来負担比率（分子）の構造'!M$53), IF('将来負担比率（分子）の構造'!M$53 &lt; 0, 0, '将来負担比率（分子）の構造'!M$53), NA())</f>
        <v>215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1894</v>
      </c>
      <c r="C72" s="161">
        <f>基金残高に係る経年分析!G55</f>
        <v>2003</v>
      </c>
      <c r="D72" s="161">
        <f>基金残高に係る経年分析!H55</f>
        <v>1950</v>
      </c>
    </row>
    <row r="73" spans="1:16" x14ac:dyDescent="0.2">
      <c r="A73" s="160" t="s">
        <v>74</v>
      </c>
      <c r="B73" s="161">
        <f>基金残高に係る経年分析!F56</f>
        <v>57</v>
      </c>
      <c r="C73" s="161">
        <f>基金残高に係る経年分析!G56</f>
        <v>74</v>
      </c>
      <c r="D73" s="161">
        <f>基金残高に係る経年分析!H56</f>
        <v>88</v>
      </c>
    </row>
    <row r="74" spans="1:16" x14ac:dyDescent="0.2">
      <c r="A74" s="160" t="s">
        <v>75</v>
      </c>
      <c r="B74" s="161">
        <f>基金残高に係る経年分析!F57</f>
        <v>913</v>
      </c>
      <c r="C74" s="161">
        <f>基金残高に係る経年分析!G57</f>
        <v>844</v>
      </c>
      <c r="D74" s="161">
        <f>基金残高に係る経年分析!H57</f>
        <v>798</v>
      </c>
    </row>
  </sheetData>
  <sheetProtection algorithmName="SHA-512" hashValue="h40cDw+2vL3tcbLYRZJTU5WAbYUB7FpEeJ+8ZF7S0JB23gSDdWKDtAcP2HR5xycsMPMLdbWahOtjc+Jrhnvc8A==" saltValue="1Gzt9slc+aZgNavZtcRD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C3DF76-701E-4BC6-B18C-087170958EC2}">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4C1EC278-4800-4A50-8200-B0C95BF2BA20}">
  <ds:schemaRefs>
    <ds:schemaRef ds:uri="http://schemas.microsoft.com/sharepoint/v3/contenttype/forms"/>
  </ds:schemaRefs>
</ds:datastoreItem>
</file>

<file path=customXml/itemProps3.xml><?xml version="1.0" encoding="utf-8"?>
<ds:datastoreItem xmlns:ds="http://schemas.openxmlformats.org/officeDocument/2006/customXml" ds:itemID="{22EA29B3-B234-482A-A774-A9C2D8021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2026-03-09T02:39:24Z</cp:lastPrinted>
  <dcterms:created xsi:type="dcterms:W3CDTF">2026-02-23T05:20:09Z</dcterms:created>
  <dcterms:modified xsi:type="dcterms:W3CDTF">2026-09-02T00:27:15Z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