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3" documentId="13_ncr:1_{5341E6AE-6D46-4D06-B60D-98F96A4DD296}" xr6:coauthVersionLast="47" xr6:coauthVersionMax="47" xr10:uidLastSave="{F9DD1C1A-A7EB-4C71-BA9F-86D856DEE1AC}"/>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<sst xmlns="http://schemas.openxmlformats.org/spreadsheetml/2006/main" count="1153" uniqueCount="567">
  <si>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</si>
  <si>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</si>
  <si>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</si>
  <si>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</si>
  <si>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</si>
  <si>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</si>
  <si>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</si>
  <si>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</si>
  <si>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</si>
  <si>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</si>
  <si>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</si>
  <si>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</si>
  <si>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</si>
  <si>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</si>
  <si>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</si>
  <si>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</si>
  <si>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</si>
  <si>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</si>
  <si>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</si>
  <si>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</si>
  <si>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</si>
  <si>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</si>
  <si>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</si>
  <si>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</si>
  <si>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</si>
  <si>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</si>
  <si>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</si>
  <si>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</si>
  <si>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</si>
  <si>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</si>
  <si>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</si>
  <si>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</si>
  <si>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</si>
  <si>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</si>
  <si>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</si>
  <si>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</si>
  <si>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</si>
  <si>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</si>
  <si>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</si>
  <si>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</si>
  <si>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</si>
  <si>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</si>
  <si>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</si>
  <si>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</si>
  <si>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</si>
  <si>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</si>
  <si>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</si>
  <si>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</si>
  <si>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</si>
  <si>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</si>
  <si>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</si>
  <si>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</si>
  <si>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</si>
  <si>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</si>
  <si>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</si>
  <si>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</si>
  <si>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</si>
  <si>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</si>
  <si>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</si>
  <si>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</si>
  <si>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</si>
  <si>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</si>
  <si>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</si>
  <si>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</si>
  <si>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</si>
  <si>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</si>
  <si>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</si>
  <si>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</si>
  <si>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</si>
  <si>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</si>
  <si>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</si>
  <si>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</si>
  <si>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</si>
  <si>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</si>
  <si>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</si>
  <si>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</si>
  <si>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</si>
  <si>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</si>
  <si>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</si>
  <si>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</si>
  <si>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</si>
  <si>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</si>
  <si>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</si>
  <si>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</si>
  <si>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</si>
  <si>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</si>
  <si>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</si>
  <si>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</si>
  <si>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</si>
  <si>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</si>
  <si>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</si>
  <si>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</si>
  <si>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</si>
  <si>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</si>
  <si>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下仁田町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</si>
  <si>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</si>
  <si>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</si>
  <si>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</si>
  <si>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</si>
  <si>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</si>
  <si>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</si>
  <si>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</si>
  <si>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</si>
  <si>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</si>
  <si>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</si>
  <si>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</si>
  <si>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</si>
  <si>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</si>
  <si>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</si>
  <si>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</si>
  <si>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</si>
  <si>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</si>
  <si>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</si>
  <si>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</si>
  <si>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</si>
  <si>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</si>
  <si>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</si>
  <si>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</si>
  <si>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</si>
  <si>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</si>
  <si>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</si>
  <si>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</si>
  <si>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</si>
  <si>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</si>
  <si>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</si>
  <si>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</si>
  <si>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</si>
  <si>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</si>
  <si>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</si>
  <si>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</si>
  <si>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</si>
  <si>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</si>
  <si>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</si>
  <si>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</si>
  <si>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</si>
  <si>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</si>
  <si>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</si>
  <si>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</si>
  <si>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</si>
  <si>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</si>
  <si>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</si>
  <si>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</si>
  <si>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</si>
  <si>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</si>
  <si>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</si>
  <si>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</si>
  <si>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</si>
  <si>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</si>
  <si>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</si>
  <si>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</si>
  <si>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</si>
  <si>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</si>
  <si>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</si>
  <si>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</si>
  <si>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</si>
  <si>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</si>
  <si>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</si>
  <si>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</si>
  <si>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</si>
  <si>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</si>
  <si>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</si>
  <si>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</si>
  <si>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</si>
  <si>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</si>
  <si>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</si>
  <si>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</si>
  <si>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</si>
  <si>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</si>
  <si>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</si>
  <si>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</si>
  <si>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</si>
  <si>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</si>
  <si>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</si>
  <si>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</si>
  <si>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</si>
  <si>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</si>
  <si>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</si>
  <si>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</si>
  <si>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</si>
  <si>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</si>
  <si>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</si>
  <si>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</si>
  <si>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</si>
  <si>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</si>
  <si>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</si>
  <si>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</si>
  <si>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</si>
  <si>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</si>
  <si>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</si>
  <si>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</si>
  <si>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</si>
  <si>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</si>
  <si>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</si>
  <si>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</si>
  <si>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</si>
  <si>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</si>
  <si>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</si>
  <si>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</si>
  <si>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</si>
  <si>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</si>
  <si>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</si>
  <si>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</si>
  <si>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</si>
  <si>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</si>
  <si>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群馬県下仁田町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</si>
  <si>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</si>
  <si>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</si>
  <si>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</si>
  <si>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</si>
  <si>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</si>
  <si>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</si>
  <si>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</si>
  <si>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</si>
  <si>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</si>
  <si>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</si>
  <si>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</si>
  <si>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</si>
  <si>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</si>
  <si>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</si>
  <si>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</si>
  <si>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</si>
  <si>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</si>
  <si>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</si>
  <si>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</si>
  <si>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</si>
  <si>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</si>
  <si>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</si>
  <si>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</si>
  <si>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</si>
  <si>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</si>
  <si>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</si>
  <si>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</si>
  <si>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</si>
  <si>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</si>
  <si>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</si>
  <si>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</si>
  <si>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</si>
  <si>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</si>
  <si>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</si>
  <si>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</si>
  <si>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</si>
  <si>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</si>
  <si>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</si>
  <si>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</si>
  <si>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</si>
  <si>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</si>
  <si>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</si>
  <si>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</si>
  <si>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</si>
  <si>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</si>
  <si>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</si>
  <si>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</si>
  <si>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</si>
  <si>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</si>
  <si>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</si>
  <si>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</si>
  <si>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</si>
  <si>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</si>
  <si>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</si>
  <si>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</si>
  <si>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</si>
  <si>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</si>
  <si>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</si>
  <si>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</si>
  <si>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</si>
  <si>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</si>
  <si>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</si>
  <si>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</si>
  <si>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</si>
  <si>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</si>
  <si>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</si>
  <si>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</si>
  <si>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</si>
  <si>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</si>
  <si>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</si>
  <si>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</si>
  <si>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</si>
  <si>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</si>
  <si>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</si>
  <si>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</si>
  <si>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</si>
  <si>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</si>
  <si>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</si>
  <si>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</si>
  <si>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</si>
  <si>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</si>
  <si>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</si>
  <si>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</si>
  <si>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</si>
  <si>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</si>
  <si>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</si>
  <si>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</si>
  <si>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</si>
  <si>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</si>
  <si>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</si>
  <si>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</si>
  <si>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</si>
  <si>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</si>
  <si>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</si>
  <si>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</si>
  <si>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</si>
  <si>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</si>
  <si>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</si>
  <si>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</si>
  <si>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</si>
  <si>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</si>
  <si>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</si>
  <si>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</si>
  <si>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</si>
  <si>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</si>
  <si>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</si>
  <si>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</si>
  <si>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</si>
  <si>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</si>
  <si>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</si>
  <si>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</si>
  <si>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</si>
  <si>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</si>
  <si>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</si>
  <si>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</si>
  <si>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</si>
  <si>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</si>
  <si>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</si>
  <si>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</si>
  <si>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</si>
  <si>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</si>
  <si>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</si>
  <si>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</si>
  <si>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</si>
  <si>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</si>
  <si>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</si>
  <si>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</si>
  <si>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</si>
  <si>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</si>
  <si>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</si>
  <si>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</si>
  <si>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</si>
  <si>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</si>
  <si>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</si>
  <si>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</si>
  <si>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</si>
  <si>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</si>
  <si>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</si>
  <si>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</si>
  <si>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</si>
  <si>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</si>
  <si>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</si>
  <si>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</si>
  <si>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</si>
  <si>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</si>
  <si>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</si>
  <si>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</si>
  <si>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</si>
  <si>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</si>
  <si>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群馬県下仁田町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</si>
  <si>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</si>
  <si>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</si>
  <si>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</si>
  <si>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</si>
  <si>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</si>
  <si>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</si>
  <si>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</si>
  <si>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</si>
  <si>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</si>
  <si>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</si>
  <si>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</si>
  <si>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</si>
  <si>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</si>
  <si>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</si>
  <si>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</si>
  <si>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</si>
  <si>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</si>
  <si>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</si>
  <si>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</si>
  <si>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</si>
  <si>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</si>
  <si>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</si>
  <si>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</si>
  <si>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</si>
  <si>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</si>
  <si>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</si>
  <si>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</si>
  <si>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</si>
  <si>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</si>
  <si>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</si>
  <si>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</si>
  <si>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</si>
  <si>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</si>
  <si>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</si>
  <si>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</si>
  <si>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</si>
  <si>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</si>
  <si>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</si>
  <si>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</si>
  <si>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</si>
  <si>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</si>
  <si>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</si>
  <si>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</si>
  <si>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</si>
  <si>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</si>
  <si>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</si>
  <si>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</si>
  <si>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</si>
  <si>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</si>
  <si>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</si>
  <si>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</si>
  <si>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</si>
  <si>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</si>
  <si>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</si>
  <si>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</si>
  <si>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</si>
  <si>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</si>
  <si>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</si>
  <si>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</si>
  <si>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</si>
  <si>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</si>
  <si>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</si>
  <si>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</si>
  <si>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</si>
  <si>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</si>
  <si>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</si>
  <si>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</si>
  <si>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</si>
  <si>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</si>
  <si>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</si>
  <si>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</si>
  <si>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</si>
  <si>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</si>
  <si>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</si>
  <si>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</si>
  <si>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</si>
  <si>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</si>
  <si>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</si>
  <si>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</si>
  <si>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</si>
  <si>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</si>
  <si>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</si>
  <si>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</si>
  <si>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</si>
  <si>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</si>
  <si>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</si>
  <si>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</si>
  <si>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</si>
  <si>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</si>
  <si>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</si>
  <si>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</si>
  <si>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</si>
  <si>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</si>
  <si>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</si>
  <si>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</si>
  <si>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</si>
  <si>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</si>
  <si>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</si>
  <si>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</si>
  <si>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</si>
  <si>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</si>
  <si>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</si>
  <si>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</si>
  <si>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</si>
  <si>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</si>
  <si>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</si>
  <si>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</si>
  <si>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</si>
  <si>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</si>
  <si>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</si>
  <si>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</si>
  <si>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</si>
  <si>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</si>
  <si>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</si>
  <si>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</si>
  <si>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</si>
  <si>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</si>
  <si>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</si>
  <si>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</si>
  <si>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</si>
  <si>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</si>
  <si>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</si>
  <si>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</si>
  <si>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</si>
  <si>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</si>
  <si>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</si>
  <si>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</si>
  <si>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</si>
  <si>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</si>
  <si>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</si>
  <si>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</si>
  <si>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</si>
  <si>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</si>
  <si>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</si>
  <si>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</si>
  <si>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</si>
  <si>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</si>
  <si>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</si>
  <si>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</si>
  <si>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</si>
  <si>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</si>
  <si>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</si>
  <si>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</si>
  <si>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</si>
  <si>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</si>
  <si>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</si>
  <si>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</si>
  <si>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</si>
  <si>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</si>
  <si>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</si>
  <si>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</si>
  <si>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</si>
  <si>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</si>
  <si>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</si>
  <si>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</si>
  <si>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</si>
  <si>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</si>
  <si>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</si>
  <si>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</si>
  <si>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</si>
  <si>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</si>
  <si>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</si>
  <si>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</si>
  <si>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</si>
  <si>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</si>
  <si>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</si>
  <si>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</si>
  <si>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</si>
  <si>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</si>
  <si>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</si>
  <si>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</si>
  <si>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</si>
  <si>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</si>
  <si>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</si>
  <si>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</si>
  <si>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</si>
  <si>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介護保険特別会計</t>
  </si>
  <si>
    <t>国民健康保険特別会計</t>
  </si>
  <si>
    <t>浄化槽事業会計</t>
  </si>
  <si>
    <t>後期高齢者医療特別会計</t>
  </si>
  <si>
    <t>その他会計（赤字）</t>
  </si>
  <si>
    <t>その他会計（黒字）</t>
  </si>
  <si>
    <t>R02</t>
    <phoneticPr fontId="5"/>
  </si>
  <si>
    <t>R03</t>
    <phoneticPr fontId="5"/>
  </si>
  <si>
    <t>R04</t>
    <phoneticPr fontId="5"/>
  </si>
  <si>
    <t>R05</t>
    <phoneticPr fontId="5"/>
  </si>
  <si>
    <t>R06</t>
    <phoneticPr fontId="5"/>
  </si>
  <si>
    <t>下仁田町公共施設等整備基金</t>
    <rPh sb="0" eb="4">
      <t>シモニタマチ</t>
    </rPh>
    <rPh sb="4" eb="9">
      <t>コウキョウシセツトウ</t>
    </rPh>
    <rPh sb="9" eb="13">
      <t>セイビキキン</t>
    </rPh>
    <phoneticPr fontId="5"/>
  </si>
  <si>
    <t>ねぎとこんにゃく下仁田奨学金基金</t>
    <rPh sb="8" eb="14">
      <t>シモニタショウガクキン</t>
    </rPh>
    <rPh sb="14" eb="16">
      <t>キキン</t>
    </rPh>
    <phoneticPr fontId="5"/>
  </si>
  <si>
    <t>ふるさと下仁田応援基金</t>
    <rPh sb="4" eb="7">
      <t>シモニタ</t>
    </rPh>
    <rPh sb="7" eb="11">
      <t>オウエンキキン</t>
    </rPh>
    <phoneticPr fontId="5"/>
  </si>
  <si>
    <t>下仁田町森林環境譲与税基金</t>
    <rPh sb="0" eb="4">
      <t>シモニタマチ</t>
    </rPh>
    <rPh sb="4" eb="13">
      <t>シンリンカンキョウジョウヨゼイキキン</t>
    </rPh>
    <phoneticPr fontId="5"/>
  </si>
  <si>
    <t>下仁田町都市計画区域公共施設等整備基金</t>
    <rPh sb="0" eb="4">
      <t>シモニタマチ</t>
    </rPh>
    <rPh sb="4" eb="10">
      <t>トシケイカククイキ</t>
    </rPh>
    <rPh sb="10" eb="15">
      <t>コウキョウシセツトウ</t>
    </rPh>
    <rPh sb="15" eb="19">
      <t>セイビキキン</t>
    </rPh>
    <phoneticPr fontId="2"/>
  </si>
  <si>
    <t>甘楽西部環境衛生施設組合</t>
  </si>
  <si>
    <t>下仁田南牧医療事務組合</t>
  </si>
  <si>
    <t>富岡甘楽広域市町村圏振興整備組合</t>
  </si>
  <si>
    <t>群馬県後期高齢者医療広域連合（一般会計）</t>
  </si>
  <si>
    <t>群馬県後期高齢者医療広域連合（事業会計）</t>
  </si>
  <si>
    <t>群馬県市町村総合事務組合</t>
  </si>
  <si>
    <t>群馬県市町村会館管理組合</t>
  </si>
  <si>
    <t>-</t>
    <phoneticPr fontId="2"/>
  </si>
  <si>
    <t>産業開発しもにた</t>
    <rPh sb="0" eb="4">
      <t>サンギョウカイハツ</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</si>
  <si>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</si>
  <si>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</si>
  <si>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将来負担比率は、充当可能基金の増加等により令和４年度から算定されていない。
一方で有形固定資産減価償却率は類似団体と比較して高い数値となっている。全体的に施設の老朽化が進んでいると考えられるため、適切な管理計画を立てて検討していく必要がある。</t>
    <rPh sb="0" eb="6">
      <t>ショウライフタンヒリツ</t>
    </rPh>
    <rPh sb="8" eb="14">
      <t>ジュウトウカノウキキン</t>
    </rPh>
    <rPh sb="15" eb="18">
      <t>ゾウカトウ</t>
    </rPh>
    <rPh sb="21" eb="23">
      <t>レイワ</t>
    </rPh>
    <rPh sb="24" eb="26">
      <t>ネンド</t>
    </rPh>
    <rPh sb="28" eb="30">
      <t>サンテイ</t>
    </rPh>
    <rPh sb="38" eb="40">
      <t>イッポウ</t>
    </rPh>
    <rPh sb="41" eb="47">
      <t>ユウケイコテイシサン</t>
    </rPh>
    <rPh sb="47" eb="52">
      <t>ゲンカショウキャクリツ</t>
    </rPh>
    <rPh sb="53" eb="57">
      <t>ルイジダンタイ</t>
    </rPh>
    <rPh sb="58" eb="60">
      <t>ヒカク</t>
    </rPh>
    <rPh sb="62" eb="63">
      <t>タカ</t>
    </rPh>
    <rPh sb="64" eb="66">
      <t>スウチ</t>
    </rPh>
    <rPh sb="73" eb="76">
      <t>ゼンタイテキ</t>
    </rPh>
    <rPh sb="77" eb="79">
      <t>シセツ</t>
    </rPh>
    <rPh sb="80" eb="83">
      <t>ロウキュウカ</t>
    </rPh>
    <rPh sb="84" eb="85">
      <t>スス</t>
    </rPh>
    <rPh sb="90" eb="91">
      <t>カンガ</t>
    </rPh>
    <rPh sb="98" eb="100">
      <t>テキセツ</t>
    </rPh>
    <rPh sb="101" eb="105">
      <t>カンリケイカク</t>
    </rPh>
    <rPh sb="106" eb="107">
      <t>タ</t>
    </rPh>
    <rPh sb="109" eb="111">
      <t>ケントウ</t>
    </rPh>
    <rPh sb="115" eb="117">
      <t>ヒツヨウ</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</si>
  <si>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</si>
  <si>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</si>
  <si>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</si>
  <si>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</si>
  <si>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</si>
  <si>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</si>
  <si>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将来負担比率は、充当可能基金の増加などにより令和４年度からは算定されていない。
実質公債費比率は徐々に下がり令和４年度には類似団体平均より低い数値となった。これは、小学校や病院建設等大規模な地方債の償還が終了したことにより元利償還金の減少したことが主な要因と考えられるが、今後大規模施設の建設が予定されているため、比率は高くなっていくものと考えられる。これまで以上に公債費の適正化に取り組むとともに、財政調整基金を中心とした基金の積立を行っていく必要がある。</t>
    <rPh sb="0" eb="6">
      <t>ショウライフタンヒリツ</t>
    </rPh>
    <rPh sb="8" eb="14">
      <t>ジュウトウカノウキキン</t>
    </rPh>
    <rPh sb="15" eb="17">
      <t>ゾウカ</t>
    </rPh>
    <rPh sb="22" eb="24">
      <t>レイワ</t>
    </rPh>
    <rPh sb="25" eb="27">
      <t>ネンド</t>
    </rPh>
    <rPh sb="30" eb="32">
      <t>サンテイ</t>
    </rPh>
    <rPh sb="40" eb="47">
      <t>ジッシツコウサイヒヒリツ</t>
    </rPh>
    <rPh sb="48" eb="50">
      <t>ジョジョ</t>
    </rPh>
    <rPh sb="51" eb="52">
      <t>サ</t>
    </rPh>
    <rPh sb="54" eb="56">
      <t>レイワ</t>
    </rPh>
    <rPh sb="57" eb="59">
      <t>ネンド</t>
    </rPh>
    <rPh sb="61" eb="63">
      <t>ルイジ</t>
    </rPh>
    <rPh sb="63" eb="65">
      <t>ダンタイ</t>
    </rPh>
    <rPh sb="65" eb="67">
      <t>ヘイキン</t>
    </rPh>
    <rPh sb="69" eb="70">
      <t>ヒク</t>
    </rPh>
    <rPh sb="71" eb="73">
      <t>スウチ</t>
    </rPh>
    <rPh sb="82" eb="85">
      <t>ショウガッコウ</t>
    </rPh>
    <rPh sb="86" eb="91">
      <t>ビョウインケンセツトウ</t>
    </rPh>
    <rPh sb="91" eb="94">
      <t>ダイキボ</t>
    </rPh>
    <rPh sb="95" eb="98">
      <t>チホウサイ</t>
    </rPh>
    <rPh sb="99" eb="101">
      <t>ショウカン</t>
    </rPh>
    <rPh sb="102" eb="104">
      <t>シュウリョウ</t>
    </rPh>
    <rPh sb="111" eb="116">
      <t>ガンリショウカンキン</t>
    </rPh>
    <rPh sb="117" eb="119">
      <t>ゲンショウ</t>
    </rPh>
    <rPh sb="124" eb="125">
      <t>オモ</t>
    </rPh>
    <rPh sb="126" eb="128">
      <t>ヨウイン</t>
    </rPh>
    <rPh sb="129" eb="130">
      <t>カンガ</t>
    </rPh>
    <rPh sb="136" eb="138">
      <t>コンゴ</t>
    </rPh>
    <rPh sb="138" eb="143">
      <t>ダイキボシセツ</t>
    </rPh>
    <rPh sb="144" eb="146">
      <t>ケンセツ</t>
    </rPh>
    <rPh sb="147" eb="149">
      <t>ヨテイ</t>
    </rPh>
    <rPh sb="157" eb="159">
      <t>ヒリツ</t>
    </rPh>
    <rPh sb="160" eb="161">
      <t>タカ</t>
    </rPh>
    <rPh sb="170" eb="171">
      <t>カンガ</t>
    </rPh>
    <rPh sb="180" eb="182">
      <t>イジョウ</t>
    </rPh>
    <rPh sb="183" eb="186">
      <t>コウサイヒ</t>
    </rPh>
    <rPh sb="187" eb="190">
      <t>テキセイカ</t>
    </rPh>
    <rPh sb="191" eb="192">
      <t>ト</t>
    </rPh>
    <rPh sb="193" eb="194">
      <t>ク</t>
    </rPh>
    <rPh sb="200" eb="206">
      <t>ザイセイチョウセイキキン</t>
    </rPh>
    <rPh sb="207" eb="209">
      <t>チュウシン</t>
    </rPh>
    <rPh sb="212" eb="214">
      <t>キキン</t>
    </rPh>
    <rPh sb="215" eb="217">
      <t>ツミタテ</t>
    </rPh>
    <rPh sb="218" eb="219">
      <t>オコナ</t>
    </rPh>
    <rPh sb="223" eb="225">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</si>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</sst>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9"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0" xfId="12" applyFont="1" applyBorder="1" applyAlignment="1" applyProtection="1">
      <alignment horizontal="center" vertical="center" shrinkToFit="1"/>
      <protection locked="0"/>
    </xf>
    <xf numFmtId="0" fontId="34" fillId="0" borderId="121"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4" xfId="12" applyFont="1" applyBorder="1" applyAlignment="1" applyProtection="1">
      <alignment horizontal="center" vertical="center" shrinkToFit="1"/>
      <protection locked="0"/>
    </xf>
    <xf numFmtId="0" fontId="34" fillId="6" borderId="121" xfId="12" applyFont="1" applyFill="1" applyBorder="1" applyAlignment="1" applyProtection="1">
      <alignment horizontal="center" vertical="center" shrinkToFit="1"/>
      <protection locked="0"/>
    </xf>
    <xf numFmtId="0" fontId="34" fillId="0" borderId="143"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5"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6"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5"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5"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5"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5"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5"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19" xfId="15" applyNumberFormat="1" applyFont="1" applyBorder="1" applyAlignment="1" applyProtection="1">
      <alignment horizontal="right" vertical="center" shrinkToFit="1"/>
      <protection locked="0"/>
    </xf>
    <xf numFmtId="177" fontId="34" fillId="0" borderId="115" xfId="15" applyNumberFormat="1" applyFont="1" applyBorder="1" applyAlignment="1" applyProtection="1">
      <alignment horizontal="right" vertical="center" shrinkToFit="1"/>
      <protection locked="0"/>
    </xf>
    <xf numFmtId="0" fontId="34" fillId="0" borderId="115" xfId="15" applyFont="1" applyBorder="1" applyAlignment="1" applyProtection="1">
      <alignment horizontal="left" vertical="center" shrinkToFit="1"/>
      <protection locked="0"/>
    </xf>
    <xf numFmtId="0" fontId="34" fillId="0" borderId="120" xfId="15" applyFont="1" applyBorder="1" applyAlignment="1" applyProtection="1">
      <alignment horizontal="left" vertical="center" shrinkToFit="1"/>
      <protection locked="0"/>
    </xf>
    <xf numFmtId="0" fontId="34" fillId="0" borderId="11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177" fontId="34" fillId="0" borderId="111" xfId="15"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0" fontId="34" fillId="0" borderId="118" xfId="15" applyFont="1" applyBorder="1" applyAlignment="1" applyProtection="1">
      <alignment horizontal="left" vertical="center" shrinkToFit="1"/>
      <protection locked="0"/>
    </xf>
    <xf numFmtId="0" fontId="34" fillId="0" borderId="111" xfId="14"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177" fontId="34" fillId="0" borderId="114"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7"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0" borderId="122" xfId="14" applyNumberFormat="1" applyFont="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5" applyNumberFormat="1" applyFont="1" applyBorder="1" applyAlignment="1" applyProtection="1">
      <alignment horizontal="right" vertical="center" shrinkToFit="1"/>
      <protection locked="0"/>
    </xf>
    <xf numFmtId="177" fontId="34" fillId="0" borderId="123" xfId="15" applyNumberFormat="1" applyFont="1" applyBorder="1" applyAlignment="1" applyProtection="1">
      <alignment horizontal="right" vertical="center" shrinkToFit="1"/>
      <protection locked="0"/>
    </xf>
    <xf numFmtId="0" fontId="34" fillId="0" borderId="123" xfId="15" applyFont="1" applyBorder="1" applyAlignment="1" applyProtection="1">
      <alignment horizontal="left" vertical="center" shrinkToFit="1"/>
      <protection locked="0"/>
    </xf>
    <xf numFmtId="0" fontId="34" fillId="0" borderId="126"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8" xfId="15" applyFont="1" applyFill="1" applyBorder="1" applyAlignment="1" applyProtection="1">
      <alignment horizontal="left" vertical="center" shrinkToFit="1"/>
      <protection locked="0"/>
    </xf>
    <xf numFmtId="0" fontId="34" fillId="8" borderId="131"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6" xfId="12" applyFont="1" applyBorder="1" applyAlignment="1" applyProtection="1">
      <alignment horizontal="left" vertical="center" shrinkToFit="1"/>
      <protection locked="0"/>
    </xf>
    <xf numFmtId="0" fontId="34" fillId="0" borderId="139" xfId="12" applyFont="1" applyBorder="1" applyAlignment="1" applyProtection="1">
      <alignment horizontal="left" vertical="center" shrinkToFit="1"/>
      <protection locked="0"/>
    </xf>
    <xf numFmtId="177" fontId="34" fillId="0" borderId="135" xfId="14" applyNumberFormat="1" applyFont="1" applyBorder="1" applyAlignment="1" applyProtection="1">
      <alignment horizontal="righ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2" applyNumberFormat="1" applyFont="1" applyBorder="1" applyAlignment="1" applyProtection="1">
      <alignment horizontal="right" vertical="center" shrinkToFit="1"/>
      <protection locked="0"/>
    </xf>
    <xf numFmtId="177" fontId="34" fillId="0" borderId="136" xfId="12" applyNumberFormat="1" applyFont="1" applyBorder="1" applyAlignment="1" applyProtection="1">
      <alignment horizontal="right" vertical="center" shrinkToFit="1"/>
      <protection locked="0"/>
    </xf>
    <xf numFmtId="187" fontId="34" fillId="0" borderId="136"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9" xfId="12" applyNumberFormat="1" applyFont="1" applyBorder="1" applyAlignment="1" applyProtection="1">
      <alignment horizontal="right" vertical="center" shrinkToFit="1"/>
      <protection locked="0"/>
    </xf>
    <xf numFmtId="187" fontId="34" fillId="0" borderId="115" xfId="12" applyNumberFormat="1" applyFont="1" applyBorder="1" applyAlignment="1" applyProtection="1">
      <alignment horizontal="right" vertical="center" shrinkToFit="1"/>
      <protection locked="0"/>
    </xf>
    <xf numFmtId="0" fontId="34" fillId="0" borderId="115" xfId="12" applyFont="1" applyBorder="1" applyAlignment="1" applyProtection="1">
      <alignment horizontal="left" vertical="center" shrinkToFit="1"/>
      <protection locked="0"/>
    </xf>
    <xf numFmtId="0" fontId="34" fillId="0" borderId="120"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6" borderId="114" xfId="13" applyNumberFormat="1" applyFont="1" applyFill="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5" xfId="13" applyNumberFormat="1" applyFont="1" applyFill="1" applyBorder="1" applyAlignment="1" applyProtection="1">
      <alignment horizontal="right" vertical="center" shrinkToFit="1"/>
      <protection locked="0"/>
    </xf>
    <xf numFmtId="177" fontId="34" fillId="6" borderId="119" xfId="13" applyNumberFormat="1" applyFont="1" applyFill="1" applyBorder="1" applyAlignment="1" applyProtection="1">
      <alignment horizontal="right" vertical="center" shrinkToFit="1"/>
      <protection locked="0"/>
    </xf>
    <xf numFmtId="177" fontId="34" fillId="8" borderId="141"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28"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3" xfId="12" applyNumberFormat="1" applyFont="1" applyFill="1" applyBorder="1" applyAlignment="1" applyProtection="1">
      <alignment horizontal="right" vertical="center" shrinkToFit="1"/>
      <protection locked="0"/>
    </xf>
    <xf numFmtId="0" fontId="34" fillId="8" borderId="128" xfId="12" applyFont="1" applyFill="1" applyBorder="1" applyAlignment="1" applyProtection="1">
      <alignment horizontal="left" vertical="center" shrinkToFit="1"/>
      <protection locked="0"/>
    </xf>
    <xf numFmtId="0" fontId="34" fillId="8" borderId="131"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1" xfId="12" applyFont="1" applyFill="1" applyBorder="1" applyAlignment="1" applyProtection="1">
      <alignment horizontal="lef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8" xfId="12" applyFont="1" applyFill="1" applyBorder="1" applyAlignment="1" applyProtection="1">
      <alignment horizontal="left" vertical="center" shrinkToFit="1"/>
      <protection locked="0"/>
    </xf>
    <xf numFmtId="177" fontId="34" fillId="6" borderId="111" xfId="12" applyNumberFormat="1" applyFont="1" applyFill="1" applyBorder="1" applyAlignment="1" applyProtection="1">
      <alignment horizontal="righ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0" fontId="34" fillId="6" borderId="113"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4" xfId="12" applyNumberFormat="1" applyFont="1" applyBorder="1" applyAlignment="1" applyProtection="1">
      <alignment horizontal="right" vertical="center" shrinkToFit="1"/>
      <protection locked="0"/>
    </xf>
    <xf numFmtId="0" fontId="34" fillId="0" borderId="11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177" fontId="34" fillId="0" borderId="111" xfId="12" applyNumberFormat="1" applyFont="1" applyBorder="1" applyAlignment="1" applyProtection="1">
      <alignment horizontal="right" vertical="center" shrinkToFit="1"/>
      <protection locked="0"/>
    </xf>
    <xf numFmtId="0" fontId="34" fillId="6" borderId="144" xfId="12" applyFont="1" applyFill="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177" fontId="34" fillId="6" borderId="122" xfId="12" applyNumberFormat="1" applyFont="1" applyFill="1" applyBorder="1" applyAlignment="1" applyProtection="1">
      <alignment horizontal="right" vertical="center" shrinkToFit="1"/>
      <protection locked="0"/>
    </xf>
    <xf numFmtId="177" fontId="34" fillId="6" borderId="123" xfId="12" applyNumberFormat="1" applyFont="1" applyFill="1" applyBorder="1" applyAlignment="1" applyProtection="1">
      <alignment horizontal="right" vertical="center" shrinkToFit="1"/>
      <protection locked="0"/>
    </xf>
    <xf numFmtId="0" fontId="34" fillId="6" borderId="123" xfId="12" applyFont="1" applyFill="1" applyBorder="1" applyAlignment="1" applyProtection="1">
      <alignment horizontal="left" vertical="center" shrinkToFit="1"/>
      <protection locked="0"/>
    </xf>
    <xf numFmtId="0" fontId="34" fillId="6" borderId="126" xfId="12" applyFont="1" applyFill="1" applyBorder="1" applyAlignment="1" applyProtection="1">
      <alignment horizontal="lef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3"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0"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1"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0"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61"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2"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8"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177" fontId="34" fillId="6" borderId="171" xfId="14" applyNumberFormat="1" applyFont="1" applyFill="1" applyBorder="1" applyAlignment="1">
      <alignment horizontal="right" vertical="center" shrinkToFit="1"/>
    </xf>
    <xf numFmtId="177" fontId="34" fillId="6" borderId="172"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7" xfId="14" applyNumberFormat="1" applyFont="1" applyFill="1" applyBorder="1" applyAlignment="1">
      <alignment horizontal="right" vertical="center" shrinkToFit="1"/>
    </xf>
    <xf numFmtId="177" fontId="34" fillId="6" borderId="163"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4"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0" fontId="34" fillId="6" borderId="70" xfId="12" applyFont="1" applyFill="1" applyBorder="1">
      <alignment vertical="center"/>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29"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3"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0" fontId="34" fillId="6" borderId="7"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7"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1" applyFont="1">
      <alignment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0F9D57F4-B5D8-4BF9-B077-BFBE111E7F0F}"/>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771E792B-D1A1-4422-94B3-3A63D658007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3299-4D2F-B3F6-32E34CE6503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111678</c:v>
                </c:pt>
                <c:pt idx="1">
                  <c:v>58614</c:v>
                </c:pt>
                <c:pt idx="2">
                  <c:v>50243</c:v>
                </c:pt>
                <c:pt idx="3">
                  <c:v>66969</c:v>
                </c:pt>
                <c:pt idx="4">
                  <c:v>113685</c:v>
                </c:pt>
              </c:numCache>
            </c:numRef>
          </c:val>
          <c:smooth val="0"/>
          <c:extLst>
            <c:ext xmlns:c16="http://schemas.microsoft.com/office/drawing/2014/chart" uri="{C3380CC4-5D6E-409C-BE32-E72D297353CC}">
              <c16:uniqueId val="{00000001-3299-4D2F-B3F6-32E34CE6503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0.65</c:v>
                </c:pt>
                <c:pt idx="1">
                  <c:v>2.73</c:v>
                </c:pt>
                <c:pt idx="2">
                  <c:v>2.91</c:v>
                </c:pt>
                <c:pt idx="3">
                  <c:v>2.89</c:v>
                </c:pt>
                <c:pt idx="4">
                  <c:v>3.03</c:v>
                </c:pt>
              </c:numCache>
            </c:numRef>
          </c:val>
          <c:extLst>
            <c:ext xmlns:c16="http://schemas.microsoft.com/office/drawing/2014/chart" uri="{C3380CC4-5D6E-409C-BE32-E72D297353CC}">
              <c16:uniqueId val="{00000000-3B00-4711-8289-65FD98BC9E0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40.49</c:v>
                </c:pt>
                <c:pt idx="1">
                  <c:v>45.84</c:v>
                </c:pt>
                <c:pt idx="2">
                  <c:v>59.57</c:v>
                </c:pt>
                <c:pt idx="3">
                  <c:v>64.849999999999994</c:v>
                </c:pt>
                <c:pt idx="4">
                  <c:v>69.72</c:v>
                </c:pt>
              </c:numCache>
            </c:numRef>
          </c:val>
          <c:extLst>
            <c:ext xmlns:c16="http://schemas.microsoft.com/office/drawing/2014/chart" uri="{C3380CC4-5D6E-409C-BE32-E72D297353CC}">
              <c16:uniqueId val="{00000001-3B00-4711-8289-65FD98BC9E0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5.1100000000000003</c:v>
                </c:pt>
                <c:pt idx="1">
                  <c:v>10.28</c:v>
                </c:pt>
                <c:pt idx="2">
                  <c:v>11.93</c:v>
                </c:pt>
                <c:pt idx="3">
                  <c:v>4.5199999999999996</c:v>
                </c:pt>
                <c:pt idx="4">
                  <c:v>5.93</c:v>
                </c:pt>
              </c:numCache>
            </c:numRef>
          </c:val>
          <c:smooth val="0"/>
          <c:extLst>
            <c:ext xmlns:c16="http://schemas.microsoft.com/office/drawing/2014/chart" uri="{C3380CC4-5D6E-409C-BE32-E72D297353CC}">
              <c16:uniqueId val="{00000002-3B00-4711-8289-65FD98BC9E0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0.14000000000000001</c:v>
                </c:pt>
                <c:pt idx="4">
                  <c:v>#N/A</c:v>
                </c:pt>
                <c:pt idx="5">
                  <c:v>0.28000000000000003</c:v>
                </c:pt>
                <c:pt idx="6">
                  <c:v>#N/A</c:v>
                </c:pt>
                <c:pt idx="7">
                  <c:v>0.44</c:v>
                </c:pt>
                <c:pt idx="8">
                  <c:v>0</c:v>
                </c:pt>
                <c:pt idx="9">
                  <c:v>0</c:v>
                </c:pt>
              </c:numCache>
            </c:numRef>
          </c:val>
          <c:extLst>
            <c:ext xmlns:c16="http://schemas.microsoft.com/office/drawing/2014/chart" uri="{C3380CC4-5D6E-409C-BE32-E72D297353CC}">
              <c16:uniqueId val="{00000000-5CB7-46FA-A618-C76E307FF99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CB7-46FA-A618-C76E307FF99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CB7-46FA-A618-C76E307FF99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CB7-46FA-A618-C76E307FF99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0.05</c:v>
                </c:pt>
                <c:pt idx="4">
                  <c:v>#N/A</c:v>
                </c:pt>
                <c:pt idx="5">
                  <c:v>0.05</c:v>
                </c:pt>
                <c:pt idx="6">
                  <c:v>#N/A</c:v>
                </c:pt>
                <c:pt idx="7">
                  <c:v>0.04</c:v>
                </c:pt>
                <c:pt idx="8">
                  <c:v>#N/A</c:v>
                </c:pt>
                <c:pt idx="9">
                  <c:v>0.06</c:v>
                </c:pt>
              </c:numCache>
            </c:numRef>
          </c:val>
          <c:extLst>
            <c:ext xmlns:c16="http://schemas.microsoft.com/office/drawing/2014/chart" uri="{C3380CC4-5D6E-409C-BE32-E72D297353CC}">
              <c16:uniqueId val="{00000004-5CB7-46FA-A618-C76E307FF99A}"/>
            </c:ext>
          </c:extLst>
        </c:ser>
        <c:ser>
          <c:idx val="5"/>
          <c:order val="5"/>
          <c:tx>
            <c:strRef>
              <c:f>データシート!$A$32</c:f>
              <c:strCache>
                <c:ptCount val="1"/>
                <c:pt idx="0">
                  <c:v>浄化槽事業会計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0.11</c:v>
                </c:pt>
              </c:numCache>
            </c:numRef>
          </c:val>
          <c:extLst>
            <c:ext xmlns:c16="http://schemas.microsoft.com/office/drawing/2014/chart" uri="{C3380CC4-5D6E-409C-BE32-E72D297353CC}">
              <c16:uniqueId val="{00000005-5CB7-46FA-A618-C76E307FF99A}"/>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0.37</c:v>
                </c:pt>
                <c:pt idx="2">
                  <c:v>#N/A</c:v>
                </c:pt>
                <c:pt idx="3">
                  <c:v>0.4</c:v>
                </c:pt>
                <c:pt idx="4">
                  <c:v>#N/A</c:v>
                </c:pt>
                <c:pt idx="5">
                  <c:v>0.21</c:v>
                </c:pt>
                <c:pt idx="6">
                  <c:v>#N/A</c:v>
                </c:pt>
                <c:pt idx="7">
                  <c:v>0.08</c:v>
                </c:pt>
                <c:pt idx="8">
                  <c:v>#N/A</c:v>
                </c:pt>
                <c:pt idx="9">
                  <c:v>0.91</c:v>
                </c:pt>
              </c:numCache>
            </c:numRef>
          </c:val>
          <c:extLst>
            <c:ext xmlns:c16="http://schemas.microsoft.com/office/drawing/2014/chart" uri="{C3380CC4-5D6E-409C-BE32-E72D297353CC}">
              <c16:uniqueId val="{00000006-5CB7-46FA-A618-C76E307FF99A}"/>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0.39</c:v>
                </c:pt>
                <c:pt idx="2">
                  <c:v>#N/A</c:v>
                </c:pt>
                <c:pt idx="3">
                  <c:v>1.31</c:v>
                </c:pt>
                <c:pt idx="4">
                  <c:v>#N/A</c:v>
                </c:pt>
                <c:pt idx="5">
                  <c:v>1.26</c:v>
                </c:pt>
                <c:pt idx="6">
                  <c:v>#N/A</c:v>
                </c:pt>
                <c:pt idx="7">
                  <c:v>2</c:v>
                </c:pt>
                <c:pt idx="8">
                  <c:v>#N/A</c:v>
                </c:pt>
                <c:pt idx="9">
                  <c:v>1.23</c:v>
                </c:pt>
              </c:numCache>
            </c:numRef>
          </c:val>
          <c:extLst>
            <c:ext xmlns:c16="http://schemas.microsoft.com/office/drawing/2014/chart" uri="{C3380CC4-5D6E-409C-BE32-E72D297353CC}">
              <c16:uniqueId val="{00000007-5CB7-46FA-A618-C76E307FF99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0.65</c:v>
                </c:pt>
                <c:pt idx="2">
                  <c:v>#N/A</c:v>
                </c:pt>
                <c:pt idx="3">
                  <c:v>2.73</c:v>
                </c:pt>
                <c:pt idx="4">
                  <c:v>#N/A</c:v>
                </c:pt>
                <c:pt idx="5">
                  <c:v>2.91</c:v>
                </c:pt>
                <c:pt idx="6">
                  <c:v>#N/A</c:v>
                </c:pt>
                <c:pt idx="7">
                  <c:v>2.89</c:v>
                </c:pt>
                <c:pt idx="8">
                  <c:v>#N/A</c:v>
                </c:pt>
                <c:pt idx="9">
                  <c:v>3.02</c:v>
                </c:pt>
              </c:numCache>
            </c:numRef>
          </c:val>
          <c:extLst>
            <c:ext xmlns:c16="http://schemas.microsoft.com/office/drawing/2014/chart" uri="{C3380CC4-5D6E-409C-BE32-E72D297353CC}">
              <c16:uniqueId val="{00000008-5CB7-46FA-A618-C76E307FF99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4.5199999999999996</c:v>
                </c:pt>
                <c:pt idx="2">
                  <c:v>#N/A</c:v>
                </c:pt>
                <c:pt idx="3">
                  <c:v>4.29</c:v>
                </c:pt>
                <c:pt idx="4">
                  <c:v>#N/A</c:v>
                </c:pt>
                <c:pt idx="5">
                  <c:v>4.09</c:v>
                </c:pt>
                <c:pt idx="6">
                  <c:v>#N/A</c:v>
                </c:pt>
                <c:pt idx="7">
                  <c:v>4.1399999999999997</c:v>
                </c:pt>
                <c:pt idx="8">
                  <c:v>#N/A</c:v>
                </c:pt>
                <c:pt idx="9">
                  <c:v>3.53</c:v>
                </c:pt>
              </c:numCache>
            </c:numRef>
          </c:val>
          <c:extLst>
            <c:ext xmlns:c16="http://schemas.microsoft.com/office/drawing/2014/chart" uri="{C3380CC4-5D6E-409C-BE32-E72D297353CC}">
              <c16:uniqueId val="{00000009-5CB7-46FA-A618-C76E307FF99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562</c:v>
                </c:pt>
                <c:pt idx="5">
                  <c:v>587</c:v>
                </c:pt>
                <c:pt idx="8">
                  <c:v>561</c:v>
                </c:pt>
                <c:pt idx="11">
                  <c:v>538</c:v>
                </c:pt>
                <c:pt idx="14">
                  <c:v>496</c:v>
                </c:pt>
              </c:numCache>
            </c:numRef>
          </c:val>
          <c:extLst>
            <c:ext xmlns:c16="http://schemas.microsoft.com/office/drawing/2014/chart" uri="{C3380CC4-5D6E-409C-BE32-E72D297353CC}">
              <c16:uniqueId val="{00000000-ED3C-4E28-BB86-2344E44BAF8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D3C-4E28-BB86-2344E44BAF8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D3C-4E28-BB86-2344E44BAF8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91</c:v>
                </c:pt>
                <c:pt idx="3">
                  <c:v>99</c:v>
                </c:pt>
                <c:pt idx="6">
                  <c:v>78</c:v>
                </c:pt>
                <c:pt idx="9">
                  <c:v>78</c:v>
                </c:pt>
                <c:pt idx="12">
                  <c:v>83</c:v>
                </c:pt>
              </c:numCache>
            </c:numRef>
          </c:val>
          <c:extLst>
            <c:ext xmlns:c16="http://schemas.microsoft.com/office/drawing/2014/chart" uri="{C3380CC4-5D6E-409C-BE32-E72D297353CC}">
              <c16:uniqueId val="{00000003-ED3C-4E28-BB86-2344E44BAF8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73</c:v>
                </c:pt>
                <c:pt idx="3">
                  <c:v>73</c:v>
                </c:pt>
                <c:pt idx="6">
                  <c:v>68</c:v>
                </c:pt>
                <c:pt idx="9">
                  <c:v>71</c:v>
                </c:pt>
                <c:pt idx="12">
                  <c:v>76</c:v>
                </c:pt>
              </c:numCache>
            </c:numRef>
          </c:val>
          <c:extLst>
            <c:ext xmlns:c16="http://schemas.microsoft.com/office/drawing/2014/chart" uri="{C3380CC4-5D6E-409C-BE32-E72D297353CC}">
              <c16:uniqueId val="{00000004-ED3C-4E28-BB86-2344E44BAF8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3C-4E28-BB86-2344E44BAF8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D3C-4E28-BB86-2344E44BAF8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639</c:v>
                </c:pt>
                <c:pt idx="3">
                  <c:v>685</c:v>
                </c:pt>
                <c:pt idx="6">
                  <c:v>648</c:v>
                </c:pt>
                <c:pt idx="9">
                  <c:v>612</c:v>
                </c:pt>
                <c:pt idx="12">
                  <c:v>581</c:v>
                </c:pt>
              </c:numCache>
            </c:numRef>
          </c:val>
          <c:extLst>
            <c:ext xmlns:c16="http://schemas.microsoft.com/office/drawing/2014/chart" uri="{C3380CC4-5D6E-409C-BE32-E72D297353CC}">
              <c16:uniqueId val="{00000007-ED3C-4E28-BB86-2344E44BAF8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241</c:v>
                </c:pt>
                <c:pt idx="2">
                  <c:v>#N/A</c:v>
                </c:pt>
                <c:pt idx="3">
                  <c:v>#N/A</c:v>
                </c:pt>
                <c:pt idx="4">
                  <c:v>270</c:v>
                </c:pt>
                <c:pt idx="5">
                  <c:v>#N/A</c:v>
                </c:pt>
                <c:pt idx="6">
                  <c:v>#N/A</c:v>
                </c:pt>
                <c:pt idx="7">
                  <c:v>233</c:v>
                </c:pt>
                <c:pt idx="8">
                  <c:v>#N/A</c:v>
                </c:pt>
                <c:pt idx="9">
                  <c:v>#N/A</c:v>
                </c:pt>
                <c:pt idx="10">
                  <c:v>223</c:v>
                </c:pt>
                <c:pt idx="11">
                  <c:v>#N/A</c:v>
                </c:pt>
                <c:pt idx="12">
                  <c:v>#N/A</c:v>
                </c:pt>
                <c:pt idx="13">
                  <c:v>244</c:v>
                </c:pt>
                <c:pt idx="14">
                  <c:v>#N/A</c:v>
                </c:pt>
              </c:numCache>
            </c:numRef>
          </c:val>
          <c:smooth val="0"/>
          <c:extLst>
            <c:ext xmlns:c16="http://schemas.microsoft.com/office/drawing/2014/chart" uri="{C3380CC4-5D6E-409C-BE32-E72D297353CC}">
              <c16:uniqueId val="{00000008-ED3C-4E28-BB86-2344E44BAF8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4834</c:v>
                </c:pt>
                <c:pt idx="5">
                  <c:v>4560</c:v>
                </c:pt>
                <c:pt idx="8">
                  <c:v>4346</c:v>
                </c:pt>
                <c:pt idx="11">
                  <c:v>4291</c:v>
                </c:pt>
                <c:pt idx="14">
                  <c:v>4134</c:v>
                </c:pt>
              </c:numCache>
            </c:numRef>
          </c:val>
          <c:extLst>
            <c:ext xmlns:c16="http://schemas.microsoft.com/office/drawing/2014/chart" uri="{C3380CC4-5D6E-409C-BE32-E72D297353CC}">
              <c16:uniqueId val="{00000000-3B63-4931-9D44-B34BC00696C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c:v>
                </c:pt>
                <c:pt idx="5">
                  <c:v>0</c:v>
                </c:pt>
                <c:pt idx="8">
                  <c:v>0</c:v>
                </c:pt>
                <c:pt idx="11">
                  <c:v>0</c:v>
                </c:pt>
                <c:pt idx="14">
                  <c:v>0</c:v>
                </c:pt>
              </c:numCache>
            </c:numRef>
          </c:val>
          <c:extLst>
            <c:ext xmlns:c16="http://schemas.microsoft.com/office/drawing/2014/chart" uri="{C3380CC4-5D6E-409C-BE32-E72D297353CC}">
              <c16:uniqueId val="{00000001-3B63-4931-9D44-B34BC00696C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2334</c:v>
                </c:pt>
                <c:pt idx="5">
                  <c:v>2721</c:v>
                </c:pt>
                <c:pt idx="8">
                  <c:v>3206</c:v>
                </c:pt>
                <c:pt idx="11">
                  <c:v>3389</c:v>
                </c:pt>
                <c:pt idx="14">
                  <c:v>2961</c:v>
                </c:pt>
              </c:numCache>
            </c:numRef>
          </c:val>
          <c:extLst>
            <c:ext xmlns:c16="http://schemas.microsoft.com/office/drawing/2014/chart" uri="{C3380CC4-5D6E-409C-BE32-E72D297353CC}">
              <c16:uniqueId val="{00000002-3B63-4931-9D44-B34BC00696C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B63-4931-9D44-B34BC00696C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B63-4931-9D44-B34BC00696C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27</c:v>
                </c:pt>
                <c:pt idx="3">
                  <c:v>24</c:v>
                </c:pt>
                <c:pt idx="6">
                  <c:v>0</c:v>
                </c:pt>
                <c:pt idx="9">
                  <c:v>0</c:v>
                </c:pt>
                <c:pt idx="12">
                  <c:v>0</c:v>
                </c:pt>
              </c:numCache>
            </c:numRef>
          </c:val>
          <c:extLst>
            <c:ext xmlns:c16="http://schemas.microsoft.com/office/drawing/2014/chart" uri="{C3380CC4-5D6E-409C-BE32-E72D297353CC}">
              <c16:uniqueId val="{00000005-3B63-4931-9D44-B34BC00696C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1414</c:v>
                </c:pt>
                <c:pt idx="3">
                  <c:v>1474</c:v>
                </c:pt>
                <c:pt idx="6">
                  <c:v>1447</c:v>
                </c:pt>
                <c:pt idx="9">
                  <c:v>1378</c:v>
                </c:pt>
                <c:pt idx="12">
                  <c:v>1386</c:v>
                </c:pt>
              </c:numCache>
            </c:numRef>
          </c:val>
          <c:extLst>
            <c:ext xmlns:c16="http://schemas.microsoft.com/office/drawing/2014/chart" uri="{C3380CC4-5D6E-409C-BE32-E72D297353CC}">
              <c16:uniqueId val="{00000006-3B63-4931-9D44-B34BC00696C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602</c:v>
                </c:pt>
                <c:pt idx="3">
                  <c:v>543</c:v>
                </c:pt>
                <c:pt idx="6">
                  <c:v>545</c:v>
                </c:pt>
                <c:pt idx="9">
                  <c:v>680</c:v>
                </c:pt>
                <c:pt idx="12">
                  <c:v>753</c:v>
                </c:pt>
              </c:numCache>
            </c:numRef>
          </c:val>
          <c:extLst>
            <c:ext xmlns:c16="http://schemas.microsoft.com/office/drawing/2014/chart" uri="{C3380CC4-5D6E-409C-BE32-E72D297353CC}">
              <c16:uniqueId val="{00000007-3B63-4931-9D44-B34BC00696C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515</c:v>
                </c:pt>
                <c:pt idx="3">
                  <c:v>464</c:v>
                </c:pt>
                <c:pt idx="6">
                  <c:v>416</c:v>
                </c:pt>
                <c:pt idx="9">
                  <c:v>398</c:v>
                </c:pt>
                <c:pt idx="12">
                  <c:v>395</c:v>
                </c:pt>
              </c:numCache>
            </c:numRef>
          </c:val>
          <c:extLst>
            <c:ext xmlns:c16="http://schemas.microsoft.com/office/drawing/2014/chart" uri="{C3380CC4-5D6E-409C-BE32-E72D297353CC}">
              <c16:uniqueId val="{00000008-3B63-4931-9D44-B34BC00696C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B63-4931-9D44-B34BC00696C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5377</c:v>
                </c:pt>
                <c:pt idx="3">
                  <c:v>5108</c:v>
                </c:pt>
                <c:pt idx="6">
                  <c:v>4752</c:v>
                </c:pt>
                <c:pt idx="9">
                  <c:v>4494</c:v>
                </c:pt>
                <c:pt idx="12">
                  <c:v>4347</c:v>
                </c:pt>
              </c:numCache>
            </c:numRef>
          </c:val>
          <c:extLst>
            <c:ext xmlns:c16="http://schemas.microsoft.com/office/drawing/2014/chart" uri="{C3380CC4-5D6E-409C-BE32-E72D297353CC}">
              <c16:uniqueId val="{0000000A-3B63-4931-9D44-B34BC00696C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767</c:v>
                </c:pt>
                <c:pt idx="2">
                  <c:v>#N/A</c:v>
                </c:pt>
                <c:pt idx="3">
                  <c:v>#N/A</c:v>
                </c:pt>
                <c:pt idx="4">
                  <c:v>332</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B63-4931-9D44-B34BC00696C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2141</c:v>
                </c:pt>
                <c:pt idx="1">
                  <c:v>2304</c:v>
                </c:pt>
                <c:pt idx="2">
                  <c:v>2511</c:v>
                </c:pt>
              </c:numCache>
            </c:numRef>
          </c:val>
          <c:extLst>
            <c:ext xmlns:c16="http://schemas.microsoft.com/office/drawing/2014/chart" uri="{C3380CC4-5D6E-409C-BE32-E72D297353CC}">
              <c16:uniqueId val="{00000000-EDCB-421C-A44F-60DA4432054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53</c:v>
                </c:pt>
                <c:pt idx="1">
                  <c:v>68</c:v>
                </c:pt>
                <c:pt idx="2">
                  <c:v>86</c:v>
                </c:pt>
              </c:numCache>
            </c:numRef>
          </c:val>
          <c:extLst>
            <c:ext xmlns:c16="http://schemas.microsoft.com/office/drawing/2014/chart" uri="{C3380CC4-5D6E-409C-BE32-E72D297353CC}">
              <c16:uniqueId val="{00000001-EDCB-421C-A44F-60DA4432054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734</c:v>
                </c:pt>
                <c:pt idx="1">
                  <c:v>760</c:v>
                </c:pt>
                <c:pt idx="2">
                  <c:v>808</c:v>
                </c:pt>
              </c:numCache>
            </c:numRef>
          </c:val>
          <c:extLst>
            <c:ext xmlns:c16="http://schemas.microsoft.com/office/drawing/2014/chart" uri="{C3380CC4-5D6E-409C-BE32-E72D297353CC}">
              <c16:uniqueId val="{00000002-EDCB-421C-A44F-60DA4432054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{19421CA1-0BDB-4B73-944F-FCBA3458D883}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4A8-42A0-B7B0-421DCE2A84D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{42C288F4-DB90-4FAD-9F2F-DA91F8E83F55}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A8-42A0-B7B0-421DCE2A84D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{ED05264B-79FE-4E8C-9698-72566BDA2C10}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A8-42A0-B7B0-421DCE2A84D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{E93284E9-C4D8-4749-8EF5-9D0FD8E868EA}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A8-42A0-B7B0-421DCE2A84D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{3A45769E-450C-4A63-B056-BEDD08AFDFF5}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A8-42A0-B7B0-421DCE2A84D1}"/>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{F7E92AFD-A4DE-450D-879B-61EEC958D9D7}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4A8-42A0-B7B0-421DCE2A84D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{5F138A35-A4B1-4582-B2D1-BA63BE91E2ED}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4A8-42A0-B7B0-421DCE2A84D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{BB4E4FBC-A171-43DE-9261-10E59743A743}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4A8-42A0-B7B0-421DCE2A84D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{3AB229F2-1E61-4B0B-9CFA-8EFD5FDFF414}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4A8-42A0-B7B0-421DCE2A84D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75.099999999999994</c:v>
                </c:pt>
                <c:pt idx="8">
                  <c:v>75.3</c:v>
                </c:pt>
                <c:pt idx="16">
                  <c:v>75.900000000000006</c:v>
                </c:pt>
                <c:pt idx="24">
                  <c:v>76.2</c:v>
                </c:pt>
                <c:pt idx="32">
                  <c:v>76.599999999999994</c:v>
                </c:pt>
              </c:numCache>
            </c:numRef>
          </c:xVal>
          <c:yVal>
            <c:numRef>
              <c:f>公会計指標分析・財政指標組合せ分析表!$BP$51:$DC$51</c:f>
              <c:numCache>
                <c:formatCode>#,##0.0;"▲ "#,##0.0</c:formatCode>
                <c:ptCount val="40"/>
                <c:pt idx="0">
                  <c:v>26.2</c:v>
                </c:pt>
                <c:pt idx="8">
                  <c:v>10.5</c:v>
                </c:pt>
              </c:numCache>
            </c:numRef>
          </c:yVal>
          <c:smooth val="0"/>
          <c:extLst>
            <c:ext xmlns:c16="http://schemas.microsoft.com/office/drawing/2014/chart" uri="{C3380CC4-5D6E-409C-BE32-E72D297353CC}">
              <c16:uniqueId val="{00000009-C4A8-42A0-B7B0-421DCE2A84D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{CC377D84-C06D-4164-A82C-D9C9EFBDC1B7}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4A8-42A0-B7B0-421DCE2A84D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{177B3C8E-20F2-477F-865B-90A19DDAA60B}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A8-42A0-B7B0-421DCE2A84D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{A404A7C1-7A84-408F-BFD0-0A29868CACFD}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A8-42A0-B7B0-421DCE2A84D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{41BEDBFE-F0D9-4A7F-A7BC-C5D75414AA6C}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A8-42A0-B7B0-421DCE2A84D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{8D3FFC42-40E7-4BB0-9799-D20C2E2652F4}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A8-42A0-B7B0-421DCE2A84D1}"/>
                </c:ext>
              </c:extLst>
            </c:dLbl>
            <c:dLbl>
              <c:idx val="8"/>
              <c:layout>
                <c:manualLayout>
                  <c:x val="-3.2015750650234161E-2"/>
                  <c:y val="-4.511431505635206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{B379F4A7-EBC2-46A0-84CB-6A0BD817194C}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4A8-42A0-B7B0-421DCE2A84D1}"/>
                </c:ext>
              </c:extLst>
            </c:dLbl>
            <c:dLbl>
              <c:idx val="16"/>
              <c:layout>
                <c:manualLayout>
                  <c:x val="-4.3394302402349844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{73D46018-4404-4C21-96D1-1B95C2BC5EE9}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4A8-42A0-B7B0-421DCE2A84D1}"/>
                </c:ext>
              </c:extLst>
            </c:dLbl>
            <c:dLbl>
              <c:idx val="24"/>
              <c:layout>
                <c:manualLayout>
                  <c:x val="-2.0637198898118478E-2"/>
                  <c:y val="-8.43637691553783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{92B2AC20-36FD-4E4B-9B87-E558597D94EE}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4A8-42A0-B7B0-421DCE2A84D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{0FE9BC59-4BCA-4E92-ADE0-437DEC40DF63}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4A8-42A0-B7B0-421DCE2A84D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4A8-42A0-B7B0-421DCE2A84D1}"/>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{B3C57032-07A1-4495-BBCD-AC4C03A2A258}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C3C-4B58-AA26-27B0705BADE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{1FEF469D-B155-4468-A2B3-490E8CB25FF3}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3C-4B58-AA26-27B0705BADE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{FAB94C44-4281-44FF-AD0E-FBD48059C732}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3C-4B58-AA26-27B0705BADE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{DC711FFD-970A-4030-BBE7-BCDBE7AF8762}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3C-4B58-AA26-27B0705BADE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{78534039-5076-4EB8-9829-6C422EC69DC4}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3C-4B58-AA26-27B0705BADE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{80342501-BABB-4BE3-BC58-86AF188A6A37}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C3C-4B58-AA26-27B0705BADE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{1F2908D3-236C-4E66-B9D8-ACD3B690F646}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C3C-4B58-AA26-27B0705BADE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{6735FC41-07E6-4D13-B782-209D8B63036D}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C3C-4B58-AA26-27B0705BADE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{F50E83EC-746C-4ED9-9592-660153ED2632}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C3C-4B58-AA26-27B0705BADE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8.5</c:v>
                </c:pt>
                <c:pt idx="16">
                  <c:v>8.1</c:v>
                </c:pt>
                <c:pt idx="24">
                  <c:v>7.8</c:v>
                </c:pt>
                <c:pt idx="32">
                  <c:v>7.6</c:v>
                </c:pt>
              </c:numCache>
            </c:numRef>
          </c:xVal>
          <c:yVal>
            <c:numRef>
              <c:f>公会計指標分析・財政指標組合せ分析表!$BP$73:$DC$73</c:f>
              <c:numCache>
                <c:formatCode>#,##0.0;"▲ "#,##0.0</c:formatCode>
                <c:ptCount val="40"/>
                <c:pt idx="0">
                  <c:v>26.2</c:v>
                </c:pt>
                <c:pt idx="8">
                  <c:v>10.5</c:v>
                </c:pt>
              </c:numCache>
            </c:numRef>
          </c:yVal>
          <c:smooth val="0"/>
          <c:extLst>
            <c:ext xmlns:c16="http://schemas.microsoft.com/office/drawing/2014/chart" uri="{C3380CC4-5D6E-409C-BE32-E72D297353CC}">
              <c16:uniqueId val="{00000009-8C3C-4B58-AA26-27B0705BADE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{5F0988A7-96D0-444F-9F9B-B688BB673DD1}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C3C-4B58-AA26-27B0705BADE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{858330BE-7504-463C-82D9-BFF6A7DBD2F1}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3C-4B58-AA26-27B0705BADE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{6027F59D-4D37-4074-8027-3B4730C2137F}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3C-4B58-AA26-27B0705BADE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{85C7174F-B72F-42FB-A89E-6D28036AED24}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3C-4B58-AA26-27B0705BADE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{A9CD6002-E458-4301-8921-F815FCBD271C}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3C-4B58-AA26-27B0705BADE0}"/>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{E907215A-F1A9-4004-BE2B-1B360D091452}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C3C-4B58-AA26-27B0705BADE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{9927F600-DF7A-4D4C-BBD3-4F6CBA1F60BD}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C3C-4B58-AA26-27B0705BADE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{10655DAE-51D0-42E6-9979-137228A7DAEF}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C3C-4B58-AA26-27B0705BADE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{4E0DFF1B-D2BB-4329-A65D-C459D586B502}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C3C-4B58-AA26-27B0705BADE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C3C-4B58-AA26-27B0705BADE0}"/>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群馬県下仁田町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6,133
6,064
188.38
5,726,128
5,582,820
109,089
3,601,165
4,343,690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高齢化・少子化の進行とともに、生産年齢人口も減少し、町税収入も落ち込んでいることから、類似団体平均よりも下回っている。</a:t>
          </a:r>
        </a:p>
        <a:p>
          <a:r>
            <a:rPr kumimoji="1" lang="ja-JP" altLang="en-US" sz="1300">
              <a:latin typeface="ＭＳ Ｐゴシック" panose="020B0600070205080204" pitchFamily="50" charset="-128"/>
              <a:ea typeface="ＭＳ Ｐゴシック" panose="020B0600070205080204" pitchFamily="50" charset="-128"/>
            </a:rPr>
            <a:t>すでに子育て支援策の拡充や移住施策などに取り組んでいるが、今後も引き続き行っていくとともに、事務事業の見直しも含めて経費の削減を図り、財政基盤の強化に努める。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44</xdr:row>
      <xdr:rowOff>4233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152702</xdr:rowOff>
    </xdr:from>
    <xdr:to>
      <xdr:col>11</xdr:col>
      <xdr:colOff>31750</xdr:colOff>
      <xdr:row>43</xdr:row>
      <xdr:rowOff>164193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前年度までは類似団体平均よりも上回っていたが、今回</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投資的経費が多かったことや、公債費の減少によるものと考えられる。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71120</xdr:rowOff>
    </xdr:from>
    <xdr:to>
      <xdr:col>23</xdr:col>
      <xdr:colOff>133350</xdr:colOff>
      <xdr:row>62</xdr:row>
      <xdr:rowOff>212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529570"/>
          <a:ext cx="8382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89218</xdr:rowOff>
    </xdr:from>
    <xdr:to>
      <xdr:col>19</xdr:col>
      <xdr:colOff>133350</xdr:colOff>
      <xdr:row>62</xdr:row>
      <xdr:rowOff>212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47668"/>
          <a:ext cx="889000" cy="8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89218</xdr:rowOff>
    </xdr:from>
    <xdr:to>
      <xdr:col>15</xdr:col>
      <xdr:colOff>82550</xdr:colOff>
      <xdr:row>61</xdr:row>
      <xdr:rowOff>119380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54766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119380</xdr:rowOff>
    </xdr:from>
    <xdr:to>
      <xdr:col>11</xdr:col>
      <xdr:colOff>31750</xdr:colOff>
      <xdr:row>61</xdr:row>
      <xdr:rowOff>131445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7783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36847</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120862</xdr:rowOff>
    </xdr:from>
    <xdr:to>
      <xdr:col>19</xdr:col>
      <xdr:colOff>184150</xdr:colOff>
      <xdr:row>62</xdr:row>
      <xdr:rowOff>51012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35789</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6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38418</xdr:rowOff>
    </xdr:from>
    <xdr:to>
      <xdr:col>15</xdr:col>
      <xdr:colOff>133350</xdr:colOff>
      <xdr:row>61</xdr:row>
      <xdr:rowOff>140018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124795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8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68580</xdr:rowOff>
    </xdr:from>
    <xdr:to>
      <xdr:col>11</xdr:col>
      <xdr:colOff>82550</xdr:colOff>
      <xdr:row>61</xdr:row>
      <xdr:rowOff>170180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154957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80645</xdr:rowOff>
    </xdr:from>
    <xdr:to>
      <xdr:col>7</xdr:col>
      <xdr:colOff>31750</xdr:colOff>
      <xdr:row>62</xdr:row>
      <xdr:rowOff>10795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167022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[274,983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類似団体平均を下回っているものの、人口の減少が顕著のため、全国平均・県平均を大きく上回っている。</a:t>
          </a:r>
        </a:p>
        <a:p>
          <a:r>
            <a:rPr kumimoji="1" lang="ja-JP" altLang="en-US" sz="1300">
              <a:latin typeface="ＭＳ Ｐゴシック" panose="020B0600070205080204" pitchFamily="50" charset="-128"/>
              <a:ea typeface="ＭＳ Ｐゴシック" panose="020B0600070205080204" pitchFamily="50" charset="-128"/>
            </a:rPr>
            <a:t>引き続き各分野での経費削減に努める。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127383</xdr:rowOff>
    </xdr:from>
    <xdr:to>
      <xdr:col>23</xdr:col>
      <xdr:colOff>133350</xdr:colOff>
      <xdr:row>81</xdr:row>
      <xdr:rowOff>134395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14833"/>
          <a:ext cx="838200" cy="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119171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06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114091</xdr:rowOff>
    </xdr:from>
    <xdr:to>
      <xdr:col>19</xdr:col>
      <xdr:colOff>133350</xdr:colOff>
      <xdr:row>81</xdr:row>
      <xdr:rowOff>127383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01541"/>
          <a:ext cx="889000" cy="1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99239</xdr:rowOff>
    </xdr:from>
    <xdr:to>
      <xdr:col>15</xdr:col>
      <xdr:colOff>82550</xdr:colOff>
      <xdr:row>81</xdr:row>
      <xdr:rowOff>114091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86689"/>
          <a:ext cx="889000" cy="1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93295</xdr:rowOff>
    </xdr:from>
    <xdr:to>
      <xdr:col>11</xdr:col>
      <xdr:colOff>31750</xdr:colOff>
      <xdr:row>81</xdr:row>
      <xdr:rowOff>99239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80745"/>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83595</xdr:rowOff>
    </xdr:from>
    <xdr:to>
      <xdr:col>23</xdr:col>
      <xdr:colOff>184150</xdr:colOff>
      <xdr:row>82</xdr:row>
      <xdr:rowOff>13745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7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4872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92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76583</xdr:rowOff>
    </xdr:from>
    <xdr:to>
      <xdr:col>19</xdr:col>
      <xdr:colOff>184150</xdr:colOff>
      <xdr:row>82</xdr:row>
      <xdr:rowOff>6733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64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16910</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32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63291</xdr:rowOff>
    </xdr:from>
    <xdr:to>
      <xdr:col>15</xdr:col>
      <xdr:colOff>133350</xdr:colOff>
      <xdr:row>81</xdr:row>
      <xdr:rowOff>164891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3618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19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48439</xdr:rowOff>
    </xdr:from>
    <xdr:to>
      <xdr:col>11</xdr:col>
      <xdr:colOff>82550</xdr:colOff>
      <xdr:row>81</xdr:row>
      <xdr:rowOff>150039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3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160216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04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42495</xdr:rowOff>
    </xdr:from>
    <xdr:to>
      <xdr:col>7</xdr:col>
      <xdr:colOff>31750</xdr:colOff>
      <xdr:row>81</xdr:row>
      <xdr:rowOff>144095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154272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98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職員採用人数の抑制の影響から、若年層の比率が低いことが数値の高い要因となっている。引き続き給与の適正化に努める。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74789</xdr:rowOff>
    </xdr:from>
    <xdr:to>
      <xdr:col>81</xdr:col>
      <xdr:colOff>44450</xdr:colOff>
      <xdr:row>86</xdr:row>
      <xdr:rowOff>74789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194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74789</xdr:rowOff>
    </xdr:from>
    <xdr:to>
      <xdr:col>77</xdr:col>
      <xdr:colOff>44450</xdr:colOff>
      <xdr:row>86</xdr:row>
      <xdr:rowOff>101600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194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141816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463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115005</xdr:rowOff>
    </xdr:from>
    <xdr:to>
      <xdr:col>68</xdr:col>
      <xdr:colOff>152400</xdr:colOff>
      <xdr:row>86</xdr:row>
      <xdr:rowOff>141816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859705"/>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23989</xdr:rowOff>
    </xdr:from>
    <xdr:to>
      <xdr:col>81</xdr:col>
      <xdr:colOff>95250</xdr:colOff>
      <xdr:row>86</xdr:row>
      <xdr:rowOff>125589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167516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4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23989</xdr:rowOff>
    </xdr:from>
    <xdr:to>
      <xdr:col>77</xdr:col>
      <xdr:colOff>95250</xdr:colOff>
      <xdr:row>86</xdr:row>
      <xdr:rowOff>125589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110366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5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91016</xdr:rowOff>
    </xdr:from>
    <xdr:to>
      <xdr:col>68</xdr:col>
      <xdr:colOff>203200</xdr:colOff>
      <xdr:row>87</xdr:row>
      <xdr:rowOff>21166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類似団体平均よりも</a:t>
          </a:r>
          <a:r>
            <a:rPr kumimoji="1" lang="en-US" altLang="ja-JP" sz="1300">
              <a:latin typeface="ＭＳ Ｐゴシック" panose="020B0600070205080204" pitchFamily="50" charset="-128"/>
              <a:ea typeface="ＭＳ Ｐゴシック" panose="020B0600070205080204" pitchFamily="50" charset="-128"/>
            </a:rPr>
            <a:t>0.88</a:t>
          </a:r>
          <a:r>
            <a:rPr kumimoji="1" lang="ja-JP" altLang="en-US" sz="1300">
              <a:latin typeface="ＭＳ Ｐゴシック" panose="020B0600070205080204" pitchFamily="50" charset="-128"/>
              <a:ea typeface="ＭＳ Ｐゴシック" panose="020B0600070205080204" pitchFamily="50" charset="-128"/>
            </a:rPr>
            <a:t>人上回っており、全国平均・県平均と比較してみても大幅に上回っている。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数値改善に向けて、職員の年齢構成の配慮をしながらも適切な定員管理に努める。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27686</xdr:rowOff>
    </xdr:from>
    <xdr:to>
      <xdr:col>81</xdr:col>
      <xdr:colOff>44450</xdr:colOff>
      <xdr:row>61</xdr:row>
      <xdr:rowOff>44577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86136"/>
          <a:ext cx="8382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158115</xdr:rowOff>
    </xdr:from>
    <xdr:to>
      <xdr:col>77</xdr:col>
      <xdr:colOff>44450</xdr:colOff>
      <xdr:row>61</xdr:row>
      <xdr:rowOff>27686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45115"/>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158115</xdr:rowOff>
    </xdr:from>
    <xdr:to>
      <xdr:col>72</xdr:col>
      <xdr:colOff>203200</xdr:colOff>
      <xdr:row>60</xdr:row>
      <xdr:rowOff>164147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445115"/>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136398</xdr:rowOff>
    </xdr:from>
    <xdr:to>
      <xdr:col>68</xdr:col>
      <xdr:colOff>152400</xdr:colOff>
      <xdr:row>60</xdr:row>
      <xdr:rowOff>164147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23398"/>
          <a:ext cx="889000" cy="2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165227</xdr:rowOff>
    </xdr:from>
    <xdr:to>
      <xdr:col>81</xdr:col>
      <xdr:colOff>95250</xdr:colOff>
      <xdr:row>61</xdr:row>
      <xdr:rowOff>95377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5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137304</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24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148336</xdr:rowOff>
    </xdr:from>
    <xdr:to>
      <xdr:col>77</xdr:col>
      <xdr:colOff>95250</xdr:colOff>
      <xdr:row>61</xdr:row>
      <xdr:rowOff>78486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3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63263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521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107315</xdr:rowOff>
    </xdr:from>
    <xdr:to>
      <xdr:col>73</xdr:col>
      <xdr:colOff>44450</xdr:colOff>
      <xdr:row>61</xdr:row>
      <xdr:rowOff>37465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22242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80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113347</xdr:rowOff>
    </xdr:from>
    <xdr:to>
      <xdr:col>68</xdr:col>
      <xdr:colOff>203200</xdr:colOff>
      <xdr:row>61</xdr:row>
      <xdr:rowOff>43497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0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28274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86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85598</xdr:rowOff>
    </xdr:from>
    <xdr:to>
      <xdr:col>64</xdr:col>
      <xdr:colOff>152400</xdr:colOff>
      <xdr:row>61</xdr:row>
      <xdr:rowOff>15748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7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525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5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ポイント改善したが、これは元利償還金の額の減少と償還終了による一部事務組合等の地方債に充てた繰出金の減少が主な要因である。</a:t>
          </a:r>
        </a:p>
        <a:p>
          <a:r>
            <a:rPr kumimoji="1" lang="ja-JP" altLang="en-US" sz="1300">
              <a:latin typeface="ＭＳ Ｐゴシック" panose="020B0600070205080204" pitchFamily="50" charset="-128"/>
              <a:ea typeface="ＭＳ Ｐゴシック" panose="020B0600070205080204" pitchFamily="50" charset="-128"/>
            </a:rPr>
            <a:t>　更なる改善を目指したいが、事業を地方債に頼らざるを得ない現状では大きな改善は難しい状況である。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81026</xdr:rowOff>
    </xdr:from>
    <xdr:to>
      <xdr:col>81</xdr:col>
      <xdr:colOff>44450</xdr:colOff>
      <xdr:row>41</xdr:row>
      <xdr:rowOff>90678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11047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90678</xdr:rowOff>
    </xdr:from>
    <xdr:to>
      <xdr:col>77</xdr:col>
      <xdr:colOff>44450</xdr:colOff>
      <xdr:row>41</xdr:row>
      <xdr:rowOff>105156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12012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105156</xdr:rowOff>
    </xdr:from>
    <xdr:to>
      <xdr:col>72</xdr:col>
      <xdr:colOff>203200</xdr:colOff>
      <xdr:row>41</xdr:row>
      <xdr:rowOff>124460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13460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124460</xdr:rowOff>
    </xdr:from>
    <xdr:to>
      <xdr:col>68</xdr:col>
      <xdr:colOff>152400</xdr:colOff>
      <xdr:row>41</xdr:row>
      <xdr:rowOff>129286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5391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30226</xdr:rowOff>
    </xdr:from>
    <xdr:to>
      <xdr:col>81</xdr:col>
      <xdr:colOff>95250</xdr:colOff>
      <xdr:row>41</xdr:row>
      <xdr:rowOff>131826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46753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90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39878</xdr:rowOff>
    </xdr:from>
    <xdr:to>
      <xdr:col>77</xdr:col>
      <xdr:colOff>95250</xdr:colOff>
      <xdr:row>41</xdr:row>
      <xdr:rowOff>141478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151655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3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54356</xdr:rowOff>
    </xdr:from>
    <xdr:to>
      <xdr:col>73</xdr:col>
      <xdr:colOff>44450</xdr:colOff>
      <xdr:row>41</xdr:row>
      <xdr:rowOff>155956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166133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85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73660</xdr:rowOff>
    </xdr:from>
    <xdr:to>
      <xdr:col>68</xdr:col>
      <xdr:colOff>203200</xdr:colOff>
      <xdr:row>42</xdr:row>
      <xdr:rowOff>3810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160037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78486</xdr:rowOff>
    </xdr:from>
    <xdr:to>
      <xdr:col>64</xdr:col>
      <xdr:colOff>152400</xdr:colOff>
      <xdr:row>42</xdr:row>
      <xdr:rowOff>8636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164863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現在高や公営企業繰入見込額、退職手当負担見込額の減少や財政調整基金をはじめとする基金の積立額の増加により、昨年に引き続き算定されなかった。今後も一層行財政改革を推進し、基金残高の増額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111125</xdr:rowOff>
    </xdr:from>
    <xdr:to>
      <xdr:col>68</xdr:col>
      <xdr:colOff>152400</xdr:colOff>
      <xdr:row>15</xdr:row>
      <xdr:rowOff>150142</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3512800" y="2511425"/>
          <a:ext cx="889000" cy="21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60325</xdr:rowOff>
    </xdr:from>
    <xdr:to>
      <xdr:col>68</xdr:col>
      <xdr:colOff>203200</xdr:colOff>
      <xdr:row>14</xdr:row>
      <xdr:rowOff>161925</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4351000" y="24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146702</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54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99342</xdr:rowOff>
    </xdr:from>
    <xdr:to>
      <xdr:col>64</xdr:col>
      <xdr:colOff>152400</xdr:colOff>
      <xdr:row>16</xdr:row>
      <xdr:rowOff>29492</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3462000" y="267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14269</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7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群馬県下仁田町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6,133
6,064
188.38
5,726,128
5,582,820
109,089
3,601,165
4,343,690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定員適正化計画及び集中改革プランにより職員数の適正化が図られてきているが、町の人口減少も考慮しつつ、組織の機構改革も検討しながら人件費の削減により一層に努める。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28702</xdr:rowOff>
    </xdr:from>
    <xdr:to>
      <xdr:col>24</xdr:col>
      <xdr:colOff>25400</xdr:colOff>
      <xdr:row>37</xdr:row>
      <xdr:rowOff>46990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7235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5842</xdr:rowOff>
    </xdr:from>
    <xdr:to>
      <xdr:col>19</xdr:col>
      <xdr:colOff>187325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94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154432</xdr:rowOff>
    </xdr:from>
    <xdr:to>
      <xdr:col>15</xdr:col>
      <xdr:colOff>98425</xdr:colOff>
      <xdr:row>37</xdr:row>
      <xdr:rowOff>5842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266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154432</xdr:rowOff>
    </xdr:from>
    <xdr:to>
      <xdr:col>11</xdr:col>
      <xdr:colOff>9525</xdr:colOff>
      <xdr:row>37</xdr:row>
      <xdr:rowOff>24130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266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165879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167640</xdr:rowOff>
    </xdr:from>
    <xdr:to>
      <xdr:col>20</xdr:col>
      <xdr:colOff>38100</xdr:colOff>
      <xdr:row>37</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107967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126492</xdr:rowOff>
    </xdr:from>
    <xdr:to>
      <xdr:col>15</xdr:col>
      <xdr:colOff>149225</xdr:colOff>
      <xdr:row>37</xdr:row>
      <xdr:rowOff>56642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103632</xdr:rowOff>
    </xdr:from>
    <xdr:to>
      <xdr:col>11</xdr:col>
      <xdr:colOff>60325</xdr:colOff>
      <xdr:row>37</xdr:row>
      <xdr:rowOff>33782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43959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集中改革プランに基づき、経常経費の削減を進め、外部委託の見直し・指定管理者制度導入・事務用品及び消耗品の購買抑制等に取組んだ成果が現れており、類似団体・国・県の平均値を上回る改善がなされている。今後においても、更なる削減に向けた取り組み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69850</xdr:rowOff>
    </xdr:from>
    <xdr:to>
      <xdr:col>82</xdr:col>
      <xdr:colOff>107950</xdr:colOff>
      <xdr:row>14</xdr:row>
      <xdr:rowOff>92710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47015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58420</xdr:rowOff>
    </xdr:from>
    <xdr:to>
      <xdr:col>78</xdr:col>
      <xdr:colOff>69850</xdr:colOff>
      <xdr:row>14</xdr:row>
      <xdr:rowOff>92710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587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xdr:rowOff>
    </xdr:from>
    <xdr:to>
      <xdr:col>73</xdr:col>
      <xdr:colOff>180975</xdr:colOff>
      <xdr:row>14</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015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xdr:rowOff>
    </xdr:from>
    <xdr:to>
      <xdr:col>69</xdr:col>
      <xdr:colOff>92075</xdr:colOff>
      <xdr:row>14</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015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19050</xdr:rowOff>
    </xdr:from>
    <xdr:to>
      <xdr:col>82</xdr:col>
      <xdr:colOff>158750</xdr:colOff>
      <xdr:row>14</xdr:row>
      <xdr:rowOff>120650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35577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41910</xdr:rowOff>
    </xdr:from>
    <xdr:to>
      <xdr:col>78</xdr:col>
      <xdr:colOff>120650</xdr:colOff>
      <xdr:row>14</xdr:row>
      <xdr:rowOff>143510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4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153687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11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xdr:rowOff>
    </xdr:from>
    <xdr:to>
      <xdr:col>74</xdr:col>
      <xdr:colOff>31750</xdr:colOff>
      <xdr:row>14</xdr:row>
      <xdr:rowOff>109220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119397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121920</xdr:rowOff>
    </xdr:from>
    <xdr:to>
      <xdr:col>69</xdr:col>
      <xdr:colOff>142875</xdr:colOff>
      <xdr:row>14</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5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62247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1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xdr:rowOff>
    </xdr:from>
    <xdr:to>
      <xdr:col>65</xdr:col>
      <xdr:colOff>53975</xdr:colOff>
      <xdr:row>14</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119397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全国平均・県平均と比較すると大幅に下回っているが、高齢者及び障害者対策事業など、今後増加が見込まれる。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55</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3091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146050</xdr:rowOff>
    </xdr:from>
    <xdr:to>
      <xdr:col>19</xdr:col>
      <xdr:colOff>187325</xdr:colOff>
      <xdr:row>55</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043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146050</xdr:rowOff>
    </xdr:from>
    <xdr:to>
      <xdr:col>15</xdr:col>
      <xdr:colOff>98425</xdr:colOff>
      <xdr:row>54</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404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54</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42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0</xdr:rowOff>
    </xdr:from>
    <xdr:to>
      <xdr:col>20</xdr:col>
      <xdr:colOff>38100</xdr:colOff>
      <xdr:row>55</xdr:row>
      <xdr:rowOff>101600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86377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51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95250</xdr:rowOff>
    </xdr:from>
    <xdr:to>
      <xdr:col>15</xdr:col>
      <xdr:colOff>149225</xdr:colOff>
      <xdr:row>55</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35577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114300</xdr:rowOff>
    </xdr:from>
    <xdr:to>
      <xdr:col>11</xdr:col>
      <xdr:colOff>60325</xdr:colOff>
      <xdr:row>55</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を構成するものとしては、概ね特別会計に対する繰出金であり、県・類似団体とほぼ同水準で、全国平均との比較で若干上回っている状況にある。高齢化の進展に伴い、高齢化率は高まっているが、全体的な人口減少により国民健康保険・後期高齢者医療・介護保険会計に係る繰出金はほぼ同水準で推移している。</a:t>
          </a:r>
        </a:p>
        <a:p>
          <a:r>
            <a:rPr kumimoji="1" lang="ja-JP" altLang="en-US" sz="1300">
              <a:latin typeface="ＭＳ Ｐゴシック" panose="020B0600070205080204" pitchFamily="50" charset="-128"/>
              <a:ea typeface="ＭＳ Ｐゴシック" panose="020B0600070205080204" pitchFamily="50" charset="-128"/>
            </a:rPr>
            <a:t>　今後も高齢者を対象とした健康増進事業や、介護予防事業の取組みにより、元気な高齢者の町づくりを推進することにより医療・介護給付費の抑制に努める。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170434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42500"/>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143002</xdr:rowOff>
    </xdr:from>
    <xdr:to>
      <xdr:col>78</xdr:col>
      <xdr:colOff>69850</xdr:colOff>
      <xdr:row>57</xdr:row>
      <xdr:rowOff>170434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9156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51562</xdr:rowOff>
    </xdr:from>
    <xdr:to>
      <xdr:col>73</xdr:col>
      <xdr:colOff>180975</xdr:colOff>
      <xdr:row>57</xdr:row>
      <xdr:rowOff>143002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82421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51562</xdr:rowOff>
    </xdr:from>
    <xdr:to>
      <xdr:col>69</xdr:col>
      <xdr:colOff>92075</xdr:colOff>
      <xdr:row>57</xdr:row>
      <xdr:rowOff>143002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2421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119634</xdr:rowOff>
    </xdr:from>
    <xdr:to>
      <xdr:col>78</xdr:col>
      <xdr:colOff>120650</xdr:colOff>
      <xdr:row>58</xdr:row>
      <xdr:rowOff>49784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34561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978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92202</xdr:rowOff>
    </xdr:from>
    <xdr:to>
      <xdr:col>74</xdr:col>
      <xdr:colOff>31750</xdr:colOff>
      <xdr:row>58</xdr:row>
      <xdr:rowOff>22352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7129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95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762</xdr:rowOff>
    </xdr:from>
    <xdr:to>
      <xdr:col>69</xdr:col>
      <xdr:colOff>142875</xdr:colOff>
      <xdr:row>57</xdr:row>
      <xdr:rowOff>102362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92202</xdr:rowOff>
    </xdr:from>
    <xdr:to>
      <xdr:col>65</xdr:col>
      <xdr:colOff>53975</xdr:colOff>
      <xdr:row>58</xdr:row>
      <xdr:rowOff>22352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32529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63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県平均より高くなっているが、これは下仁田町及び南牧村２町村で構成する一部事務組合（病院事業・ごみ等処理事業）に対する補助が大きいことによるものである。一部事務組合に対しては、更なる経常経費の削減を要請す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127000</xdr:rowOff>
    </xdr:from>
    <xdr:to>
      <xdr:col>82</xdr:col>
      <xdr:colOff>107950</xdr:colOff>
      <xdr:row>39</xdr:row>
      <xdr:rowOff>1270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6421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53848</xdr:rowOff>
    </xdr:from>
    <xdr:to>
      <xdr:col>78</xdr:col>
      <xdr:colOff>69850</xdr:colOff>
      <xdr:row>39</xdr:row>
      <xdr:rowOff>1270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56894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53848</xdr:rowOff>
    </xdr:from>
    <xdr:to>
      <xdr:col>73</xdr:col>
      <xdr:colOff>180975</xdr:colOff>
      <xdr:row>39</xdr:row>
      <xdr:rowOff>56134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3893800" y="656894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108712</xdr:rowOff>
    </xdr:from>
    <xdr:to>
      <xdr:col>69</xdr:col>
      <xdr:colOff>92075</xdr:colOff>
      <xdr:row>39</xdr:row>
      <xdr:rowOff>56134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62381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76200</xdr:rowOff>
    </xdr:from>
    <xdr:to>
      <xdr:col>82</xdr:col>
      <xdr:colOff>158750</xdr:colOff>
      <xdr:row>39</xdr:row>
      <xdr:rowOff>6350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48277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121920</xdr:rowOff>
    </xdr:from>
    <xdr:to>
      <xdr:col>78</xdr:col>
      <xdr:colOff>120650</xdr:colOff>
      <xdr:row>39</xdr:row>
      <xdr:rowOff>52070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36847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3048</xdr:rowOff>
    </xdr:from>
    <xdr:to>
      <xdr:col>74</xdr:col>
      <xdr:colOff>31750</xdr:colOff>
      <xdr:row>38</xdr:row>
      <xdr:rowOff>104648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89425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5334</xdr:rowOff>
    </xdr:from>
    <xdr:to>
      <xdr:col>69</xdr:col>
      <xdr:colOff>142875</xdr:colOff>
      <xdr:row>39</xdr:row>
      <xdr:rowOff>106934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91711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77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57912</xdr:rowOff>
    </xdr:from>
    <xdr:to>
      <xdr:col>65</xdr:col>
      <xdr:colOff>53975</xdr:colOff>
      <xdr:row>38</xdr:row>
      <xdr:rowOff>159512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144289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全国平均・県平均をやや上回る数値となっている。</a:t>
          </a:r>
        </a:p>
        <a:p>
          <a:r>
            <a:rPr kumimoji="1" lang="ja-JP" altLang="en-US" sz="1300">
              <a:latin typeface="ＭＳ Ｐゴシック" panose="020B0600070205080204" pitchFamily="50" charset="-128"/>
              <a:ea typeface="ＭＳ Ｐゴシック" panose="020B0600070205080204" pitchFamily="50" charset="-128"/>
            </a:rPr>
            <a:t>過疎対策事業や緊急防災・減災事業など大規模な事業があるため、今後比率の増加が見込まれる。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88900</xdr:rowOff>
    </xdr:from>
    <xdr:to>
      <xdr:col>24</xdr:col>
      <xdr:colOff>25400</xdr:colOff>
      <xdr:row>76</xdr:row>
      <xdr:rowOff>134620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1191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134620</xdr:rowOff>
    </xdr:from>
    <xdr:to>
      <xdr:col>19</xdr:col>
      <xdr:colOff>187325</xdr:colOff>
      <xdr:row>76</xdr:row>
      <xdr:rowOff>161289</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1648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161289</xdr:rowOff>
    </xdr:from>
    <xdr:to>
      <xdr:col>15</xdr:col>
      <xdr:colOff>98425</xdr:colOff>
      <xdr:row>76</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209800" y="13191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165100</xdr:rowOff>
    </xdr:from>
    <xdr:to>
      <xdr:col>11</xdr:col>
      <xdr:colOff>9525</xdr:colOff>
      <xdr:row>77</xdr:row>
      <xdr:rowOff>5080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1953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38100</xdr:rowOff>
    </xdr:from>
    <xdr:to>
      <xdr:col>24</xdr:col>
      <xdr:colOff>76200</xdr:colOff>
      <xdr:row>76</xdr:row>
      <xdr:rowOff>139700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10177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83820</xdr:rowOff>
    </xdr:from>
    <xdr:to>
      <xdr:col>20</xdr:col>
      <xdr:colOff>38100</xdr:colOff>
      <xdr:row>77</xdr:row>
      <xdr:rowOff>13970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170197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00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110489</xdr:rowOff>
    </xdr:from>
    <xdr:to>
      <xdr:col>15</xdr:col>
      <xdr:colOff>149225</xdr:colOff>
      <xdr:row>77</xdr:row>
      <xdr:rowOff>40639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25416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114300</xdr:rowOff>
    </xdr:from>
    <xdr:to>
      <xdr:col>11</xdr:col>
      <xdr:colOff>60325</xdr:colOff>
      <xdr:row>77</xdr:row>
      <xdr:rowOff>44450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29227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125730</xdr:rowOff>
    </xdr:from>
    <xdr:to>
      <xdr:col>6</xdr:col>
      <xdr:colOff>171450</xdr:colOff>
      <xdr:row>77</xdr:row>
      <xdr:rowOff>55880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40657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類似団体平均と比較して、補助費等の値が高い状況にあり、補助費の大部分は一部事務組合等に対するものであるため、更なる経費削減を求めていきたい。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145288</xdr:rowOff>
    </xdr:from>
    <xdr:to>
      <xdr:col>82</xdr:col>
      <xdr:colOff>107950</xdr:colOff>
      <xdr:row>75</xdr:row>
      <xdr:rowOff>60706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83258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122428</xdr:rowOff>
    </xdr:from>
    <xdr:to>
      <xdr:col>78</xdr:col>
      <xdr:colOff>69850</xdr:colOff>
      <xdr:row>75</xdr:row>
      <xdr:rowOff>60706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0972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122428</xdr:rowOff>
    </xdr:from>
    <xdr:to>
      <xdr:col>73</xdr:col>
      <xdr:colOff>180975</xdr:colOff>
      <xdr:row>74</xdr:row>
      <xdr:rowOff>154432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3893800" y="128097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154432</xdr:rowOff>
    </xdr:from>
    <xdr:to>
      <xdr:col>69</xdr:col>
      <xdr:colOff>92075</xdr:colOff>
      <xdr:row>74</xdr:row>
      <xdr:rowOff>161290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84173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94488</xdr:rowOff>
    </xdr:from>
    <xdr:to>
      <xdr:col>82</xdr:col>
      <xdr:colOff>158750</xdr:colOff>
      <xdr:row>75</xdr:row>
      <xdr:rowOff>24638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111015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626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9906</xdr:rowOff>
    </xdr:from>
    <xdr:to>
      <xdr:col>78</xdr:col>
      <xdr:colOff>120650</xdr:colOff>
      <xdr:row>75</xdr:row>
      <xdr:rowOff>111506</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96283</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55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71628</xdr:rowOff>
    </xdr:from>
    <xdr:to>
      <xdr:col>74</xdr:col>
      <xdr:colOff>31750</xdr:colOff>
      <xdr:row>75</xdr:row>
      <xdr:rowOff>1778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11955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52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103632</xdr:rowOff>
    </xdr:from>
    <xdr:to>
      <xdr:col>69</xdr:col>
      <xdr:colOff>142875</xdr:colOff>
      <xdr:row>75</xdr:row>
      <xdr:rowOff>33782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18559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110490</xdr:rowOff>
    </xdr:from>
    <xdr:to>
      <xdr:col>65</xdr:col>
      <xdr:colOff>53975</xdr:colOff>
      <xdr:row>75</xdr:row>
      <xdr:rowOff>40640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25417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群馬県下仁田町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143398</xdr:rowOff>
    </xdr:from>
    <xdr:to>
      <xdr:col>29</xdr:col>
      <xdr:colOff>127000</xdr:colOff>
      <xdr:row>16</xdr:row>
      <xdr:rowOff>42563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62773"/>
          <a:ext cx="647700" cy="70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42563</xdr:rowOff>
    </xdr:from>
    <xdr:to>
      <xdr:col>26</xdr:col>
      <xdr:colOff>50800</xdr:colOff>
      <xdr:row>16</xdr:row>
      <xdr:rowOff>87391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33388"/>
          <a:ext cx="698500" cy="448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30249</xdr:rowOff>
    </xdr:from>
    <xdr:to>
      <xdr:col>22</xdr:col>
      <xdr:colOff>114300</xdr:colOff>
      <xdr:row>16</xdr:row>
      <xdr:rowOff>87391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821074"/>
          <a:ext cx="698500" cy="57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30249</xdr:rowOff>
    </xdr:from>
    <xdr:to>
      <xdr:col>18</xdr:col>
      <xdr:colOff>177800</xdr:colOff>
      <xdr:row>17</xdr:row>
      <xdr:rowOff>27338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21074"/>
          <a:ext cx="698500" cy="1685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92598</xdr:rowOff>
    </xdr:from>
    <xdr:to>
      <xdr:col>29</xdr:col>
      <xdr:colOff>177800</xdr:colOff>
      <xdr:row>16</xdr:row>
      <xdr:rowOff>22748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119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109125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57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163213</xdr:rowOff>
    </xdr:from>
    <xdr:to>
      <xdr:col>26</xdr:col>
      <xdr:colOff>101600</xdr:colOff>
      <xdr:row>16</xdr:row>
      <xdr:rowOff>93363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82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103540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51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36591</xdr:rowOff>
    </xdr:from>
    <xdr:to>
      <xdr:col>22</xdr:col>
      <xdr:colOff>165100</xdr:colOff>
      <xdr:row>16</xdr:row>
      <xdr:rowOff>138191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27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148368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9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150899</xdr:rowOff>
    </xdr:from>
    <xdr:to>
      <xdr:col>19</xdr:col>
      <xdr:colOff>38100</xdr:colOff>
      <xdr:row>16</xdr:row>
      <xdr:rowOff>81049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70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91226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39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147988</xdr:rowOff>
    </xdr:from>
    <xdr:to>
      <xdr:col>15</xdr:col>
      <xdr:colOff>101600</xdr:colOff>
      <xdr:row>17</xdr:row>
      <xdr:rowOff>78138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38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88315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07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261524</xdr:rowOff>
    </xdr:from>
    <xdr:to>
      <xdr:col>29</xdr:col>
      <xdr:colOff>127000</xdr:colOff>
      <xdr:row>35</xdr:row>
      <xdr:rowOff>295249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71874"/>
          <a:ext cx="647700" cy="33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246300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566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295249</xdr:rowOff>
    </xdr:from>
    <xdr:to>
      <xdr:col>26</xdr:col>
      <xdr:colOff>50800</xdr:colOff>
      <xdr:row>35</xdr:row>
      <xdr:rowOff>295318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05599"/>
          <a:ext cx="698500" cy="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261577</xdr:rowOff>
    </xdr:from>
    <xdr:to>
      <xdr:col>22</xdr:col>
      <xdr:colOff>114300</xdr:colOff>
      <xdr:row>35</xdr:row>
      <xdr:rowOff>295318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71927"/>
          <a:ext cx="698500" cy="33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261577</xdr:rowOff>
    </xdr:from>
    <xdr:to>
      <xdr:col>18</xdr:col>
      <xdr:colOff>177800</xdr:colOff>
      <xdr:row>35</xdr:row>
      <xdr:rowOff>302626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71927"/>
          <a:ext cx="698500" cy="41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210724</xdr:rowOff>
    </xdr:from>
    <xdr:to>
      <xdr:col>29</xdr:col>
      <xdr:colOff>177800</xdr:colOff>
      <xdr:row>35</xdr:row>
      <xdr:rowOff>312324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21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55801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66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244449</xdr:rowOff>
    </xdr:from>
    <xdr:to>
      <xdr:col>26</xdr:col>
      <xdr:colOff>101600</xdr:colOff>
      <xdr:row>36</xdr:row>
      <xdr:rowOff>3149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54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330826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41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244518</xdr:rowOff>
    </xdr:from>
    <xdr:to>
      <xdr:col>22</xdr:col>
      <xdr:colOff>165100</xdr:colOff>
      <xdr:row>36</xdr:row>
      <xdr:rowOff>3218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54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330895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210777</xdr:rowOff>
    </xdr:from>
    <xdr:to>
      <xdr:col>19</xdr:col>
      <xdr:colOff>38100</xdr:colOff>
      <xdr:row>35</xdr:row>
      <xdr:rowOff>312377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21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322554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90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251826</xdr:rowOff>
    </xdr:from>
    <xdr:to>
      <xdr:col>15</xdr:col>
      <xdr:colOff>101600</xdr:colOff>
      <xdr:row>36</xdr:row>
      <xdr:rowOff>10526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62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20703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31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群馬県下仁田町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6,133
6,064
188.38
5,726,128
5,582,820
109,089
3,601,165
4,343,690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16027</xdr:rowOff>
    </xdr:from>
    <xdr:to>
      <xdr:col>24</xdr:col>
      <xdr:colOff>63500</xdr:colOff>
      <xdr:row>37</xdr:row>
      <xdr:rowOff>55309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59677"/>
          <a:ext cx="838200" cy="39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55309</xdr:rowOff>
    </xdr:from>
    <xdr:to>
      <xdr:col>19</xdr:col>
      <xdr:colOff>177800</xdr:colOff>
      <xdr:row>37</xdr:row>
      <xdr:rowOff>116124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98959"/>
          <a:ext cx="889000" cy="6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116124</xdr:rowOff>
    </xdr:from>
    <xdr:to>
      <xdr:col>15</xdr:col>
      <xdr:colOff>50800</xdr:colOff>
      <xdr:row>37</xdr:row>
      <xdr:rowOff>130830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59774"/>
          <a:ext cx="889000" cy="1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130830</xdr:rowOff>
    </xdr:from>
    <xdr:to>
      <xdr:col>10</xdr:col>
      <xdr:colOff>114300</xdr:colOff>
      <xdr:row>38</xdr:row>
      <xdr:rowOff>43429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74480"/>
          <a:ext cx="889000" cy="8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136677</xdr:rowOff>
    </xdr:from>
    <xdr:to>
      <xdr:col>24</xdr:col>
      <xdr:colOff>114300</xdr:colOff>
      <xdr:row>37</xdr:row>
      <xdr:rowOff>66827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0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115104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87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4509</xdr:rowOff>
    </xdr:from>
    <xdr:to>
      <xdr:col>20</xdr:col>
      <xdr:colOff>38100</xdr:colOff>
      <xdr:row>37</xdr:row>
      <xdr:rowOff>106109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4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122636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2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65324</xdr:rowOff>
    </xdr:from>
    <xdr:to>
      <xdr:col>15</xdr:col>
      <xdr:colOff>101600</xdr:colOff>
      <xdr:row>37</xdr:row>
      <xdr:rowOff>166923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089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158051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50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80030</xdr:rowOff>
    </xdr:from>
    <xdr:to>
      <xdr:col>10</xdr:col>
      <xdr:colOff>165100</xdr:colOff>
      <xdr:row>38</xdr:row>
      <xdr:rowOff>10181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2368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1307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51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164079</xdr:rowOff>
    </xdr:from>
    <xdr:to>
      <xdr:col>6</xdr:col>
      <xdr:colOff>38100</xdr:colOff>
      <xdr:row>38</xdr:row>
      <xdr:rowOff>94229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0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85356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600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125840</xdr:rowOff>
    </xdr:from>
    <xdr:to>
      <xdr:col>24</xdr:col>
      <xdr:colOff>63500</xdr:colOff>
      <xdr:row>58</xdr:row>
      <xdr:rowOff>127770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9940"/>
          <a:ext cx="8382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127770</xdr:rowOff>
    </xdr:from>
    <xdr:to>
      <xdr:col>19</xdr:col>
      <xdr:colOff>177800</xdr:colOff>
      <xdr:row>58</xdr:row>
      <xdr:rowOff>131268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71870"/>
          <a:ext cx="889000" cy="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131268</xdr:rowOff>
    </xdr:from>
    <xdr:to>
      <xdr:col>15</xdr:col>
      <xdr:colOff>50800</xdr:colOff>
      <xdr:row>58</xdr:row>
      <xdr:rowOff>141574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5368"/>
          <a:ext cx="889000" cy="1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141406</xdr:rowOff>
    </xdr:from>
    <xdr:to>
      <xdr:col>10</xdr:col>
      <xdr:colOff>114300</xdr:colOff>
      <xdr:row>58</xdr:row>
      <xdr:rowOff>141574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85506"/>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75040</xdr:rowOff>
    </xdr:from>
    <xdr:to>
      <xdr:col>24</xdr:col>
      <xdr:colOff>114300</xdr:colOff>
      <xdr:row>59</xdr:row>
      <xdr:rowOff>5190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76970</xdr:rowOff>
    </xdr:from>
    <xdr:to>
      <xdr:col>20</xdr:col>
      <xdr:colOff>38100</xdr:colOff>
      <xdr:row>59</xdr:row>
      <xdr:rowOff>7120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169697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1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80468</xdr:rowOff>
    </xdr:from>
    <xdr:to>
      <xdr:col>15</xdr:col>
      <xdr:colOff>101600</xdr:colOff>
      <xdr:row>59</xdr:row>
      <xdr:rowOff>10618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1745</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17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90774</xdr:rowOff>
    </xdr:from>
    <xdr:to>
      <xdr:col>10</xdr:col>
      <xdr:colOff>165100</xdr:colOff>
      <xdr:row>59</xdr:row>
      <xdr:rowOff>20924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12051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27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90606</xdr:rowOff>
    </xdr:from>
    <xdr:to>
      <xdr:col>6</xdr:col>
      <xdr:colOff>38100</xdr:colOff>
      <xdr:row>59</xdr:row>
      <xdr:rowOff>20756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11883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2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7595</xdr:rowOff>
    </xdr:from>
    <xdr:to>
      <xdr:col>24</xdr:col>
      <xdr:colOff>63500</xdr:colOff>
      <xdr:row>78</xdr:row>
      <xdr:rowOff>28817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380695"/>
          <a:ext cx="838200" cy="2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7595</xdr:rowOff>
    </xdr:from>
    <xdr:to>
      <xdr:col>19</xdr:col>
      <xdr:colOff>177800</xdr:colOff>
      <xdr:row>78</xdr:row>
      <xdr:rowOff>65824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80695"/>
          <a:ext cx="889000" cy="5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65824</xdr:rowOff>
    </xdr:from>
    <xdr:to>
      <xdr:col>15</xdr:col>
      <xdr:colOff>50800</xdr:colOff>
      <xdr:row>78</xdr:row>
      <xdr:rowOff>94768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38924"/>
          <a:ext cx="889000" cy="2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94768</xdr:rowOff>
    </xdr:from>
    <xdr:to>
      <xdr:col>10</xdr:col>
      <xdr:colOff>114300</xdr:colOff>
      <xdr:row>78</xdr:row>
      <xdr:rowOff>108725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67868"/>
          <a:ext cx="889000" cy="1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149467</xdr:rowOff>
    </xdr:from>
    <xdr:to>
      <xdr:col>24</xdr:col>
      <xdr:colOff>114300</xdr:colOff>
      <xdr:row>78</xdr:row>
      <xdr:rowOff>79617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5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127894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2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128245</xdr:rowOff>
    </xdr:from>
    <xdr:to>
      <xdr:col>20</xdr:col>
      <xdr:colOff>38100</xdr:colOff>
      <xdr:row>78</xdr:row>
      <xdr:rowOff>58395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2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49522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2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15024</xdr:rowOff>
    </xdr:from>
    <xdr:to>
      <xdr:col>15</xdr:col>
      <xdr:colOff>101600</xdr:colOff>
      <xdr:row>78</xdr:row>
      <xdr:rowOff>116624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8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107751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8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43968</xdr:rowOff>
    </xdr:from>
    <xdr:to>
      <xdr:col>10</xdr:col>
      <xdr:colOff>165100</xdr:colOff>
      <xdr:row>78</xdr:row>
      <xdr:rowOff>145568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1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136695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09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150652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2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52560</xdr:rowOff>
    </xdr:from>
    <xdr:to>
      <xdr:col>24</xdr:col>
      <xdr:colOff>63500</xdr:colOff>
      <xdr:row>96</xdr:row>
      <xdr:rowOff>116763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40310"/>
          <a:ext cx="838200" cy="23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55042</xdr:rowOff>
    </xdr:from>
    <xdr:to>
      <xdr:col>19</xdr:col>
      <xdr:colOff>177800</xdr:colOff>
      <xdr:row>96</xdr:row>
      <xdr:rowOff>116763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514242"/>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55042</xdr:rowOff>
    </xdr:from>
    <xdr:to>
      <xdr:col>15</xdr:col>
      <xdr:colOff>50800</xdr:colOff>
      <xdr:row>96</xdr:row>
      <xdr:rowOff>166010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514242"/>
          <a:ext cx="889000" cy="11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166010</xdr:rowOff>
    </xdr:from>
    <xdr:to>
      <xdr:col>10</xdr:col>
      <xdr:colOff>114300</xdr:colOff>
      <xdr:row>97</xdr:row>
      <xdr:rowOff>11085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25210"/>
          <a:ext cx="889000" cy="1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1760</xdr:rowOff>
    </xdr:from>
    <xdr:to>
      <xdr:col>24</xdr:col>
      <xdr:colOff>114300</xdr:colOff>
      <xdr:row>95</xdr:row>
      <xdr:rowOff>103360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8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24637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4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65963</xdr:rowOff>
    </xdr:from>
    <xdr:to>
      <xdr:col>20</xdr:col>
      <xdr:colOff>38100</xdr:colOff>
      <xdr:row>96</xdr:row>
      <xdr:rowOff>167563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2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158690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617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4242</xdr:rowOff>
    </xdr:from>
    <xdr:to>
      <xdr:col>15</xdr:col>
      <xdr:colOff>101600</xdr:colOff>
      <xdr:row>96</xdr:row>
      <xdr:rowOff>105842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6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122369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23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115210</xdr:rowOff>
    </xdr:from>
    <xdr:to>
      <xdr:col>10</xdr:col>
      <xdr:colOff>165100</xdr:colOff>
      <xdr:row>97</xdr:row>
      <xdr:rowOff>45360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36487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6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131735</xdr:rowOff>
    </xdr:from>
    <xdr:to>
      <xdr:col>6</xdr:col>
      <xdr:colOff>38100</xdr:colOff>
      <xdr:row>97</xdr:row>
      <xdr:rowOff>61885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9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78412</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36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55792</xdr:rowOff>
    </xdr:from>
    <xdr:to>
      <xdr:col>55</xdr:col>
      <xdr:colOff>0</xdr:colOff>
      <xdr:row>35</xdr:row>
      <xdr:rowOff>107208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056542"/>
          <a:ext cx="838200" cy="5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55792</xdr:rowOff>
    </xdr:from>
    <xdr:to>
      <xdr:col>50</xdr:col>
      <xdr:colOff>114300</xdr:colOff>
      <xdr:row>35</xdr:row>
      <xdr:rowOff>143354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056542"/>
          <a:ext cx="889000" cy="8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1732</xdr:rowOff>
    </xdr:from>
    <xdr:to>
      <xdr:col>45</xdr:col>
      <xdr:colOff>177800</xdr:colOff>
      <xdr:row>35</xdr:row>
      <xdr:rowOff>143354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02482"/>
          <a:ext cx="889000" cy="14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123389</xdr:rowOff>
    </xdr:from>
    <xdr:to>
      <xdr:col>41</xdr:col>
      <xdr:colOff>50800</xdr:colOff>
      <xdr:row>35</xdr:row>
      <xdr:rowOff>1732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81239"/>
          <a:ext cx="889000" cy="22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56408</xdr:rowOff>
    </xdr:from>
    <xdr:to>
      <xdr:col>55</xdr:col>
      <xdr:colOff>50800</xdr:colOff>
      <xdr:row>35</xdr:row>
      <xdr:rowOff>158008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5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34835</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35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4992</xdr:rowOff>
    </xdr:from>
    <xdr:to>
      <xdr:col>50</xdr:col>
      <xdr:colOff>165100</xdr:colOff>
      <xdr:row>35</xdr:row>
      <xdr:rowOff>106592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0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123119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80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92554</xdr:rowOff>
    </xdr:from>
    <xdr:to>
      <xdr:col>46</xdr:col>
      <xdr:colOff>38100</xdr:colOff>
      <xdr:row>36</xdr:row>
      <xdr:rowOff>22704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9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39231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68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122382</xdr:rowOff>
    </xdr:from>
    <xdr:to>
      <xdr:col>41</xdr:col>
      <xdr:colOff>101600</xdr:colOff>
      <xdr:row>35</xdr:row>
      <xdr:rowOff>52532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95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69059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26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72589</xdr:rowOff>
    </xdr:from>
    <xdr:to>
      <xdr:col>36</xdr:col>
      <xdr:colOff>165100</xdr:colOff>
      <xdr:row>34</xdr:row>
      <xdr:rowOff>2739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3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19266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05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146574</xdr:rowOff>
    </xdr:from>
    <xdr:to>
      <xdr:col>55</xdr:col>
      <xdr:colOff>0</xdr:colOff>
      <xdr:row>59</xdr:row>
      <xdr:rowOff>25978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90674"/>
          <a:ext cx="838200" cy="50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25978</xdr:rowOff>
    </xdr:from>
    <xdr:to>
      <xdr:col>50</xdr:col>
      <xdr:colOff>114300</xdr:colOff>
      <xdr:row>59</xdr:row>
      <xdr:rowOff>44186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141528"/>
          <a:ext cx="889000" cy="18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35073</xdr:rowOff>
    </xdr:from>
    <xdr:to>
      <xdr:col>45</xdr:col>
      <xdr:colOff>177800</xdr:colOff>
      <xdr:row>59</xdr:row>
      <xdr:rowOff>44186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150623"/>
          <a:ext cx="889000" cy="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148759</xdr:rowOff>
    </xdr:from>
    <xdr:to>
      <xdr:col>41</xdr:col>
      <xdr:colOff>50800</xdr:colOff>
      <xdr:row>59</xdr:row>
      <xdr:rowOff>35073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92859"/>
          <a:ext cx="889000" cy="5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95774</xdr:rowOff>
    </xdr:from>
    <xdr:to>
      <xdr:col>55</xdr:col>
      <xdr:colOff>50800</xdr:colOff>
      <xdr:row>59</xdr:row>
      <xdr:rowOff>25924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3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49985</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146628</xdr:rowOff>
    </xdr:from>
    <xdr:to>
      <xdr:col>50</xdr:col>
      <xdr:colOff>165100</xdr:colOff>
      <xdr:row>59</xdr:row>
      <xdr:rowOff>76778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9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67905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8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164836</xdr:rowOff>
    </xdr:from>
    <xdr:to>
      <xdr:col>46</xdr:col>
      <xdr:colOff>38100</xdr:colOff>
      <xdr:row>59</xdr:row>
      <xdr:rowOff>94986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10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86113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20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155723</xdr:rowOff>
    </xdr:from>
    <xdr:to>
      <xdr:col>41</xdr:col>
      <xdr:colOff>101600</xdr:colOff>
      <xdr:row>59</xdr:row>
      <xdr:rowOff>85873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9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77000</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9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97959</xdr:rowOff>
    </xdr:from>
    <xdr:to>
      <xdr:col>36</xdr:col>
      <xdr:colOff>165100</xdr:colOff>
      <xdr:row>59</xdr:row>
      <xdr:rowOff>28109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4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19236</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34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94342</xdr:rowOff>
    </xdr:from>
    <xdr:to>
      <xdr:col>55</xdr:col>
      <xdr:colOff>0</xdr:colOff>
      <xdr:row>78</xdr:row>
      <xdr:rowOff>117430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67442"/>
          <a:ext cx="838200" cy="2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117430</xdr:rowOff>
    </xdr:from>
    <xdr:to>
      <xdr:col>50</xdr:col>
      <xdr:colOff>114300</xdr:colOff>
      <xdr:row>78</xdr:row>
      <xdr:rowOff>129854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90530"/>
          <a:ext cx="889000" cy="1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129854</xdr:rowOff>
    </xdr:from>
    <xdr:to>
      <xdr:col>45</xdr:col>
      <xdr:colOff>177800</xdr:colOff>
      <xdr:row>78</xdr:row>
      <xdr:rowOff>136429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02954"/>
          <a:ext cx="889000" cy="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80020</xdr:rowOff>
    </xdr:from>
    <xdr:to>
      <xdr:col>41</xdr:col>
      <xdr:colOff>50800</xdr:colOff>
      <xdr:row>78</xdr:row>
      <xdr:rowOff>136429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53120"/>
          <a:ext cx="889000" cy="5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43542</xdr:rowOff>
    </xdr:from>
    <xdr:to>
      <xdr:col>55</xdr:col>
      <xdr:colOff>50800</xdr:colOff>
      <xdr:row>78</xdr:row>
      <xdr:rowOff>145142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1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157257</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66630</xdr:rowOff>
    </xdr:from>
    <xdr:to>
      <xdr:col>50</xdr:col>
      <xdr:colOff>165100</xdr:colOff>
      <xdr:row>78</xdr:row>
      <xdr:rowOff>168230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3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159357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3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79054</xdr:rowOff>
    </xdr:from>
    <xdr:to>
      <xdr:col>46</xdr:col>
      <xdr:colOff>38100</xdr:colOff>
      <xdr:row>79</xdr:row>
      <xdr:rowOff>9204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331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4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85629</xdr:rowOff>
    </xdr:from>
    <xdr:to>
      <xdr:col>41</xdr:col>
      <xdr:colOff>101600</xdr:colOff>
      <xdr:row>79</xdr:row>
      <xdr:rowOff>15779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6906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5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29220</xdr:rowOff>
    </xdr:from>
    <xdr:to>
      <xdr:col>36</xdr:col>
      <xdr:colOff>165100</xdr:colOff>
      <xdr:row>78</xdr:row>
      <xdr:rowOff>130820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0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121947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9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81629</xdr:rowOff>
    </xdr:from>
    <xdr:to>
      <xdr:col>55</xdr:col>
      <xdr:colOff>0</xdr:colOff>
      <xdr:row>98</xdr:row>
      <xdr:rowOff>118663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883729"/>
          <a:ext cx="838200" cy="3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118663</xdr:rowOff>
    </xdr:from>
    <xdr:to>
      <xdr:col>50</xdr:col>
      <xdr:colOff>114300</xdr:colOff>
      <xdr:row>98</xdr:row>
      <xdr:rowOff>138446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920763"/>
          <a:ext cx="889000" cy="1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125180</xdr:rowOff>
    </xdr:from>
    <xdr:to>
      <xdr:col>45</xdr:col>
      <xdr:colOff>177800</xdr:colOff>
      <xdr:row>98</xdr:row>
      <xdr:rowOff>138446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927280"/>
          <a:ext cx="889000" cy="1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88463</xdr:rowOff>
    </xdr:from>
    <xdr:to>
      <xdr:col>41</xdr:col>
      <xdr:colOff>50800</xdr:colOff>
      <xdr:row>98</xdr:row>
      <xdr:rowOff>125180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890563"/>
          <a:ext cx="889000" cy="3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30829</xdr:rowOff>
    </xdr:from>
    <xdr:to>
      <xdr:col>55</xdr:col>
      <xdr:colOff>50800</xdr:colOff>
      <xdr:row>98</xdr:row>
      <xdr:rowOff>132429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3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153356</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67863</xdr:rowOff>
    </xdr:from>
    <xdr:to>
      <xdr:col>50</xdr:col>
      <xdr:colOff>165100</xdr:colOff>
      <xdr:row>98</xdr:row>
      <xdr:rowOff>169463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6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160590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6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87646</xdr:rowOff>
    </xdr:from>
    <xdr:to>
      <xdr:col>46</xdr:col>
      <xdr:colOff>38100</xdr:colOff>
      <xdr:row>99</xdr:row>
      <xdr:rowOff>17796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8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8923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8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74380</xdr:rowOff>
    </xdr:from>
    <xdr:to>
      <xdr:col>41</xdr:col>
      <xdr:colOff>101600</xdr:colOff>
      <xdr:row>99</xdr:row>
      <xdr:rowOff>4530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7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167107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6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37663</xdr:rowOff>
    </xdr:from>
    <xdr:to>
      <xdr:col>36</xdr:col>
      <xdr:colOff>165100</xdr:colOff>
      <xdr:row>98</xdr:row>
      <xdr:rowOff>139263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3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130390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3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72373</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416023"/>
          <a:ext cx="889000" cy="23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41942</xdr:rowOff>
    </xdr:from>
    <xdr:to>
      <xdr:col>71</xdr:col>
      <xdr:colOff>177800</xdr:colOff>
      <xdr:row>37</xdr:row>
      <xdr:rowOff>72373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214142"/>
          <a:ext cx="889000" cy="20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21573</xdr:rowOff>
    </xdr:from>
    <xdr:to>
      <xdr:col>72</xdr:col>
      <xdr:colOff>38100</xdr:colOff>
      <xdr:row>37</xdr:row>
      <xdr:rowOff>123173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36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139700</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14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162592</xdr:rowOff>
    </xdr:from>
    <xdr:to>
      <xdr:col>67</xdr:col>
      <xdr:colOff>101600</xdr:colOff>
      <xdr:row>36</xdr:row>
      <xdr:rowOff>92742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16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109269</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593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157891</xdr:rowOff>
    </xdr:from>
    <xdr:to>
      <xdr:col>85</xdr:col>
      <xdr:colOff>127000</xdr:colOff>
      <xdr:row>74</xdr:row>
      <xdr:rowOff>170281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845191"/>
          <a:ext cx="838200" cy="1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146661</xdr:rowOff>
    </xdr:from>
    <xdr:to>
      <xdr:col>81</xdr:col>
      <xdr:colOff>50800</xdr:colOff>
      <xdr:row>74</xdr:row>
      <xdr:rowOff>157891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833961"/>
          <a:ext cx="889000" cy="1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135037</xdr:rowOff>
    </xdr:from>
    <xdr:to>
      <xdr:col>76</xdr:col>
      <xdr:colOff>114300</xdr:colOff>
      <xdr:row>74</xdr:row>
      <xdr:rowOff>146661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2822337"/>
          <a:ext cx="889000" cy="1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135037</xdr:rowOff>
    </xdr:from>
    <xdr:to>
      <xdr:col>71</xdr:col>
      <xdr:colOff>177800</xdr:colOff>
      <xdr:row>75</xdr:row>
      <xdr:rowOff>19331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822337"/>
          <a:ext cx="889000" cy="5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119481</xdr:rowOff>
    </xdr:from>
    <xdr:to>
      <xdr:col>85</xdr:col>
      <xdr:colOff>177800</xdr:colOff>
      <xdr:row>75</xdr:row>
      <xdr:rowOff>49631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80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142358</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65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107091</xdr:rowOff>
    </xdr:from>
    <xdr:to>
      <xdr:col>81</xdr:col>
      <xdr:colOff>101600</xdr:colOff>
      <xdr:row>75</xdr:row>
      <xdr:rowOff>37241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79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53768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56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95861</xdr:rowOff>
    </xdr:from>
    <xdr:to>
      <xdr:col>76</xdr:col>
      <xdr:colOff>165100</xdr:colOff>
      <xdr:row>75</xdr:row>
      <xdr:rowOff>26011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78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42538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55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84237</xdr:rowOff>
    </xdr:from>
    <xdr:to>
      <xdr:col>72</xdr:col>
      <xdr:colOff>38100</xdr:colOff>
      <xdr:row>75</xdr:row>
      <xdr:rowOff>14387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77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30914</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546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139981</xdr:rowOff>
    </xdr:from>
    <xdr:to>
      <xdr:col>67</xdr:col>
      <xdr:colOff>101600</xdr:colOff>
      <xdr:row>75</xdr:row>
      <xdr:rowOff>70131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82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86658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60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27152</xdr:rowOff>
    </xdr:from>
    <xdr:to>
      <xdr:col>85</xdr:col>
      <xdr:colOff>127000</xdr:colOff>
      <xdr:row>99</xdr:row>
      <xdr:rowOff>39979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00702"/>
          <a:ext cx="838200"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1116</xdr:rowOff>
    </xdr:from>
    <xdr:to>
      <xdr:col>81</xdr:col>
      <xdr:colOff>50800</xdr:colOff>
      <xdr:row>99</xdr:row>
      <xdr:rowOff>39979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74666"/>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1116</xdr:rowOff>
    </xdr:from>
    <xdr:to>
      <xdr:col>76</xdr:col>
      <xdr:colOff>114300</xdr:colOff>
      <xdr:row>99</xdr:row>
      <xdr:rowOff>22496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74666"/>
          <a:ext cx="889000" cy="21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22496</xdr:rowOff>
    </xdr:from>
    <xdr:to>
      <xdr:col>71</xdr:col>
      <xdr:colOff>177800</xdr:colOff>
      <xdr:row>99</xdr:row>
      <xdr:rowOff>47870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96046"/>
          <a:ext cx="889000" cy="2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147802</xdr:rowOff>
    </xdr:from>
    <xdr:to>
      <xdr:col>85</xdr:col>
      <xdr:colOff>177800</xdr:colOff>
      <xdr:row>99</xdr:row>
      <xdr:rowOff>77952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4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160629</xdr:rowOff>
    </xdr:from>
    <xdr:to>
      <xdr:col>81</xdr:col>
      <xdr:colOff>101600</xdr:colOff>
      <xdr:row>99</xdr:row>
      <xdr:rowOff>90779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6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81906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55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121766</xdr:rowOff>
    </xdr:from>
    <xdr:to>
      <xdr:col>76</xdr:col>
      <xdr:colOff>165100</xdr:colOff>
      <xdr:row>99</xdr:row>
      <xdr:rowOff>51916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68443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9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143146</xdr:rowOff>
    </xdr:from>
    <xdr:to>
      <xdr:col>72</xdr:col>
      <xdr:colOff>38100</xdr:colOff>
      <xdr:row>99</xdr:row>
      <xdr:rowOff>73296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4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64423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3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168520</xdr:rowOff>
    </xdr:from>
    <xdr:to>
      <xdr:col>67</xdr:col>
      <xdr:colOff>101600</xdr:colOff>
      <xdr:row>99</xdr:row>
      <xdr:rowOff>98670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7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115197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4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39132</xdr:rowOff>
    </xdr:from>
    <xdr:to>
      <xdr:col>116</xdr:col>
      <xdr:colOff>63500</xdr:colOff>
      <xdr:row>38</xdr:row>
      <xdr:rowOff>75643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554232"/>
          <a:ext cx="838200" cy="3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75643</xdr:rowOff>
    </xdr:from>
    <xdr:to>
      <xdr:col>111</xdr:col>
      <xdr:colOff>177800</xdr:colOff>
      <xdr:row>38</xdr:row>
      <xdr:rowOff>85897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590743"/>
          <a:ext cx="889000" cy="1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62689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74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85897</xdr:rowOff>
    </xdr:from>
    <xdr:to>
      <xdr:col>107</xdr:col>
      <xdr:colOff>50800</xdr:colOff>
      <xdr:row>38</xdr:row>
      <xdr:rowOff>90877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00997"/>
          <a:ext cx="889000" cy="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90877</xdr:rowOff>
    </xdr:from>
    <xdr:to>
      <xdr:col>102</xdr:col>
      <xdr:colOff>114300</xdr:colOff>
      <xdr:row>38</xdr:row>
      <xdr:rowOff>95449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0597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77173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6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94955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78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159782</xdr:rowOff>
    </xdr:from>
    <xdr:to>
      <xdr:col>116</xdr:col>
      <xdr:colOff>114300</xdr:colOff>
      <xdr:row>38</xdr:row>
      <xdr:rowOff>89932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50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11209</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5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24843</xdr:rowOff>
    </xdr:from>
    <xdr:to>
      <xdr:col>112</xdr:col>
      <xdr:colOff>38100</xdr:colOff>
      <xdr:row>38</xdr:row>
      <xdr:rowOff>126443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3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142970</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6315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35097</xdr:rowOff>
    </xdr:from>
    <xdr:to>
      <xdr:col>107</xdr:col>
      <xdr:colOff>101600</xdr:colOff>
      <xdr:row>38</xdr:row>
      <xdr:rowOff>136697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5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153224</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632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40077</xdr:rowOff>
    </xdr:from>
    <xdr:to>
      <xdr:col>102</xdr:col>
      <xdr:colOff>165100</xdr:colOff>
      <xdr:row>38</xdr:row>
      <xdr:rowOff>141677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5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158204</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633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44649</xdr:rowOff>
    </xdr:from>
    <xdr:to>
      <xdr:col>98</xdr:col>
      <xdr:colOff>38100</xdr:colOff>
      <xdr:row>38</xdr:row>
      <xdr:rowOff>146249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162777</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633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41649</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7199"/>
          <a:ext cx="889000" cy="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41649</xdr:rowOff>
    </xdr:from>
    <xdr:to>
      <xdr:col>102</xdr:col>
      <xdr:colOff>114300</xdr:colOff>
      <xdr:row>59</xdr:row>
      <xdr:rowOff>41726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7199"/>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162299</xdr:rowOff>
    </xdr:from>
    <xdr:to>
      <xdr:col>102</xdr:col>
      <xdr:colOff>165100</xdr:colOff>
      <xdr:row>59</xdr:row>
      <xdr:rowOff>92449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83576</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9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162376</xdr:rowOff>
    </xdr:from>
    <xdr:to>
      <xdr:col>98</xdr:col>
      <xdr:colOff>38100</xdr:colOff>
      <xdr:row>59</xdr:row>
      <xdr:rowOff>92526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83653</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9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131715</xdr:rowOff>
    </xdr:from>
    <xdr:to>
      <xdr:col>116</xdr:col>
      <xdr:colOff>63500</xdr:colOff>
      <xdr:row>73</xdr:row>
      <xdr:rowOff>156437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647565"/>
          <a:ext cx="838200" cy="2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131715</xdr:rowOff>
    </xdr:from>
    <xdr:to>
      <xdr:col>111</xdr:col>
      <xdr:colOff>177800</xdr:colOff>
      <xdr:row>74</xdr:row>
      <xdr:rowOff>29531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647565"/>
          <a:ext cx="889000" cy="6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29531</xdr:rowOff>
    </xdr:from>
    <xdr:to>
      <xdr:col>107</xdr:col>
      <xdr:colOff>50800</xdr:colOff>
      <xdr:row>74</xdr:row>
      <xdr:rowOff>72638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716831"/>
          <a:ext cx="889000" cy="4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72638</xdr:rowOff>
    </xdr:from>
    <xdr:to>
      <xdr:col>102</xdr:col>
      <xdr:colOff>114300</xdr:colOff>
      <xdr:row>74</xdr:row>
      <xdr:rowOff>93997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759938"/>
          <a:ext cx="889000" cy="2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105637</xdr:rowOff>
    </xdr:from>
    <xdr:to>
      <xdr:col>116</xdr:col>
      <xdr:colOff>114300</xdr:colOff>
      <xdr:row>74</xdr:row>
      <xdr:rowOff>35787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62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128514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47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80915</xdr:rowOff>
    </xdr:from>
    <xdr:to>
      <xdr:col>112</xdr:col>
      <xdr:colOff>38100</xdr:colOff>
      <xdr:row>74</xdr:row>
      <xdr:rowOff>11065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9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27592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371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150181</xdr:rowOff>
    </xdr:from>
    <xdr:to>
      <xdr:col>107</xdr:col>
      <xdr:colOff>101600</xdr:colOff>
      <xdr:row>74</xdr:row>
      <xdr:rowOff>80331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6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96858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44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21838</xdr:rowOff>
    </xdr:from>
    <xdr:to>
      <xdr:col>102</xdr:col>
      <xdr:colOff>165100</xdr:colOff>
      <xdr:row>74</xdr:row>
      <xdr:rowOff>123438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0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139965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8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43197</xdr:rowOff>
    </xdr:from>
    <xdr:to>
      <xdr:col>98</xdr:col>
      <xdr:colOff>38100</xdr:colOff>
      <xdr:row>74</xdr:row>
      <xdr:rowOff>144797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3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161324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50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910,292</a:t>
          </a:r>
          <a:r>
            <a:rPr kumimoji="1" lang="ja-JP" altLang="en-US" sz="1300">
              <a:latin typeface="ＭＳ Ｐゴシック" panose="020B0600070205080204" pitchFamily="50" charset="-128"/>
              <a:ea typeface="ＭＳ Ｐゴシック" panose="020B0600070205080204" pitchFamily="50" charset="-128"/>
            </a:rPr>
            <a:t>円と前年より</a:t>
          </a:r>
          <a:r>
            <a:rPr kumimoji="1" lang="en-US" altLang="ja-JP" sz="1300">
              <a:latin typeface="ＭＳ Ｐゴシック" panose="020B0600070205080204" pitchFamily="50" charset="-128"/>
              <a:ea typeface="ＭＳ Ｐゴシック" panose="020B0600070205080204" pitchFamily="50" charset="-128"/>
            </a:rPr>
            <a:t>71,222</a:t>
          </a:r>
          <a:r>
            <a:rPr kumimoji="1" lang="ja-JP" altLang="en-US" sz="1300">
              <a:latin typeface="ＭＳ Ｐゴシック" panose="020B0600070205080204" pitchFamily="50" charset="-128"/>
              <a:ea typeface="ＭＳ Ｐゴシック" panose="020B0600070205080204" pitchFamily="50" charset="-128"/>
            </a:rPr>
            <a:t>円の増となっている。全体的な住民一人当たりのコストは、人口減少の影響から年々増加傾向にある。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扶助費は前年と比較して</a:t>
          </a:r>
          <a:r>
            <a:rPr kumimoji="1" lang="en-US" altLang="ja-JP" sz="1300">
              <a:latin typeface="ＭＳ Ｐゴシック" panose="020B0600070205080204" pitchFamily="50" charset="-128"/>
              <a:ea typeface="ＭＳ Ｐゴシック" panose="020B0600070205080204" pitchFamily="50" charset="-128"/>
            </a:rPr>
            <a:t>21,648</a:t>
          </a:r>
          <a:r>
            <a:rPr kumimoji="1" lang="ja-JP" altLang="en-US" sz="1300">
              <a:latin typeface="ＭＳ Ｐゴシック" panose="020B0600070205080204" pitchFamily="50" charset="-128"/>
              <a:ea typeface="ＭＳ Ｐゴシック" panose="020B0600070205080204" pitchFamily="50" charset="-128"/>
            </a:rPr>
            <a:t>円増となっているが、これは物価高騰対応重点支援地方創生臨時交付金を活用した低所得世帯等への給付金事業の影響によるところが大きい。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また、普通建設事業費（新規整備）は前年と比較して</a:t>
          </a:r>
          <a:r>
            <a:rPr kumimoji="1" lang="en-US" altLang="ja-JP" sz="1300">
              <a:latin typeface="ＭＳ Ｐゴシック" panose="020B0600070205080204" pitchFamily="50" charset="-128"/>
              <a:ea typeface="ＭＳ Ｐゴシック" panose="020B0600070205080204" pitchFamily="50" charset="-128"/>
            </a:rPr>
            <a:t>10,100</a:t>
          </a:r>
          <a:r>
            <a:rPr kumimoji="1" lang="ja-JP" altLang="en-US" sz="1300">
              <a:latin typeface="ＭＳ Ｐゴシック" panose="020B0600070205080204" pitchFamily="50" charset="-128"/>
              <a:ea typeface="ＭＳ Ｐゴシック" panose="020B0600070205080204" pitchFamily="50" charset="-128"/>
            </a:rPr>
            <a:t>円増となっているが、これは防災研修施設等消防施設の建設事業や駅前の街なか活性化整備事業へ着手したことによる増である。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群馬県下仁田町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6,133
6,064
188.38
5,726,128
5,582,820
109,089
3,601,165
4,343,690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113792</xdr:rowOff>
    </xdr:from>
    <xdr:to>
      <xdr:col>24</xdr:col>
      <xdr:colOff>63500</xdr:colOff>
      <xdr:row>35</xdr:row>
      <xdr:rowOff>153797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14542"/>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153797</xdr:rowOff>
    </xdr:from>
    <xdr:to>
      <xdr:col>19</xdr:col>
      <xdr:colOff>177800</xdr:colOff>
      <xdr:row>36</xdr:row>
      <xdr:rowOff>23749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54547"/>
          <a:ext cx="889000" cy="4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146050</xdr:rowOff>
    </xdr:from>
    <xdr:to>
      <xdr:col>15</xdr:col>
      <xdr:colOff>50800</xdr:colOff>
      <xdr:row>36</xdr:row>
      <xdr:rowOff>23749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46800"/>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146050</xdr:rowOff>
    </xdr:from>
    <xdr:to>
      <xdr:col>10</xdr:col>
      <xdr:colOff>114300</xdr:colOff>
      <xdr:row>36</xdr:row>
      <xdr:rowOff>1270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468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62992</xdr:rowOff>
    </xdr:from>
    <xdr:to>
      <xdr:col>24</xdr:col>
      <xdr:colOff>114300</xdr:colOff>
      <xdr:row>35</xdr:row>
      <xdr:rowOff>164592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85869</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1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102997</xdr:rowOff>
    </xdr:from>
    <xdr:to>
      <xdr:col>20</xdr:col>
      <xdr:colOff>38100</xdr:colOff>
      <xdr:row>36</xdr:row>
      <xdr:rowOff>33147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0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49674</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7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144399</xdr:rowOff>
    </xdr:from>
    <xdr:to>
      <xdr:col>15</xdr:col>
      <xdr:colOff>101600</xdr:colOff>
      <xdr:row>36</xdr:row>
      <xdr:rowOff>74549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4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91076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92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95250</xdr:rowOff>
    </xdr:from>
    <xdr:to>
      <xdr:col>10</xdr:col>
      <xdr:colOff>165100</xdr:colOff>
      <xdr:row>36</xdr:row>
      <xdr:rowOff>25400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41927</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7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121920</xdr:rowOff>
    </xdr:from>
    <xdr:to>
      <xdr:col>6</xdr:col>
      <xdr:colOff>38100</xdr:colOff>
      <xdr:row>36</xdr:row>
      <xdr:rowOff>52070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68597</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9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57157</xdr:rowOff>
    </xdr:from>
    <xdr:to>
      <xdr:col>24</xdr:col>
      <xdr:colOff>63500</xdr:colOff>
      <xdr:row>58</xdr:row>
      <xdr:rowOff>59057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01257"/>
          <a:ext cx="838200" cy="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45250</xdr:rowOff>
    </xdr:from>
    <xdr:to>
      <xdr:col>19</xdr:col>
      <xdr:colOff>177800</xdr:colOff>
      <xdr:row>58</xdr:row>
      <xdr:rowOff>59057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89350"/>
          <a:ext cx="889000" cy="1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45250</xdr:rowOff>
    </xdr:from>
    <xdr:to>
      <xdr:col>15</xdr:col>
      <xdr:colOff>50800</xdr:colOff>
      <xdr:row>58</xdr:row>
      <xdr:rowOff>62496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989350"/>
          <a:ext cx="889000" cy="1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22942</xdr:rowOff>
    </xdr:from>
    <xdr:to>
      <xdr:col>10</xdr:col>
      <xdr:colOff>114300</xdr:colOff>
      <xdr:row>58</xdr:row>
      <xdr:rowOff>62496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67042"/>
          <a:ext cx="889000" cy="39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6357</xdr:rowOff>
    </xdr:from>
    <xdr:to>
      <xdr:col>24</xdr:col>
      <xdr:colOff>114300</xdr:colOff>
      <xdr:row>58</xdr:row>
      <xdr:rowOff>107957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5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8257</xdr:rowOff>
    </xdr:from>
    <xdr:to>
      <xdr:col>20</xdr:col>
      <xdr:colOff>38100</xdr:colOff>
      <xdr:row>58</xdr:row>
      <xdr:rowOff>109857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5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100984</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4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165900</xdr:rowOff>
    </xdr:from>
    <xdr:to>
      <xdr:col>15</xdr:col>
      <xdr:colOff>101600</xdr:colOff>
      <xdr:row>58</xdr:row>
      <xdr:rowOff>96050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3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112577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1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11696</xdr:rowOff>
    </xdr:from>
    <xdr:to>
      <xdr:col>10</xdr:col>
      <xdr:colOff>165100</xdr:colOff>
      <xdr:row>58</xdr:row>
      <xdr:rowOff>113296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5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104423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48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143592</xdr:rowOff>
    </xdr:from>
    <xdr:to>
      <xdr:col>6</xdr:col>
      <xdr:colOff>38100</xdr:colOff>
      <xdr:row>58</xdr:row>
      <xdr:rowOff>73742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64869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08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48405</xdr:rowOff>
    </xdr:from>
    <xdr:to>
      <xdr:col>24</xdr:col>
      <xdr:colOff>63500</xdr:colOff>
      <xdr:row>78</xdr:row>
      <xdr:rowOff>28296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78605"/>
          <a:ext cx="838200" cy="32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28296</xdr:rowOff>
    </xdr:from>
    <xdr:to>
      <xdr:col>19</xdr:col>
      <xdr:colOff>177800</xdr:colOff>
      <xdr:row>78</xdr:row>
      <xdr:rowOff>42667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01396"/>
          <a:ext cx="889000" cy="1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135630</xdr:rowOff>
    </xdr:from>
    <xdr:to>
      <xdr:col>15</xdr:col>
      <xdr:colOff>50800</xdr:colOff>
      <xdr:row>78</xdr:row>
      <xdr:rowOff>42667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37280"/>
          <a:ext cx="889000" cy="7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135630</xdr:rowOff>
    </xdr:from>
    <xdr:to>
      <xdr:col>10</xdr:col>
      <xdr:colOff>114300</xdr:colOff>
      <xdr:row>78</xdr:row>
      <xdr:rowOff>143349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37280"/>
          <a:ext cx="889000" cy="17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169055</xdr:rowOff>
    </xdr:from>
    <xdr:to>
      <xdr:col>24</xdr:col>
      <xdr:colOff>114300</xdr:colOff>
      <xdr:row>76</xdr:row>
      <xdr:rowOff>99205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20482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7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148946</xdr:rowOff>
    </xdr:from>
    <xdr:to>
      <xdr:col>20</xdr:col>
      <xdr:colOff>38100</xdr:colOff>
      <xdr:row>78</xdr:row>
      <xdr:rowOff>79096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5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70223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43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163317</xdr:rowOff>
    </xdr:from>
    <xdr:to>
      <xdr:col>15</xdr:col>
      <xdr:colOff>101600</xdr:colOff>
      <xdr:row>78</xdr:row>
      <xdr:rowOff>93467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84594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57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84830</xdr:rowOff>
    </xdr:from>
    <xdr:to>
      <xdr:col>10</xdr:col>
      <xdr:colOff>165100</xdr:colOff>
      <xdr:row>78</xdr:row>
      <xdr:rowOff>14980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8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6107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7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92549</xdr:rowOff>
    </xdr:from>
    <xdr:to>
      <xdr:col>6</xdr:col>
      <xdr:colOff>38100</xdr:colOff>
      <xdr:row>79</xdr:row>
      <xdr:rowOff>22699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6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13826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5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25093</xdr:rowOff>
    </xdr:from>
    <xdr:to>
      <xdr:col>24</xdr:col>
      <xdr:colOff>63500</xdr:colOff>
      <xdr:row>95</xdr:row>
      <xdr:rowOff>42966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312843"/>
          <a:ext cx="838200" cy="1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42966</xdr:rowOff>
    </xdr:from>
    <xdr:to>
      <xdr:col>19</xdr:col>
      <xdr:colOff>177800</xdr:colOff>
      <xdr:row>95</xdr:row>
      <xdr:rowOff>60806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330716"/>
          <a:ext cx="889000" cy="1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117252</xdr:rowOff>
    </xdr:from>
    <xdr:to>
      <xdr:col>15</xdr:col>
      <xdr:colOff>50800</xdr:colOff>
      <xdr:row>95</xdr:row>
      <xdr:rowOff>60806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233552"/>
          <a:ext cx="889000" cy="1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117252</xdr:rowOff>
    </xdr:from>
    <xdr:to>
      <xdr:col>10</xdr:col>
      <xdr:colOff>114300</xdr:colOff>
      <xdr:row>95</xdr:row>
      <xdr:rowOff>81499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233552"/>
          <a:ext cx="889000" cy="13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145743</xdr:rowOff>
    </xdr:from>
    <xdr:to>
      <xdr:col>24</xdr:col>
      <xdr:colOff>114300</xdr:colOff>
      <xdr:row>95</xdr:row>
      <xdr:rowOff>75893</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26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168620</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113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163616</xdr:rowOff>
    </xdr:from>
    <xdr:to>
      <xdr:col>20</xdr:col>
      <xdr:colOff>38100</xdr:colOff>
      <xdr:row>95</xdr:row>
      <xdr:rowOff>93766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27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110293</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605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10006</xdr:rowOff>
    </xdr:from>
    <xdr:to>
      <xdr:col>15</xdr:col>
      <xdr:colOff>101600</xdr:colOff>
      <xdr:row>95</xdr:row>
      <xdr:rowOff>111606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29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128133</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6072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66452</xdr:rowOff>
    </xdr:from>
    <xdr:to>
      <xdr:col>10</xdr:col>
      <xdr:colOff>165100</xdr:colOff>
      <xdr:row>94</xdr:row>
      <xdr:rowOff>168052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18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13129</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5957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30699</xdr:rowOff>
    </xdr:from>
    <xdr:to>
      <xdr:col>6</xdr:col>
      <xdr:colOff>38100</xdr:colOff>
      <xdr:row>95</xdr:row>
      <xdr:rowOff>132299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31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148826</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6093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2159</xdr:rowOff>
    </xdr:from>
    <xdr:to>
      <xdr:col>55</xdr:col>
      <xdr:colOff>0</xdr:colOff>
      <xdr:row>39</xdr:row>
      <xdr:rowOff>19685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88709"/>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2159</xdr:rowOff>
    </xdr:from>
    <xdr:to>
      <xdr:col>50</xdr:col>
      <xdr:colOff>114300</xdr:colOff>
      <xdr:row>39</xdr:row>
      <xdr:rowOff>21209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8870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103505</xdr:rowOff>
    </xdr:from>
    <xdr:to>
      <xdr:col>45</xdr:col>
      <xdr:colOff>177800</xdr:colOff>
      <xdr:row>39</xdr:row>
      <xdr:rowOff>21209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18605"/>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103505</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186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140335</xdr:rowOff>
    </xdr:from>
    <xdr:to>
      <xdr:col>55</xdr:col>
      <xdr:colOff>50800</xdr:colOff>
      <xdr:row>39</xdr:row>
      <xdr:rowOff>70485</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55262</xdr:rowOff>
    </xdr:from>
    <xdr:ext cx="313932"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703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122809</xdr:rowOff>
    </xdr:from>
    <xdr:to>
      <xdr:col>50</xdr:col>
      <xdr:colOff>165100</xdr:colOff>
      <xdr:row>39</xdr:row>
      <xdr:rowOff>52959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3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44086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730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141859</xdr:rowOff>
    </xdr:from>
    <xdr:to>
      <xdr:col>46</xdr:col>
      <xdr:colOff>38100</xdr:colOff>
      <xdr:row>39</xdr:row>
      <xdr:rowOff>72009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5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63136</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93333" y="67496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52705</xdr:rowOff>
    </xdr:from>
    <xdr:to>
      <xdr:col>41</xdr:col>
      <xdr:colOff>101600</xdr:colOff>
      <xdr:row>38</xdr:row>
      <xdr:rowOff>154305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6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145432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60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10177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967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93225</xdr:rowOff>
    </xdr:from>
    <xdr:to>
      <xdr:col>55</xdr:col>
      <xdr:colOff>0</xdr:colOff>
      <xdr:row>57</xdr:row>
      <xdr:rowOff>97645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865875"/>
          <a:ext cx="8382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97645</xdr:rowOff>
    </xdr:from>
    <xdr:to>
      <xdr:col>50</xdr:col>
      <xdr:colOff>114300</xdr:colOff>
      <xdr:row>57</xdr:row>
      <xdr:rowOff>109380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870295"/>
          <a:ext cx="8890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37547</xdr:rowOff>
    </xdr:from>
    <xdr:to>
      <xdr:col>45</xdr:col>
      <xdr:colOff>177800</xdr:colOff>
      <xdr:row>57</xdr:row>
      <xdr:rowOff>109380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810197"/>
          <a:ext cx="889000" cy="7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36419</xdr:rowOff>
    </xdr:from>
    <xdr:to>
      <xdr:col>41</xdr:col>
      <xdr:colOff>50800</xdr:colOff>
      <xdr:row>57</xdr:row>
      <xdr:rowOff>37547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809069"/>
          <a:ext cx="889000" cy="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42425</xdr:rowOff>
    </xdr:from>
    <xdr:to>
      <xdr:col>55</xdr:col>
      <xdr:colOff>50800</xdr:colOff>
      <xdr:row>57</xdr:row>
      <xdr:rowOff>144025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1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20852</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9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46845</xdr:rowOff>
    </xdr:from>
    <xdr:to>
      <xdr:col>50</xdr:col>
      <xdr:colOff>165100</xdr:colOff>
      <xdr:row>57</xdr:row>
      <xdr:rowOff>148445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139572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9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58580</xdr:rowOff>
    </xdr:from>
    <xdr:to>
      <xdr:col>46</xdr:col>
      <xdr:colOff>38100</xdr:colOff>
      <xdr:row>57</xdr:row>
      <xdr:rowOff>160180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151307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158197</xdr:rowOff>
    </xdr:from>
    <xdr:to>
      <xdr:col>41</xdr:col>
      <xdr:colOff>101600</xdr:colOff>
      <xdr:row>57</xdr:row>
      <xdr:rowOff>88347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5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79474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85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157069</xdr:rowOff>
    </xdr:from>
    <xdr:to>
      <xdr:col>36</xdr:col>
      <xdr:colOff>165100</xdr:colOff>
      <xdr:row>57</xdr:row>
      <xdr:rowOff>87219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78346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850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32362</xdr:rowOff>
    </xdr:from>
    <xdr:to>
      <xdr:col>55</xdr:col>
      <xdr:colOff>0</xdr:colOff>
      <xdr:row>79</xdr:row>
      <xdr:rowOff>56283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76912"/>
          <a:ext cx="838200" cy="2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56283</xdr:rowOff>
    </xdr:from>
    <xdr:to>
      <xdr:col>50</xdr:col>
      <xdr:colOff>114300</xdr:colOff>
      <xdr:row>79</xdr:row>
      <xdr:rowOff>59229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600833"/>
          <a:ext cx="889000" cy="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59229</xdr:rowOff>
    </xdr:from>
    <xdr:to>
      <xdr:col>45</xdr:col>
      <xdr:colOff>177800</xdr:colOff>
      <xdr:row>79</xdr:row>
      <xdr:rowOff>59598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603779"/>
          <a:ext cx="8890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49755</xdr:rowOff>
    </xdr:from>
    <xdr:to>
      <xdr:col>41</xdr:col>
      <xdr:colOff>50800</xdr:colOff>
      <xdr:row>79</xdr:row>
      <xdr:rowOff>59598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94305"/>
          <a:ext cx="889000" cy="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153012</xdr:rowOff>
    </xdr:from>
    <xdr:to>
      <xdr:col>55</xdr:col>
      <xdr:colOff>50800</xdr:colOff>
      <xdr:row>79</xdr:row>
      <xdr:rowOff>83162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2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5483</xdr:rowOff>
    </xdr:from>
    <xdr:to>
      <xdr:col>50</xdr:col>
      <xdr:colOff>165100</xdr:colOff>
      <xdr:row>79</xdr:row>
      <xdr:rowOff>107083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5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98210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42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8429</xdr:rowOff>
    </xdr:from>
    <xdr:to>
      <xdr:col>46</xdr:col>
      <xdr:colOff>38100</xdr:colOff>
      <xdr:row>79</xdr:row>
      <xdr:rowOff>110029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5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101156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4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8798</xdr:rowOff>
    </xdr:from>
    <xdr:to>
      <xdr:col>41</xdr:col>
      <xdr:colOff>101600</xdr:colOff>
      <xdr:row>79</xdr:row>
      <xdr:rowOff>110398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5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101525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4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170405</xdr:rowOff>
    </xdr:from>
    <xdr:to>
      <xdr:col>36</xdr:col>
      <xdr:colOff>165100</xdr:colOff>
      <xdr:row>79</xdr:row>
      <xdr:rowOff>100555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4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91682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3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149182</xdr:rowOff>
    </xdr:from>
    <xdr:to>
      <xdr:col>55</xdr:col>
      <xdr:colOff>0</xdr:colOff>
      <xdr:row>98</xdr:row>
      <xdr:rowOff>5480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779832"/>
          <a:ext cx="838200" cy="2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149182</xdr:rowOff>
    </xdr:from>
    <xdr:to>
      <xdr:col>50</xdr:col>
      <xdr:colOff>114300</xdr:colOff>
      <xdr:row>98</xdr:row>
      <xdr:rowOff>33465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79832"/>
          <a:ext cx="889000" cy="5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32612</xdr:rowOff>
    </xdr:from>
    <xdr:to>
      <xdr:col>45</xdr:col>
      <xdr:colOff>177800</xdr:colOff>
      <xdr:row>98</xdr:row>
      <xdr:rowOff>33465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834712"/>
          <a:ext cx="889000" cy="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2648</xdr:rowOff>
    </xdr:from>
    <xdr:to>
      <xdr:col>41</xdr:col>
      <xdr:colOff>50800</xdr:colOff>
      <xdr:row>98</xdr:row>
      <xdr:rowOff>32612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04748"/>
          <a:ext cx="889000" cy="2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126130</xdr:rowOff>
    </xdr:from>
    <xdr:to>
      <xdr:col>55</xdr:col>
      <xdr:colOff>50800</xdr:colOff>
      <xdr:row>98</xdr:row>
      <xdr:rowOff>56280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5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41057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7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98382</xdr:rowOff>
    </xdr:from>
    <xdr:to>
      <xdr:col>50</xdr:col>
      <xdr:colOff>165100</xdr:colOff>
      <xdr:row>98</xdr:row>
      <xdr:rowOff>28532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2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19659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2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154115</xdr:rowOff>
    </xdr:from>
    <xdr:to>
      <xdr:col>46</xdr:col>
      <xdr:colOff>38100</xdr:colOff>
      <xdr:row>98</xdr:row>
      <xdr:rowOff>84265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75392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77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153262</xdr:rowOff>
    </xdr:from>
    <xdr:to>
      <xdr:col>41</xdr:col>
      <xdr:colOff>101600</xdr:colOff>
      <xdr:row>98</xdr:row>
      <xdr:rowOff>83412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8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74539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7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123298</xdr:rowOff>
    </xdr:from>
    <xdr:to>
      <xdr:col>36</xdr:col>
      <xdr:colOff>165100</xdr:colOff>
      <xdr:row>98</xdr:row>
      <xdr:rowOff>53448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5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44575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4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5663</xdr:rowOff>
    </xdr:from>
    <xdr:to>
      <xdr:col>85</xdr:col>
      <xdr:colOff>127000</xdr:colOff>
      <xdr:row>37</xdr:row>
      <xdr:rowOff>93537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349313"/>
          <a:ext cx="838200" cy="8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93537</xdr:rowOff>
    </xdr:from>
    <xdr:to>
      <xdr:col>81</xdr:col>
      <xdr:colOff>50800</xdr:colOff>
      <xdr:row>37</xdr:row>
      <xdr:rowOff>128110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37187"/>
          <a:ext cx="889000" cy="3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128110</xdr:rowOff>
    </xdr:from>
    <xdr:to>
      <xdr:col>76</xdr:col>
      <xdr:colOff>114300</xdr:colOff>
      <xdr:row>37</xdr:row>
      <xdr:rowOff>150851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71760"/>
          <a:ext cx="889000" cy="2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66626</xdr:rowOff>
    </xdr:from>
    <xdr:to>
      <xdr:col>71</xdr:col>
      <xdr:colOff>177800</xdr:colOff>
      <xdr:row>37</xdr:row>
      <xdr:rowOff>150851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10276"/>
          <a:ext cx="889000" cy="8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126313</xdr:rowOff>
    </xdr:from>
    <xdr:to>
      <xdr:col>85</xdr:col>
      <xdr:colOff>177800</xdr:colOff>
      <xdr:row>37</xdr:row>
      <xdr:rowOff>56463</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29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149190</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4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42737</xdr:rowOff>
    </xdr:from>
    <xdr:to>
      <xdr:col>81</xdr:col>
      <xdr:colOff>101600</xdr:colOff>
      <xdr:row>37</xdr:row>
      <xdr:rowOff>144337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38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160864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6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77310</xdr:rowOff>
    </xdr:from>
    <xdr:to>
      <xdr:col>76</xdr:col>
      <xdr:colOff>165100</xdr:colOff>
      <xdr:row>38</xdr:row>
      <xdr:rowOff>7460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23987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9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100051</xdr:rowOff>
    </xdr:from>
    <xdr:to>
      <xdr:col>72</xdr:col>
      <xdr:colOff>38100</xdr:colOff>
      <xdr:row>38</xdr:row>
      <xdr:rowOff>30201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4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46728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21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15826</xdr:rowOff>
    </xdr:from>
    <xdr:to>
      <xdr:col>67</xdr:col>
      <xdr:colOff>101600</xdr:colOff>
      <xdr:row>37</xdr:row>
      <xdr:rowOff>117426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5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133953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3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163739</xdr:rowOff>
    </xdr:from>
    <xdr:to>
      <xdr:col>85</xdr:col>
      <xdr:colOff>127000</xdr:colOff>
      <xdr:row>58</xdr:row>
      <xdr:rowOff>17464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36389"/>
          <a:ext cx="838200" cy="2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17464</xdr:rowOff>
    </xdr:from>
    <xdr:to>
      <xdr:col>81</xdr:col>
      <xdr:colOff>50800</xdr:colOff>
      <xdr:row>58</xdr:row>
      <xdr:rowOff>50177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61564"/>
          <a:ext cx="889000" cy="3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50177</xdr:rowOff>
    </xdr:from>
    <xdr:to>
      <xdr:col>76</xdr:col>
      <xdr:colOff>114300</xdr:colOff>
      <xdr:row>58</xdr:row>
      <xdr:rowOff>75950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94277"/>
          <a:ext cx="889000" cy="2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59301</xdr:rowOff>
    </xdr:from>
    <xdr:to>
      <xdr:col>71</xdr:col>
      <xdr:colOff>177800</xdr:colOff>
      <xdr:row>58</xdr:row>
      <xdr:rowOff>75950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10003401"/>
          <a:ext cx="889000" cy="1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112939</xdr:rowOff>
    </xdr:from>
    <xdr:to>
      <xdr:col>85</xdr:col>
      <xdr:colOff>177800</xdr:colOff>
      <xdr:row>58</xdr:row>
      <xdr:rowOff>43089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8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91366</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6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138114</xdr:rowOff>
    </xdr:from>
    <xdr:to>
      <xdr:col>81</xdr:col>
      <xdr:colOff>101600</xdr:colOff>
      <xdr:row>58</xdr:row>
      <xdr:rowOff>68264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1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59391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0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170827</xdr:rowOff>
    </xdr:from>
    <xdr:to>
      <xdr:col>76</xdr:col>
      <xdr:colOff>165100</xdr:colOff>
      <xdr:row>58</xdr:row>
      <xdr:rowOff>100977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4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92104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3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25150</xdr:rowOff>
    </xdr:from>
    <xdr:to>
      <xdr:col>72</xdr:col>
      <xdr:colOff>38100</xdr:colOff>
      <xdr:row>58</xdr:row>
      <xdr:rowOff>126750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6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117877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6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8501</xdr:rowOff>
    </xdr:from>
    <xdr:to>
      <xdr:col>67</xdr:col>
      <xdr:colOff>101600</xdr:colOff>
      <xdr:row>58</xdr:row>
      <xdr:rowOff>110101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5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101228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4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72372</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274022"/>
          <a:ext cx="889000" cy="23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41942</xdr:rowOff>
    </xdr:from>
    <xdr:to>
      <xdr:col>71</xdr:col>
      <xdr:colOff>177800</xdr:colOff>
      <xdr:row>77</xdr:row>
      <xdr:rowOff>72372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072142"/>
          <a:ext cx="889000" cy="20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21572</xdr:rowOff>
    </xdr:from>
    <xdr:to>
      <xdr:col>72</xdr:col>
      <xdr:colOff>38100</xdr:colOff>
      <xdr:row>77</xdr:row>
      <xdr:rowOff>123172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22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139699</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9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162592</xdr:rowOff>
    </xdr:from>
    <xdr:to>
      <xdr:col>67</xdr:col>
      <xdr:colOff>101600</xdr:colOff>
      <xdr:row>76</xdr:row>
      <xdr:rowOff>92742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02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109269</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79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157891</xdr:rowOff>
    </xdr:from>
    <xdr:to>
      <xdr:col>85</xdr:col>
      <xdr:colOff>127000</xdr:colOff>
      <xdr:row>94</xdr:row>
      <xdr:rowOff>170281</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274191"/>
          <a:ext cx="838200" cy="1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146661</xdr:rowOff>
    </xdr:from>
    <xdr:to>
      <xdr:col>81</xdr:col>
      <xdr:colOff>50800</xdr:colOff>
      <xdr:row>94</xdr:row>
      <xdr:rowOff>157891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262961"/>
          <a:ext cx="889000" cy="1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135037</xdr:rowOff>
    </xdr:from>
    <xdr:to>
      <xdr:col>76</xdr:col>
      <xdr:colOff>114300</xdr:colOff>
      <xdr:row>94</xdr:row>
      <xdr:rowOff>146661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251337"/>
          <a:ext cx="889000" cy="1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135037</xdr:rowOff>
    </xdr:from>
    <xdr:to>
      <xdr:col>71</xdr:col>
      <xdr:colOff>177800</xdr:colOff>
      <xdr:row>95</xdr:row>
      <xdr:rowOff>19331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251337"/>
          <a:ext cx="889000" cy="5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119481</xdr:rowOff>
    </xdr:from>
    <xdr:to>
      <xdr:col>85</xdr:col>
      <xdr:colOff>177800</xdr:colOff>
      <xdr:row>95</xdr:row>
      <xdr:rowOff>49631</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3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142358</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08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107091</xdr:rowOff>
    </xdr:from>
    <xdr:to>
      <xdr:col>81</xdr:col>
      <xdr:colOff>101600</xdr:colOff>
      <xdr:row>95</xdr:row>
      <xdr:rowOff>37241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2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53768</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998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95861</xdr:rowOff>
    </xdr:from>
    <xdr:to>
      <xdr:col>76</xdr:col>
      <xdr:colOff>165100</xdr:colOff>
      <xdr:row>95</xdr:row>
      <xdr:rowOff>26011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21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42538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98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84237</xdr:rowOff>
    </xdr:from>
    <xdr:to>
      <xdr:col>72</xdr:col>
      <xdr:colOff>38100</xdr:colOff>
      <xdr:row>95</xdr:row>
      <xdr:rowOff>14387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0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30914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97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139981</xdr:rowOff>
    </xdr:from>
    <xdr:to>
      <xdr:col>67</xdr:col>
      <xdr:colOff>101600</xdr:colOff>
      <xdr:row>95</xdr:row>
      <xdr:rowOff>70131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5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86658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03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前年度と比較し増減の多い費目は、消防費（</a:t>
          </a:r>
          <a:r>
            <a:rPr kumimoji="1" lang="en-US" altLang="ja-JP" sz="1300">
              <a:latin typeface="ＭＳ Ｐゴシック" panose="020B0600070205080204" pitchFamily="50" charset="-128"/>
              <a:ea typeface="ＭＳ Ｐゴシック" panose="020B0600070205080204" pitchFamily="50" charset="-128"/>
            </a:rPr>
            <a:t>19,220</a:t>
          </a:r>
          <a:r>
            <a:rPr kumimoji="1" lang="ja-JP" altLang="en-US" sz="1300">
              <a:latin typeface="ＭＳ Ｐゴシック" panose="020B0600070205080204" pitchFamily="50" charset="-128"/>
              <a:ea typeface="ＭＳ Ｐゴシック" panose="020B0600070205080204" pitchFamily="50" charset="-128"/>
            </a:rPr>
            <a:t>円増）、民生費（</a:t>
          </a:r>
          <a:r>
            <a:rPr kumimoji="1" lang="en-US" altLang="ja-JP" sz="1300">
              <a:latin typeface="ＭＳ Ｐゴシック" panose="020B0600070205080204" pitchFamily="50" charset="-128"/>
              <a:ea typeface="ＭＳ Ｐゴシック" panose="020B0600070205080204" pitchFamily="50" charset="-128"/>
            </a:rPr>
            <a:t>42,361</a:t>
          </a:r>
          <a:r>
            <a:rPr kumimoji="1" lang="ja-JP" altLang="en-US" sz="1300">
              <a:latin typeface="ＭＳ Ｐゴシック" panose="020B0600070205080204" pitchFamily="50" charset="-128"/>
              <a:ea typeface="ＭＳ Ｐゴシック" panose="020B0600070205080204" pitchFamily="50" charset="-128"/>
            </a:rPr>
            <a:t>円増）、教育費（</a:t>
          </a:r>
          <a:r>
            <a:rPr kumimoji="1" lang="en-US" altLang="ja-JP" sz="1300">
              <a:latin typeface="ＭＳ Ｐゴシック" panose="020B0600070205080204" pitchFamily="50" charset="-128"/>
              <a:ea typeface="ＭＳ Ｐゴシック" panose="020B0600070205080204" pitchFamily="50" charset="-128"/>
            </a:rPr>
            <a:t>7,709</a:t>
          </a:r>
          <a:r>
            <a:rPr kumimoji="1" lang="ja-JP" altLang="en-US" sz="1300">
              <a:latin typeface="ＭＳ Ｐゴシック" panose="020B0600070205080204" pitchFamily="50" charset="-128"/>
              <a:ea typeface="ＭＳ Ｐゴシック" panose="020B0600070205080204" pitchFamily="50" charset="-128"/>
            </a:rPr>
            <a:t>円増）である。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消防費は新たな防災研修施設等の建設事業に着手したことが増加の要因として考えられる。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民生費は物価高騰対応重点支援地方創生臨時交付金を活用した低所得世帯等への給付金事業による増加である。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教育費は中学校の空調整備や海外派遣事業などが要因となり増加している。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群馬県下仁田町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実質収支比率が</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％前後で推移しているが、その要因としては、極力不用額の発生を抑えるように</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月補正予算で減額補正を行っているためである。</a:t>
          </a:r>
        </a:p>
        <a:p>
          <a:r>
            <a:rPr kumimoji="1" lang="ja-JP" altLang="en-US" sz="1400">
              <a:latin typeface="ＭＳ ゴシック" pitchFamily="49" charset="-128"/>
              <a:ea typeface="ＭＳ ゴシック" pitchFamily="49" charset="-128"/>
            </a:rPr>
            <a:t>財政調整基金残高については、</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億円を下回らないようにしている状況であり、地方交付税の増などの要因により、令和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年度からの</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年で積み増し出来ている状況である。</a:t>
          </a:r>
        </a:p>
        <a:p>
          <a:r>
            <a:rPr kumimoji="1" lang="ja-JP" altLang="en-US" sz="1400">
              <a:latin typeface="ＭＳ ゴシック" pitchFamily="49" charset="-128"/>
              <a:ea typeface="ＭＳ ゴシック" pitchFamily="49" charset="-128"/>
            </a:rPr>
            <a:t>　</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群馬県下仁田町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全ての会計において赤字額は生じていないが、今後も更なる収支の改善を図る必要がある。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群馬県下仁田町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年度単年では元利償還金が減少したものの、平成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年度と令和元・</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年度に大規模事業を実施し、また、令和元年度に発生した台風</a:t>
          </a:r>
          <a:r>
            <a:rPr kumimoji="1" lang="en-US" altLang="ja-JP" sz="1200">
              <a:latin typeface="ＭＳ ゴシック" pitchFamily="49" charset="-128"/>
              <a:ea typeface="ＭＳ ゴシック" pitchFamily="49" charset="-128"/>
            </a:rPr>
            <a:t>19</a:t>
          </a:r>
          <a:r>
            <a:rPr kumimoji="1" lang="ja-JP" altLang="en-US" sz="1200">
              <a:latin typeface="ＭＳ ゴシック" pitchFamily="49" charset="-128"/>
              <a:ea typeface="ＭＳ ゴシック" pitchFamily="49" charset="-128"/>
            </a:rPr>
            <a:t>号による災害復旧事業も令和元～</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年度に実施しているため、それらの償還が償還終了分を上回る事から、ここ</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年では全体的にやや増加傾向となっている。</a:t>
          </a:r>
        </a:p>
        <a:p>
          <a:r>
            <a:rPr kumimoji="1" lang="ja-JP" altLang="en-US" sz="1200">
              <a:latin typeface="ＭＳ ゴシック" pitchFamily="49" charset="-128"/>
              <a:ea typeface="ＭＳ ゴシック" pitchFamily="49" charset="-128"/>
            </a:rPr>
            <a:t>　公営企業債の元利償還金に対する繰入については、主に水道事業に係るものである。</a:t>
          </a:r>
        </a:p>
        <a:p>
          <a:r>
            <a:rPr kumimoji="1" lang="ja-JP" altLang="en-US" sz="1200">
              <a:latin typeface="ＭＳ ゴシック" pitchFamily="49" charset="-128"/>
              <a:ea typeface="ＭＳ ゴシック" pitchFamily="49" charset="-128"/>
            </a:rPr>
            <a:t>　組合等に係る元利償還金に対する負担金等は、平成</a:t>
          </a:r>
          <a:r>
            <a:rPr kumimoji="1" lang="en-US" altLang="ja-JP" sz="1200">
              <a:latin typeface="ＭＳ ゴシック" pitchFamily="49" charset="-128"/>
              <a:ea typeface="ＭＳ ゴシック" pitchFamily="49" charset="-128"/>
            </a:rPr>
            <a:t>25</a:t>
          </a:r>
          <a:r>
            <a:rPr kumimoji="1" lang="ja-JP" altLang="en-US" sz="1200">
              <a:latin typeface="ＭＳ ゴシック" pitchFamily="49" charset="-128"/>
              <a:ea typeface="ＭＳ ゴシック" pitchFamily="49" charset="-128"/>
            </a:rPr>
            <a:t>年度がピークとなり、</a:t>
          </a:r>
          <a:r>
            <a:rPr kumimoji="1" lang="en-US" altLang="ja-JP" sz="1200">
              <a:latin typeface="ＭＳ ゴシック" pitchFamily="49" charset="-128"/>
              <a:ea typeface="ＭＳ ゴシック" pitchFamily="49" charset="-128"/>
            </a:rPr>
            <a:t>R6</a:t>
          </a:r>
          <a:r>
            <a:rPr kumimoji="1" lang="ja-JP" altLang="en-US" sz="1200">
              <a:latin typeface="ＭＳ ゴシック" pitchFamily="49" charset="-128"/>
              <a:ea typeface="ＭＳ ゴシック" pitchFamily="49" charset="-128"/>
            </a:rPr>
            <a:t>年度やや増加したが、今後緩やかに減少していく見込みである。</a:t>
          </a:r>
        </a:p>
        <a:p>
          <a:r>
            <a:rPr kumimoji="1" lang="ja-JP" altLang="en-US" sz="1200">
              <a:latin typeface="ＭＳ ゴシック" pitchFamily="49" charset="-128"/>
              <a:ea typeface="ＭＳ ゴシック" pitchFamily="49" charset="-128"/>
            </a:rPr>
            <a:t>　算入公債費等については、大型建設事業に係る地方債に過疎対策事業債を主に充当しているので、今後も借り入れに合わせた算入となる見込みである。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群馬県下仁田町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一般会計に係る地方債現在高は、令和元年度の災害復旧事業や大規模事業が終了したことにより減少に転じているが、今後大規模事業を予定しているため、増加していく見込みである。</a:t>
          </a:r>
        </a:p>
        <a:p>
          <a:r>
            <a:rPr kumimoji="1" lang="ja-JP" altLang="en-US" sz="1200">
              <a:latin typeface="ＭＳ ゴシック" pitchFamily="49" charset="-128"/>
              <a:ea typeface="ＭＳ ゴシック" pitchFamily="49" charset="-128"/>
            </a:rPr>
            <a:t>　公営企業債等繰入見込額は、過去に一時的に増加したことがあったが、今後は緩やかに減少していく見通しである。</a:t>
          </a:r>
        </a:p>
        <a:p>
          <a:r>
            <a:rPr kumimoji="1" lang="ja-JP" altLang="en-US" sz="1200">
              <a:latin typeface="ＭＳ ゴシック" pitchFamily="49" charset="-128"/>
              <a:ea typeface="ＭＳ ゴシック" pitchFamily="49" charset="-128"/>
            </a:rPr>
            <a:t>　組合等の負担見込額は、令和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年度は微増であったが、今後は緩やかに減少またはほぼ横ばいで推移する見通しである。</a:t>
          </a:r>
        </a:p>
        <a:p>
          <a:r>
            <a:rPr kumimoji="1" lang="ja-JP" altLang="en-US" sz="1200">
              <a:latin typeface="ＭＳ ゴシック" pitchFamily="49" charset="-128"/>
              <a:ea typeface="ＭＳ ゴシック" pitchFamily="49" charset="-128"/>
            </a:rPr>
            <a:t>　設立法人等の負債額等負担見込額は、社会福祉法人に対する損失補償付債務残高によるもので、令和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年度をもって町からの補助は終了した。</a:t>
          </a:r>
        </a:p>
        <a:p>
          <a:r>
            <a:rPr kumimoji="1" lang="ja-JP" altLang="en-US" sz="1200">
              <a:latin typeface="ＭＳ ゴシック" pitchFamily="49" charset="-128"/>
              <a:ea typeface="ＭＳ ゴシック" pitchFamily="49" charset="-128"/>
            </a:rPr>
            <a:t>　充当可能基金は、ここ数年増加しているものの、不安要因として下仁田南牧医療事務組合への負担金が増加する恐れもあり、その場合は財政調整基金を取り崩さざるを得なくなる可能性もあり、減少することも考えられる。</a:t>
          </a:r>
        </a:p>
        <a:p>
          <a:r>
            <a:rPr kumimoji="1" lang="ja-JP" altLang="en-US" sz="1200">
              <a:latin typeface="ＭＳ ゴシック" pitchFamily="49" charset="-128"/>
              <a:ea typeface="ＭＳ ゴシック" pitchFamily="49" charset="-128"/>
            </a:rPr>
            <a:t>　基準財政需要額算入見込額については、今後過疎債や緊急防災・減債事業債などの借入れが大きくなることが想定されるため、増加していく見通しである。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群馬県下仁田町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百万円の増となったことが大きな要因である。この他、ねぎとこんにゃく下仁田奨学金基金が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百万円、森林環境譲与税が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百万円、ふるさと下仁田奨学金基金が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財政規模に対する財政調整基金の残額比率は全国的に見てもまだ低いほうであるため、今後も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億円の維持を目標として更なる積み増しを図っていきたい。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また特定目的基金については使途を明確にした基金運営を行っていく予定である。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・下仁田町公共施設等整備基金：ガス事業清算による繰入金を原資として設置。公共施設等の整備に要する経費に充当する。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・ねぎとこんにゃく下仁田奨学金事業基金：町独自の施策である奨学金事業の原資として積み立て。毎年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百万円の積み立てを目標としている。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・ふるさと下仁田応援基金：ふるさと寄付金の受け皿として設置。当年度の寄付金を積み立て、翌年度に全額事業充当を基本とする。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・下仁田町都市計画区域公共施設等整備基金：従前の都市計画事業基金に替えて設置。都市計画区域内で行う公共施設等の整備に要する経費に充当する。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・下仁田町森林環境譲与税基金：国から譲与される森林環境譲与税を積み立て、森林の整備などに要する経費に充当する。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・下仁田町公共施設等整備基金：公共施設等の整備に要する経費に充当するため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・ねぎとこんにゃく下仁田奨学金事業基金：原資となる寄附金の増加により、積立額が取り崩し額を上回ったことから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・ふるさと下仁田応援基金：前年度の寄付金を積み立てて翌年度に全額事業充当をしているが、令和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年度より寄付金が増加したことにより、積立額が取り崩し額を上回ったため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・下仁田町森林環境譲与税基金：原資となる国から譲与される森林環境譲与税が前年度より増額となり、積立額が取り崩し額を上回ったことから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・下仁田町公共施設等整備基金：運用益以外の新たな積立は発生しないので、公共施設等の整備など計画的な事業実施を行い、その財源として使用。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・ねぎとこんにゃく下仁田奨学金事業基金：事業実施の状況にもよるが、年度末残額が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億円になるように積立を行っていく。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・ふるさと応援寄付金：当年度の寄付金を積み立て、翌年度に事業充当という運用を続けていく。目標額の設定は無し。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・下仁田町都市計画区域公共施設等整備基金：都市計画区域内で行う公共施設等の整備など計画的な事業実施を行い、その財源として使用。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・下仁田町森林環境譲与税基金：森林の整備などに要する経費に使用。目標額の設定は無し。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地方交付税の交付額が想定よりも多かったことなどにより、取崩がなく積立てることができた。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年の予算作成時、残額が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億円を割るような状況となった事から、行財政改革を徹底し、基金残額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億円以上の水準を保つように町運営を行っており、今後も不測の事態に備え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億円を下回ることのないような運営を行っていく。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普通交付税で算定された臨時財政対策債償還基金費を全額積み立てたことにより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年度臨時財政対策債の元金償還が開始する令和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年度から償還終了まで取崩を行い、同債の償還に充てていく予定である。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060D740-2BDA-43DE-B071-8ABE88F2B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46D12AE-FFF8-4103-B3CC-118EE1D305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8AB31E73-8C45-44D9-918C-F9A4980F6536}"/>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AD2F129B-8F08-44C6-9221-6C15C5FF97F9}"/>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84CF4EEB-0B60-4D34-A87C-04C5FC3E0CE4}"/>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B9B3FB83-0827-47D3-AB25-6A76C8F491E1}"/>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11ECD0CF-E398-45B0-B676-05B09B941886}"/>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1D2910A-9E1F-4E6F-88BC-55F4BD042CF7}"/>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99C07BF2-40BA-44A6-99BE-9A3A2057E48D}"/>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AD9CCB8C-5216-4132-B076-5A3E769FD8CA}"/>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5DB1F27C-2FC2-4755-877D-645FF5C440D8}"/>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7428AFB7-7B8E-40DA-B580-BE323DF69643}"/>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群馬県下仁田町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F95E0CA5-63CA-4FCD-8694-E8EF859F1CB9}"/>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5EADE6D1-BBDA-4E47-A49D-6667B07D57E8}"/>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40280A04-E52C-438E-AB08-405ED5F72607}"/>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320B6FB-5E00-45C4-AAC4-AEC5180DD2EF}"/>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55082536-1353-4111-BFDC-F67E579F4AA8}"/>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52B3DBCC-B460-4AEC-9E2E-3B4CBD1C2403}"/>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6,133
6,064
188.38
5,726,128
5,582,820
109,089
3,601,165
4,343,690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1D427F9-C67F-42F5-84DE-F6107159E599}"/>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3DB252BC-6CD9-4A40-99B4-B0B5D3F8FACF}"/>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702F5F2C-9C3F-4908-8EDA-655BEADC8CA2}"/>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E25A5837-3629-41DE-98BA-11D52D897866}"/>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84B080B8-2999-440A-8357-05CC9476CAC1}"/>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C38276F6-26F6-4ED0-8844-A73549BC4BC9}"/>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AC0E962C-24AA-48A7-9121-92F079691826}"/>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82A241A2-BF5F-4074-8602-5FE55CDA0632}"/>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B77D87C-3BBF-4C2B-9822-BBEBE10FF0E8}"/>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E3337689-0F84-4019-AEA5-D13074671D91}"/>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88D8AD7-CE51-4579-B722-F700D74C9C21}"/>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8F73F019-3012-4220-97DE-10D6401245A2}"/>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97294ABF-141E-456C-9DEB-94480EE2E1A4}"/>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32DF5894-D475-4034-8EFC-7D8E025B0BB0}"/>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E4855DF6-AE0B-4533-9FC4-2D3D97C23C6D}"/>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9182D1F5-05AB-47C6-A137-C094C73D7354}"/>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42397D89-3254-44D5-8B53-6B6F784258FE}"/>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BAE04BDC-8584-4552-B409-60A014D81930}"/>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2CA2A5C9-1E66-4765-A258-7D4855E90891}"/>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A8961F1E-43A0-4AA8-B76D-CC3BE1091142}"/>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51DD4823-7DED-4684-B496-98C134666F6F}"/>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DD418FFF-DB7D-4D36-AB35-28884BC82944}"/>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EBFF09B3-227B-413A-9387-EF09B182F6C9}"/>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844B162D-DB30-4A02-94C5-08E0B52289E9}"/>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91CA0341-5B00-4C03-86B2-08713BDD3F30}"/>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364584EB-BB1E-44D3-BE69-628626A78624}"/>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6DC6120E-81E3-4FDB-BDA4-8F09BFBD4BB3}"/>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5FB4E314-A4F3-4D82-B365-061661B2E5C4}"/>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F412917A-F7C8-4A2E-82D8-B648A8250EF8}"/>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93C95F52-6DC9-4036-9C04-A487D6E25EEC}"/>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D1D2EE1E-1D90-43E9-BCDC-A483236C2084}"/>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7A53AE5-AB5E-4224-970A-2111409ACAC2}"/>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F6041AB3-6778-436A-B325-6ED0E39B1E3F}"/>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4D798336-7ECA-4370-8382-375F51637DBF}"/>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F98765E4-7AFB-4990-ACD3-7A33017D7A02}"/>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対前年比で</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ポイント増加しており、類似団体と比較して</a:t>
          </a:r>
          <a:r>
            <a:rPr kumimoji="1" lang="en-US" altLang="ja-JP" sz="1100">
              <a:latin typeface="ＭＳ Ｐゴシック" panose="020B0600070205080204" pitchFamily="50" charset="-128"/>
              <a:ea typeface="ＭＳ Ｐゴシック" panose="020B0600070205080204" pitchFamily="50" charset="-128"/>
            </a:rPr>
            <a:t>8.4</a:t>
          </a:r>
          <a:r>
            <a:rPr kumimoji="1" lang="ja-JP" altLang="en-US" sz="1100">
              <a:latin typeface="ＭＳ Ｐゴシック" panose="020B0600070205080204" pitchFamily="50" charset="-128"/>
              <a:ea typeface="ＭＳ Ｐゴシック" panose="020B0600070205080204" pitchFamily="50" charset="-128"/>
            </a:rPr>
            <a:t>ポイント高い数値となっている。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全体的に施設の老朽化が進んでいる傾向にあるため、適切に管理計画を立てて検討していく必要がある。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31634778-3079-41C0-AAF5-FAF811C6A36B}"/>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B6302801-522E-49E5-A457-DC0E4D9107E8}"/>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A2B7D4E8-3368-4A22-9F71-5FA7D30840B0}"/>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2B011F38-E636-42F2-85B8-CBAFF6AE1165}"/>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9" name="テキスト ボックス 58">
          <a:extLst>
            <a:ext uri="{FF2B5EF4-FFF2-40B4-BE49-F238E27FC236}">
              <a16:creationId xmlns:a16="http://schemas.microsoft.com/office/drawing/2014/main" id="{55DCE363-0C86-4C0A-9E76-90541759B03C}"/>
            </a:ext>
          </a:extLst>
        </xdr:cNvPr>
        <xdr:cNvSpPr txBox="1"/>
      </xdr:nvSpPr>
      <xdr:spPr>
        <a:xfrm>
          <a:off x="735486" y="6399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2046B289-8E69-4E48-8E38-2BEFFA8C7327}"/>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2F1FB700-B07E-41B8-A045-D5C721C2D077}"/>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8768D9E9-91FA-41EA-903D-09872B736581}"/>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8A0B27B8-5FFD-4A93-AD54-7A6AF73B9ABF}"/>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67DB1527-C83D-4DAB-9413-C2387845A78E}"/>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8BE58E68-9D09-4189-8AFE-4F5CDFA7B5F6}"/>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D4B1512F-1BBF-4F19-9E65-82DA22D7969C}"/>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1A97B712-956C-4384-A150-57BD284138F5}"/>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9FCAE8B3-E5D0-4C8E-88AA-81F6393C8DF3}"/>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9" name="直線コネクタ 68">
          <a:extLst>
            <a:ext uri="{FF2B5EF4-FFF2-40B4-BE49-F238E27FC236}">
              <a16:creationId xmlns:a16="http://schemas.microsoft.com/office/drawing/2014/main" id="{F238F88B-8C63-4E49-9705-A583B9D67C44}"/>
            </a:ext>
          </a:extLst>
        </xdr:cNvPr>
        <xdr:cNvCxnSpPr/>
      </xdr:nvCxnSpPr>
      <xdr:spPr>
        <a:xfrm flipV="1">
          <a:off x="4300220" y="5192268"/>
          <a:ext cx="1270" cy="1091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0" name="有形固定資産減価償却率最小値テキスト">
          <a:extLst>
            <a:ext uri="{FF2B5EF4-FFF2-40B4-BE49-F238E27FC236}">
              <a16:creationId xmlns:a16="http://schemas.microsoft.com/office/drawing/2014/main" id="{79A696AA-41B2-497E-89BA-0F0B8061833E}"/>
            </a:ext>
          </a:extLst>
        </xdr:cNvPr>
        <xdr:cNvSpPr txBox="1"/>
      </xdr:nvSpPr>
      <xdr:spPr>
        <a:xfrm>
          <a:off x="4352925" y="628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1" name="直線コネクタ 70">
          <a:extLst>
            <a:ext uri="{FF2B5EF4-FFF2-40B4-BE49-F238E27FC236}">
              <a16:creationId xmlns:a16="http://schemas.microsoft.com/office/drawing/2014/main" id="{77396C24-A2C2-41A5-9956-1F81A4B7FE12}"/>
            </a:ext>
          </a:extLst>
        </xdr:cNvPr>
        <xdr:cNvCxnSpPr/>
      </xdr:nvCxnSpPr>
      <xdr:spPr>
        <a:xfrm>
          <a:off x="4213225" y="62834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2" name="有形固定資産減価償却率最大値テキスト">
          <a:extLst>
            <a:ext uri="{FF2B5EF4-FFF2-40B4-BE49-F238E27FC236}">
              <a16:creationId xmlns:a16="http://schemas.microsoft.com/office/drawing/2014/main" id="{A4EC6A28-4B46-42CD-B2E7-9B589D63EE09}"/>
            </a:ext>
          </a:extLst>
        </xdr:cNvPr>
        <xdr:cNvSpPr txBox="1"/>
      </xdr:nvSpPr>
      <xdr:spPr>
        <a:xfrm>
          <a:off x="4352925" y="4973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3" name="直線コネクタ 72">
          <a:extLst>
            <a:ext uri="{FF2B5EF4-FFF2-40B4-BE49-F238E27FC236}">
              <a16:creationId xmlns:a16="http://schemas.microsoft.com/office/drawing/2014/main" id="{49124583-DB5C-4F94-BA03-264632D60D06}"/>
            </a:ext>
          </a:extLst>
        </xdr:cNvPr>
        <xdr:cNvCxnSpPr/>
      </xdr:nvCxnSpPr>
      <xdr:spPr>
        <a:xfrm>
          <a:off x="4213225" y="519226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4" name="有形固定資産減価償却率平均値テキスト">
          <a:extLst>
            <a:ext uri="{FF2B5EF4-FFF2-40B4-BE49-F238E27FC236}">
              <a16:creationId xmlns:a16="http://schemas.microsoft.com/office/drawing/2014/main" id="{9B832ABF-0413-48C7-BFD6-83E592FD3870}"/>
            </a:ext>
          </a:extLst>
        </xdr:cNvPr>
        <xdr:cNvSpPr txBox="1"/>
      </xdr:nvSpPr>
      <xdr:spPr>
        <a:xfrm>
          <a:off x="4352925" y="5632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5" name="フローチャート: 判断 74">
          <a:extLst>
            <a:ext uri="{FF2B5EF4-FFF2-40B4-BE49-F238E27FC236}">
              <a16:creationId xmlns:a16="http://schemas.microsoft.com/office/drawing/2014/main" id="{D14834E5-DA0E-46FF-921C-340D4C12DD23}"/>
            </a:ext>
          </a:extLst>
        </xdr:cNvPr>
        <xdr:cNvSpPr/>
      </xdr:nvSpPr>
      <xdr:spPr>
        <a:xfrm>
          <a:off x="4251325" y="57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6" name="フローチャート: 判断 75">
          <a:extLst>
            <a:ext uri="{FF2B5EF4-FFF2-40B4-BE49-F238E27FC236}">
              <a16:creationId xmlns:a16="http://schemas.microsoft.com/office/drawing/2014/main" id="{680FC427-314C-4499-A122-76997127E57C}"/>
            </a:ext>
          </a:extLst>
        </xdr:cNvPr>
        <xdr:cNvSpPr/>
      </xdr:nvSpPr>
      <xdr:spPr>
        <a:xfrm>
          <a:off x="3616325" y="5748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7" name="フローチャート: 判断 76">
          <a:extLst>
            <a:ext uri="{FF2B5EF4-FFF2-40B4-BE49-F238E27FC236}">
              <a16:creationId xmlns:a16="http://schemas.microsoft.com/office/drawing/2014/main" id="{4F642EED-9E4F-4A54-889D-1A6C7D73F8E2}"/>
            </a:ext>
          </a:extLst>
        </xdr:cNvPr>
        <xdr:cNvSpPr/>
      </xdr:nvSpPr>
      <xdr:spPr>
        <a:xfrm>
          <a:off x="2930525" y="57508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8" name="フローチャート: 判断 77">
          <a:extLst>
            <a:ext uri="{FF2B5EF4-FFF2-40B4-BE49-F238E27FC236}">
              <a16:creationId xmlns:a16="http://schemas.microsoft.com/office/drawing/2014/main" id="{660B7471-0DB8-4258-93D5-C655CC56E8D1}"/>
            </a:ext>
          </a:extLst>
        </xdr:cNvPr>
        <xdr:cNvSpPr/>
      </xdr:nvSpPr>
      <xdr:spPr>
        <a:xfrm>
          <a:off x="2244725" y="57377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9" name="フローチャート: 判断 78">
          <a:extLst>
            <a:ext uri="{FF2B5EF4-FFF2-40B4-BE49-F238E27FC236}">
              <a16:creationId xmlns:a16="http://schemas.microsoft.com/office/drawing/2014/main" id="{B23B1E46-D5B3-44B9-9D20-C97F25C16F24}"/>
            </a:ext>
          </a:extLst>
        </xdr:cNvPr>
        <xdr:cNvSpPr/>
      </xdr:nvSpPr>
      <xdr:spPr>
        <a:xfrm>
          <a:off x="1558925" y="5690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B48388E-B5D7-456E-9732-FC20708BFB92}"/>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54A29100-FAC0-4A56-804A-BD4F7642F7F9}"/>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64958065-F34A-43B5-8B37-238D5AF06690}"/>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C3449BAD-0969-444D-853B-88E05F1F29D8}"/>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A42148B-C15A-4849-B442-E73EAEC00DE7}"/>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37719</xdr:rowOff>
    </xdr:from>
    <xdr:to>
      <xdr:col>23</xdr:col>
      <xdr:colOff>136525</xdr:colOff>
      <xdr:row>31</xdr:row>
      <xdr:rowOff>139319</xdr:rowOff>
    </xdr:to>
    <xdr:sp macro="" textlink="">
      <xdr:nvSpPr>
        <xdr:cNvPr id="85" name="楕円 84">
          <a:extLst>
            <a:ext uri="{FF2B5EF4-FFF2-40B4-BE49-F238E27FC236}">
              <a16:creationId xmlns:a16="http://schemas.microsoft.com/office/drawing/2014/main" id="{42EAF18B-F8EA-4B0C-96D2-DF2EE2D3E2FF}"/>
            </a:ext>
          </a:extLst>
        </xdr:cNvPr>
        <xdr:cNvSpPr/>
      </xdr:nvSpPr>
      <xdr:spPr>
        <a:xfrm>
          <a:off x="4251325" y="594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16146</xdr:rowOff>
    </xdr:from>
    <xdr:ext cx="405111" cy="259045"/>
    <xdr:sp macro="" textlink="">
      <xdr:nvSpPr>
        <xdr:cNvPr id="86" name="有形固定資産減価償却率該当値テキスト">
          <a:extLst>
            <a:ext uri="{FF2B5EF4-FFF2-40B4-BE49-F238E27FC236}">
              <a16:creationId xmlns:a16="http://schemas.microsoft.com/office/drawing/2014/main" id="{3788668B-0020-4029-814F-B04BBFF485C3}"/>
            </a:ext>
          </a:extLst>
        </xdr:cNvPr>
        <xdr:cNvSpPr txBox="1"/>
      </xdr:nvSpPr>
      <xdr:spPr>
        <a:xfrm>
          <a:off x="4352925" y="592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29083</xdr:rowOff>
    </xdr:from>
    <xdr:to>
      <xdr:col>19</xdr:col>
      <xdr:colOff>187325</xdr:colOff>
      <xdr:row>31</xdr:row>
      <xdr:rowOff>130683</xdr:rowOff>
    </xdr:to>
    <xdr:sp macro="" textlink="">
      <xdr:nvSpPr>
        <xdr:cNvPr id="87" name="楕円 86">
          <a:extLst>
            <a:ext uri="{FF2B5EF4-FFF2-40B4-BE49-F238E27FC236}">
              <a16:creationId xmlns:a16="http://schemas.microsoft.com/office/drawing/2014/main" id="{57C01A4F-D3EE-4A40-AE01-5A677F523D58}"/>
            </a:ext>
          </a:extLst>
        </xdr:cNvPr>
        <xdr:cNvSpPr/>
      </xdr:nvSpPr>
      <xdr:spPr>
        <a:xfrm>
          <a:off x="3616325" y="59409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79883</xdr:rowOff>
    </xdr:from>
    <xdr:to>
      <xdr:col>23</xdr:col>
      <xdr:colOff>85725</xdr:colOff>
      <xdr:row>31</xdr:row>
      <xdr:rowOff>88519</xdr:rowOff>
    </xdr:to>
    <xdr:cxnSp macro="">
      <xdr:nvCxnSpPr>
        <xdr:cNvPr id="88" name="直線コネクタ 87">
          <a:extLst>
            <a:ext uri="{FF2B5EF4-FFF2-40B4-BE49-F238E27FC236}">
              <a16:creationId xmlns:a16="http://schemas.microsoft.com/office/drawing/2014/main" id="{D1C5C682-BA72-4776-9C46-16E8E65CA8C4}"/>
            </a:ext>
          </a:extLst>
        </xdr:cNvPr>
        <xdr:cNvCxnSpPr/>
      </xdr:nvCxnSpPr>
      <xdr:spPr>
        <a:xfrm>
          <a:off x="3667125" y="5991733"/>
          <a:ext cx="635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22606</xdr:rowOff>
    </xdr:from>
    <xdr:to>
      <xdr:col>15</xdr:col>
      <xdr:colOff>187325</xdr:colOff>
      <xdr:row>31</xdr:row>
      <xdr:rowOff>124206</xdr:rowOff>
    </xdr:to>
    <xdr:sp macro="" textlink="">
      <xdr:nvSpPr>
        <xdr:cNvPr id="89" name="楕円 88">
          <a:extLst>
            <a:ext uri="{FF2B5EF4-FFF2-40B4-BE49-F238E27FC236}">
              <a16:creationId xmlns:a16="http://schemas.microsoft.com/office/drawing/2014/main" id="{9EACF0A7-8A3D-45F7-869F-ED25F23B9AB6}"/>
            </a:ext>
          </a:extLst>
        </xdr:cNvPr>
        <xdr:cNvSpPr/>
      </xdr:nvSpPr>
      <xdr:spPr>
        <a:xfrm>
          <a:off x="2930525" y="59344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73406</xdr:rowOff>
    </xdr:from>
    <xdr:to>
      <xdr:col>19</xdr:col>
      <xdr:colOff>136525</xdr:colOff>
      <xdr:row>31</xdr:row>
      <xdr:rowOff>79883</xdr:rowOff>
    </xdr:to>
    <xdr:cxnSp macro="">
      <xdr:nvCxnSpPr>
        <xdr:cNvPr id="90" name="直線コネクタ 89">
          <a:extLst>
            <a:ext uri="{FF2B5EF4-FFF2-40B4-BE49-F238E27FC236}">
              <a16:creationId xmlns:a16="http://schemas.microsoft.com/office/drawing/2014/main" id="{F752E671-0092-4787-B36E-F685641CAC53}"/>
            </a:ext>
          </a:extLst>
        </xdr:cNvPr>
        <xdr:cNvCxnSpPr/>
      </xdr:nvCxnSpPr>
      <xdr:spPr>
        <a:xfrm>
          <a:off x="2981325" y="5985256"/>
          <a:ext cx="6858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9652</xdr:rowOff>
    </xdr:from>
    <xdr:to>
      <xdr:col>11</xdr:col>
      <xdr:colOff>187325</xdr:colOff>
      <xdr:row>31</xdr:row>
      <xdr:rowOff>111252</xdr:rowOff>
    </xdr:to>
    <xdr:sp macro="" textlink="">
      <xdr:nvSpPr>
        <xdr:cNvPr id="91" name="楕円 90">
          <a:extLst>
            <a:ext uri="{FF2B5EF4-FFF2-40B4-BE49-F238E27FC236}">
              <a16:creationId xmlns:a16="http://schemas.microsoft.com/office/drawing/2014/main" id="{564D8794-2497-441C-8ACC-044696F8D927}"/>
            </a:ext>
          </a:extLst>
        </xdr:cNvPr>
        <xdr:cNvSpPr/>
      </xdr:nvSpPr>
      <xdr:spPr>
        <a:xfrm>
          <a:off x="2244725" y="59215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60452</xdr:rowOff>
    </xdr:from>
    <xdr:to>
      <xdr:col>15</xdr:col>
      <xdr:colOff>136525</xdr:colOff>
      <xdr:row>31</xdr:row>
      <xdr:rowOff>73406</xdr:rowOff>
    </xdr:to>
    <xdr:cxnSp macro="">
      <xdr:nvCxnSpPr>
        <xdr:cNvPr id="92" name="直線コネクタ 91">
          <a:extLst>
            <a:ext uri="{FF2B5EF4-FFF2-40B4-BE49-F238E27FC236}">
              <a16:creationId xmlns:a16="http://schemas.microsoft.com/office/drawing/2014/main" id="{64705280-7B4C-4ED6-8D05-8654125CD10B}"/>
            </a:ext>
          </a:extLst>
        </xdr:cNvPr>
        <xdr:cNvCxnSpPr/>
      </xdr:nvCxnSpPr>
      <xdr:spPr>
        <a:xfrm>
          <a:off x="2295525" y="5972302"/>
          <a:ext cx="6858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5334</xdr:rowOff>
    </xdr:from>
    <xdr:to>
      <xdr:col>7</xdr:col>
      <xdr:colOff>187325</xdr:colOff>
      <xdr:row>31</xdr:row>
      <xdr:rowOff>106934</xdr:rowOff>
    </xdr:to>
    <xdr:sp macro="" textlink="">
      <xdr:nvSpPr>
        <xdr:cNvPr id="93" name="楕円 92">
          <a:extLst>
            <a:ext uri="{FF2B5EF4-FFF2-40B4-BE49-F238E27FC236}">
              <a16:creationId xmlns:a16="http://schemas.microsoft.com/office/drawing/2014/main" id="{3920BF8F-3B5C-4BB5-ACD7-055B44BA1A69}"/>
            </a:ext>
          </a:extLst>
        </xdr:cNvPr>
        <xdr:cNvSpPr/>
      </xdr:nvSpPr>
      <xdr:spPr>
        <a:xfrm>
          <a:off x="1558925" y="59171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56134</xdr:rowOff>
    </xdr:from>
    <xdr:to>
      <xdr:col>11</xdr:col>
      <xdr:colOff>136525</xdr:colOff>
      <xdr:row>31</xdr:row>
      <xdr:rowOff>60452</xdr:rowOff>
    </xdr:to>
    <xdr:cxnSp macro="">
      <xdr:nvCxnSpPr>
        <xdr:cNvPr id="94" name="直線コネクタ 93">
          <a:extLst>
            <a:ext uri="{FF2B5EF4-FFF2-40B4-BE49-F238E27FC236}">
              <a16:creationId xmlns:a16="http://schemas.microsoft.com/office/drawing/2014/main" id="{B45A0D96-FE85-44A9-9A34-4A284E9114FA}"/>
            </a:ext>
          </a:extLst>
        </xdr:cNvPr>
        <xdr:cNvCxnSpPr/>
      </xdr:nvCxnSpPr>
      <xdr:spPr>
        <a:xfrm>
          <a:off x="1609725" y="5967984"/>
          <a:ext cx="6858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5" name="n_1aveValue有形固定資産減価償却率">
          <a:extLst>
            <a:ext uri="{FF2B5EF4-FFF2-40B4-BE49-F238E27FC236}">
              <a16:creationId xmlns:a16="http://schemas.microsoft.com/office/drawing/2014/main" id="{D179BFDD-F5E7-428B-9D0C-1EF5E3741C0A}"/>
            </a:ext>
          </a:extLst>
        </xdr:cNvPr>
        <xdr:cNvSpPr txBox="1"/>
      </xdr:nvSpPr>
      <xdr:spPr>
        <a:xfrm>
          <a:off x="3470919" y="55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6" name="n_2aveValue有形固定資産減価償却率">
          <a:extLst>
            <a:ext uri="{FF2B5EF4-FFF2-40B4-BE49-F238E27FC236}">
              <a16:creationId xmlns:a16="http://schemas.microsoft.com/office/drawing/2014/main" id="{B60F2793-8ABC-4011-95C3-22F517DD1305}"/>
            </a:ext>
          </a:extLst>
        </xdr:cNvPr>
        <xdr:cNvSpPr txBox="1"/>
      </xdr:nvSpPr>
      <xdr:spPr>
        <a:xfrm>
          <a:off x="2797819" y="5538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7" name="n_3aveValue有形固定資産減価償却率">
          <a:extLst>
            <a:ext uri="{FF2B5EF4-FFF2-40B4-BE49-F238E27FC236}">
              <a16:creationId xmlns:a16="http://schemas.microsoft.com/office/drawing/2014/main" id="{5D7934DC-BDFA-4B9B-B113-33BAAF634EFF}"/>
            </a:ext>
          </a:extLst>
        </xdr:cNvPr>
        <xdr:cNvSpPr txBox="1"/>
      </xdr:nvSpPr>
      <xdr:spPr>
        <a:xfrm>
          <a:off x="2112019" y="5519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8" name="n_4aveValue有形固定資産減価償却率">
          <a:extLst>
            <a:ext uri="{FF2B5EF4-FFF2-40B4-BE49-F238E27FC236}">
              <a16:creationId xmlns:a16="http://schemas.microsoft.com/office/drawing/2014/main" id="{E067B304-BDAE-4C47-B44B-F16296C378D0}"/>
            </a:ext>
          </a:extLst>
        </xdr:cNvPr>
        <xdr:cNvSpPr txBox="1"/>
      </xdr:nvSpPr>
      <xdr:spPr>
        <a:xfrm>
          <a:off x="1426219" y="547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121810</xdr:rowOff>
    </xdr:from>
    <xdr:ext cx="405111" cy="259045"/>
    <xdr:sp macro="" textlink="">
      <xdr:nvSpPr>
        <xdr:cNvPr id="99" name="n_1mainValue有形固定資産減価償却率">
          <a:extLst>
            <a:ext uri="{FF2B5EF4-FFF2-40B4-BE49-F238E27FC236}">
              <a16:creationId xmlns:a16="http://schemas.microsoft.com/office/drawing/2014/main" id="{0AE91F80-4537-4EC2-8D55-1CE036D720F1}"/>
            </a:ext>
          </a:extLst>
        </xdr:cNvPr>
        <xdr:cNvSpPr txBox="1"/>
      </xdr:nvSpPr>
      <xdr:spPr>
        <a:xfrm>
          <a:off x="3470919" y="6033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115333</xdr:rowOff>
    </xdr:from>
    <xdr:ext cx="405111" cy="259045"/>
    <xdr:sp macro="" textlink="">
      <xdr:nvSpPr>
        <xdr:cNvPr id="100" name="n_2mainValue有形固定資産減価償却率">
          <a:extLst>
            <a:ext uri="{FF2B5EF4-FFF2-40B4-BE49-F238E27FC236}">
              <a16:creationId xmlns:a16="http://schemas.microsoft.com/office/drawing/2014/main" id="{EEE93633-CF10-47EB-BA0E-A3A65EDB6B21}"/>
            </a:ext>
          </a:extLst>
        </xdr:cNvPr>
        <xdr:cNvSpPr txBox="1"/>
      </xdr:nvSpPr>
      <xdr:spPr>
        <a:xfrm>
          <a:off x="2797819" y="6027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102379</xdr:rowOff>
    </xdr:from>
    <xdr:ext cx="405111" cy="259045"/>
    <xdr:sp macro="" textlink="">
      <xdr:nvSpPr>
        <xdr:cNvPr id="101" name="n_3mainValue有形固定資産減価償却率">
          <a:extLst>
            <a:ext uri="{FF2B5EF4-FFF2-40B4-BE49-F238E27FC236}">
              <a16:creationId xmlns:a16="http://schemas.microsoft.com/office/drawing/2014/main" id="{21A93AF7-0EBC-4A6B-B5F5-92CE455622B1}"/>
            </a:ext>
          </a:extLst>
        </xdr:cNvPr>
        <xdr:cNvSpPr txBox="1"/>
      </xdr:nvSpPr>
      <xdr:spPr>
        <a:xfrm>
          <a:off x="2112019" y="6014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98061</xdr:rowOff>
    </xdr:from>
    <xdr:ext cx="405111" cy="259045"/>
    <xdr:sp macro="" textlink="">
      <xdr:nvSpPr>
        <xdr:cNvPr id="102" name="n_4mainValue有形固定資産減価償却率">
          <a:extLst>
            <a:ext uri="{FF2B5EF4-FFF2-40B4-BE49-F238E27FC236}">
              <a16:creationId xmlns:a16="http://schemas.microsoft.com/office/drawing/2014/main" id="{7FA4B950-F9A3-4855-B3EE-98EE88F75AFF}"/>
            </a:ext>
          </a:extLst>
        </xdr:cNvPr>
        <xdr:cNvSpPr txBox="1"/>
      </xdr:nvSpPr>
      <xdr:spPr>
        <a:xfrm>
          <a:off x="1426219" y="600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CB9EEC9E-83C9-4C4E-A2D2-991DBAE31D97}"/>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9B5794D7-D585-4041-9AFB-6600E2DBD9E0}"/>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E043DB62-BEB5-4FE9-9104-6C1DF2357FEB}"/>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DA18B5CC-79BC-43FE-873B-A1EDEDBB0F52}"/>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11603315-B8AC-4A27-BDA2-69EDE346AA4B}"/>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995CA53F-374A-4B46-A3A6-353D120FB47A}"/>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D3DDA4C5-65D6-41DF-8859-AF9CDE9CBA7D}"/>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B5A85FB-17EC-4C41-A632-3CC8D28AE734}"/>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343FB787-0DF7-4EE6-B6C0-BE0984FADBEF}"/>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9C1A02E6-CA32-44AE-880D-52768504E3F2}"/>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FA6CD135-4B51-4675-ACFE-65BFBD68BCAF}"/>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6E99EEF5-8A7D-4B1C-A76D-5181718D31E5}"/>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7E3ABE25-AA59-4F9E-BDC1-1CE2285642A0}"/>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対前年比で</a:t>
          </a:r>
          <a:r>
            <a:rPr kumimoji="1" lang="en-US" altLang="ja-JP" sz="1100">
              <a:latin typeface="ＭＳ Ｐゴシック" panose="020B0600070205080204" pitchFamily="50" charset="-128"/>
              <a:ea typeface="ＭＳ Ｐゴシック" panose="020B0600070205080204" pitchFamily="50" charset="-128"/>
            </a:rPr>
            <a:t>17.9</a:t>
          </a:r>
          <a:r>
            <a:rPr kumimoji="1" lang="ja-JP" altLang="en-US" sz="1100">
              <a:latin typeface="ＭＳ Ｐゴシック" panose="020B0600070205080204" pitchFamily="50" charset="-128"/>
              <a:ea typeface="ＭＳ Ｐゴシック" panose="020B0600070205080204" pitchFamily="50" charset="-128"/>
            </a:rPr>
            <a:t>ポイント減少しているものの、類似団体平均と比較して</a:t>
          </a:r>
          <a:r>
            <a:rPr kumimoji="1" lang="en-US" altLang="ja-JP" sz="1100">
              <a:latin typeface="ＭＳ Ｐゴシック" panose="020B0600070205080204" pitchFamily="50" charset="-128"/>
              <a:ea typeface="ＭＳ Ｐゴシック" panose="020B0600070205080204" pitchFamily="50" charset="-128"/>
            </a:rPr>
            <a:t>34.7</a:t>
          </a:r>
          <a:r>
            <a:rPr kumimoji="1" lang="ja-JP" altLang="en-US" sz="1100">
              <a:latin typeface="ＭＳ Ｐゴシック" panose="020B0600070205080204" pitchFamily="50" charset="-128"/>
              <a:ea typeface="ＭＳ Ｐゴシック" panose="020B0600070205080204" pitchFamily="50" charset="-128"/>
            </a:rPr>
            <a:t>ポイント上回っている。今後も財政調整基金をはじめとした基金のさらなる積立に努める必要がある。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65449EC4-4B26-46FE-8490-AB73B0B66D4B}"/>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680E66AC-29F2-4FA1-9E9D-ADE79DA09CBD}"/>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180BA831-9CC6-4B3F-925C-98AFD85D2E5B}"/>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AEDA6483-4BB4-4DE0-860D-AD579471700B}"/>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D7013420-AB78-45BE-8416-35E8B1FA1592}"/>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4391F7A5-8ABA-49A3-85AD-10621602D6F3}"/>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97534BFD-296A-4EFC-8FBE-EF1315FAF916}"/>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70E8A3BB-FEE6-494B-B075-B186C886F353}"/>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3F81175B-77CA-4AAD-99B7-C8F7792F8557}"/>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F766366F-A99F-47F2-B64E-9A0C02368A53}"/>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42074406-CCF5-486D-B678-5A8270E05CE5}"/>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CADA9F6C-C940-4A6B-96FE-43E4BAEAA149}"/>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6026E4DF-697D-44C9-9181-E8764C342B81}"/>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AE0B196F-3D5A-440D-87CD-0D29752D7E48}"/>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3C15E803-198D-44EA-BE0F-834E56746376}"/>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3E996DC3-45BD-4119-B613-E9552188D3DA}"/>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D5669A4D-10F1-4815-9B30-95900DDDEDB1}"/>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3" name="直線コネクタ 132">
          <a:extLst>
            <a:ext uri="{FF2B5EF4-FFF2-40B4-BE49-F238E27FC236}">
              <a16:creationId xmlns:a16="http://schemas.microsoft.com/office/drawing/2014/main" id="{B2EA9BB6-FE98-46DD-96B4-46DCE67FB4AC}"/>
            </a:ext>
          </a:extLst>
        </xdr:cNvPr>
        <xdr:cNvCxnSpPr/>
      </xdr:nvCxnSpPr>
      <xdr:spPr>
        <a:xfrm flipV="1">
          <a:off x="13323570" y="5118553"/>
          <a:ext cx="1269" cy="1299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4" name="債務償還比率最小値テキスト">
          <a:extLst>
            <a:ext uri="{FF2B5EF4-FFF2-40B4-BE49-F238E27FC236}">
              <a16:creationId xmlns:a16="http://schemas.microsoft.com/office/drawing/2014/main" id="{6F12EA8C-5FA7-4B9D-95C6-F358003C2AE8}"/>
            </a:ext>
          </a:extLst>
        </xdr:cNvPr>
        <xdr:cNvSpPr txBox="1"/>
      </xdr:nvSpPr>
      <xdr:spPr>
        <a:xfrm>
          <a:off x="13376275" y="6421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5" name="直線コネクタ 134">
          <a:extLst>
            <a:ext uri="{FF2B5EF4-FFF2-40B4-BE49-F238E27FC236}">
              <a16:creationId xmlns:a16="http://schemas.microsoft.com/office/drawing/2014/main" id="{24316D8C-EDE3-42F7-ABE5-7F166614D0E4}"/>
            </a:ext>
          </a:extLst>
        </xdr:cNvPr>
        <xdr:cNvCxnSpPr/>
      </xdr:nvCxnSpPr>
      <xdr:spPr>
        <a:xfrm>
          <a:off x="13255625" y="64177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92E45744-9738-4E9C-8F03-D99943643A22}"/>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970FD875-B05A-481D-955A-8DEB44034960}"/>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8" name="債務償還比率平均値テキスト">
          <a:extLst>
            <a:ext uri="{FF2B5EF4-FFF2-40B4-BE49-F238E27FC236}">
              <a16:creationId xmlns:a16="http://schemas.microsoft.com/office/drawing/2014/main" id="{0C3DC4C7-0AEC-4BA7-9B7C-07115726C35F}"/>
            </a:ext>
          </a:extLst>
        </xdr:cNvPr>
        <xdr:cNvSpPr txBox="1"/>
      </xdr:nvSpPr>
      <xdr:spPr>
        <a:xfrm>
          <a:off x="13376275" y="5361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9" name="フローチャート: 判断 138">
          <a:extLst>
            <a:ext uri="{FF2B5EF4-FFF2-40B4-BE49-F238E27FC236}">
              <a16:creationId xmlns:a16="http://schemas.microsoft.com/office/drawing/2014/main" id="{241134B7-64C6-46AF-BDBD-FE04277C3E6B}"/>
            </a:ext>
          </a:extLst>
        </xdr:cNvPr>
        <xdr:cNvSpPr/>
      </xdr:nvSpPr>
      <xdr:spPr>
        <a:xfrm>
          <a:off x="13293725" y="55033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0" name="フローチャート: 判断 139">
          <a:extLst>
            <a:ext uri="{FF2B5EF4-FFF2-40B4-BE49-F238E27FC236}">
              <a16:creationId xmlns:a16="http://schemas.microsoft.com/office/drawing/2014/main" id="{0FA678E8-C4CB-4E29-91E4-D73FBD4C69BB}"/>
            </a:ext>
          </a:extLst>
        </xdr:cNvPr>
        <xdr:cNvSpPr/>
      </xdr:nvSpPr>
      <xdr:spPr>
        <a:xfrm>
          <a:off x="12639675" y="55414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1" name="フローチャート: 判断 140">
          <a:extLst>
            <a:ext uri="{FF2B5EF4-FFF2-40B4-BE49-F238E27FC236}">
              <a16:creationId xmlns:a16="http://schemas.microsoft.com/office/drawing/2014/main" id="{8CA57943-0204-4CE2-9BFE-FCC640B7D5E2}"/>
            </a:ext>
          </a:extLst>
        </xdr:cNvPr>
        <xdr:cNvSpPr/>
      </xdr:nvSpPr>
      <xdr:spPr>
        <a:xfrm>
          <a:off x="11953875" y="5569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2" name="フローチャート: 判断 141">
          <a:extLst>
            <a:ext uri="{FF2B5EF4-FFF2-40B4-BE49-F238E27FC236}">
              <a16:creationId xmlns:a16="http://schemas.microsoft.com/office/drawing/2014/main" id="{788B5879-9DD3-4185-A638-CEC067301571}"/>
            </a:ext>
          </a:extLst>
        </xdr:cNvPr>
        <xdr:cNvSpPr/>
      </xdr:nvSpPr>
      <xdr:spPr>
        <a:xfrm>
          <a:off x="11268075" y="55542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3" name="フローチャート: 判断 142">
          <a:extLst>
            <a:ext uri="{FF2B5EF4-FFF2-40B4-BE49-F238E27FC236}">
              <a16:creationId xmlns:a16="http://schemas.microsoft.com/office/drawing/2014/main" id="{D9BB3294-E494-457B-879D-37A1D9F6E1B4}"/>
            </a:ext>
          </a:extLst>
        </xdr:cNvPr>
        <xdr:cNvSpPr/>
      </xdr:nvSpPr>
      <xdr:spPr>
        <a:xfrm>
          <a:off x="10582275" y="57224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E0E8883-5A62-40CC-A63C-F9BAB74FCA79}"/>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FBA00B6-59B1-458B-9C9E-F833BF060EC1}"/>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B1CA13A-FB49-4588-881F-5E827D795AD0}"/>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4B6B3E14-B004-477B-9DCC-B6A865B30AB0}"/>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946DCEE-A98F-4C08-94A8-F45A466A9272}"/>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140317</xdr:rowOff>
    </xdr:from>
    <xdr:to>
      <xdr:col>76</xdr:col>
      <xdr:colOff>73025</xdr:colOff>
      <xdr:row>29</xdr:row>
      <xdr:rowOff>70467</xdr:rowOff>
    </xdr:to>
    <xdr:sp macro="" textlink="">
      <xdr:nvSpPr>
        <xdr:cNvPr id="149" name="楕円 148">
          <a:extLst>
            <a:ext uri="{FF2B5EF4-FFF2-40B4-BE49-F238E27FC236}">
              <a16:creationId xmlns:a16="http://schemas.microsoft.com/office/drawing/2014/main" id="{63CE2C1D-D312-4560-A61C-70BA6B49247A}"/>
            </a:ext>
          </a:extLst>
        </xdr:cNvPr>
        <xdr:cNvSpPr/>
      </xdr:nvSpPr>
      <xdr:spPr>
        <a:xfrm>
          <a:off x="13293725" y="55568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118744</xdr:rowOff>
    </xdr:from>
    <xdr:ext cx="469744" cy="259045"/>
    <xdr:sp macro="" textlink="">
      <xdr:nvSpPr>
        <xdr:cNvPr id="150" name="債務償還比率該当値テキスト">
          <a:extLst>
            <a:ext uri="{FF2B5EF4-FFF2-40B4-BE49-F238E27FC236}">
              <a16:creationId xmlns:a16="http://schemas.microsoft.com/office/drawing/2014/main" id="{9E64B768-1663-4577-80EA-027E2E013AF4}"/>
            </a:ext>
          </a:extLst>
        </xdr:cNvPr>
        <xdr:cNvSpPr txBox="1"/>
      </xdr:nvSpPr>
      <xdr:spPr>
        <a:xfrm>
          <a:off x="13376275" y="5535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167921</xdr:rowOff>
    </xdr:from>
    <xdr:to>
      <xdr:col>72</xdr:col>
      <xdr:colOff>123825</xdr:colOff>
      <xdr:row>29</xdr:row>
      <xdr:rowOff>98071</xdr:rowOff>
    </xdr:to>
    <xdr:sp macro="" textlink="">
      <xdr:nvSpPr>
        <xdr:cNvPr id="151" name="楕円 150">
          <a:extLst>
            <a:ext uri="{FF2B5EF4-FFF2-40B4-BE49-F238E27FC236}">
              <a16:creationId xmlns:a16="http://schemas.microsoft.com/office/drawing/2014/main" id="{9CDBAF79-F297-4B73-B4B9-B3588F15D03B}"/>
            </a:ext>
          </a:extLst>
        </xdr:cNvPr>
        <xdr:cNvSpPr/>
      </xdr:nvSpPr>
      <xdr:spPr>
        <a:xfrm>
          <a:off x="12639675" y="55844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19667</xdr:rowOff>
    </xdr:from>
    <xdr:to>
      <xdr:col>76</xdr:col>
      <xdr:colOff>22225</xdr:colOff>
      <xdr:row>29</xdr:row>
      <xdr:rowOff>47271</xdr:rowOff>
    </xdr:to>
    <xdr:cxnSp macro="">
      <xdr:nvCxnSpPr>
        <xdr:cNvPr id="152" name="直線コネクタ 151">
          <a:extLst>
            <a:ext uri="{FF2B5EF4-FFF2-40B4-BE49-F238E27FC236}">
              <a16:creationId xmlns:a16="http://schemas.microsoft.com/office/drawing/2014/main" id="{CEA410A4-FE97-4D7E-8969-7CA41561B0C1}"/>
            </a:ext>
          </a:extLst>
        </xdr:cNvPr>
        <xdr:cNvCxnSpPr/>
      </xdr:nvCxnSpPr>
      <xdr:spPr>
        <a:xfrm flipV="1">
          <a:off x="12690475" y="5601317"/>
          <a:ext cx="635000" cy="2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137695</xdr:rowOff>
    </xdr:from>
    <xdr:to>
      <xdr:col>68</xdr:col>
      <xdr:colOff>123825</xdr:colOff>
      <xdr:row>29</xdr:row>
      <xdr:rowOff>67845</xdr:rowOff>
    </xdr:to>
    <xdr:sp macro="" textlink="">
      <xdr:nvSpPr>
        <xdr:cNvPr id="153" name="楕円 152">
          <a:extLst>
            <a:ext uri="{FF2B5EF4-FFF2-40B4-BE49-F238E27FC236}">
              <a16:creationId xmlns:a16="http://schemas.microsoft.com/office/drawing/2014/main" id="{9C8A78F8-1EF8-4D94-800E-49F9F5E6622B}"/>
            </a:ext>
          </a:extLst>
        </xdr:cNvPr>
        <xdr:cNvSpPr/>
      </xdr:nvSpPr>
      <xdr:spPr>
        <a:xfrm>
          <a:off x="11953875" y="55542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17045</xdr:rowOff>
    </xdr:from>
    <xdr:to>
      <xdr:col>72</xdr:col>
      <xdr:colOff>73025</xdr:colOff>
      <xdr:row>29</xdr:row>
      <xdr:rowOff>47271</xdr:rowOff>
    </xdr:to>
    <xdr:cxnSp macro="">
      <xdr:nvCxnSpPr>
        <xdr:cNvPr id="154" name="直線コネクタ 153">
          <a:extLst>
            <a:ext uri="{FF2B5EF4-FFF2-40B4-BE49-F238E27FC236}">
              <a16:creationId xmlns:a16="http://schemas.microsoft.com/office/drawing/2014/main" id="{C0719782-D6B5-4E92-908F-5CB7C8DE3C5E}"/>
            </a:ext>
          </a:extLst>
        </xdr:cNvPr>
        <xdr:cNvCxnSpPr/>
      </xdr:nvCxnSpPr>
      <xdr:spPr>
        <a:xfrm>
          <a:off x="12004675" y="5598695"/>
          <a:ext cx="6858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72499</xdr:rowOff>
    </xdr:from>
    <xdr:to>
      <xdr:col>64</xdr:col>
      <xdr:colOff>123825</xdr:colOff>
      <xdr:row>30</xdr:row>
      <xdr:rowOff>2649</xdr:rowOff>
    </xdr:to>
    <xdr:sp macro="" textlink="">
      <xdr:nvSpPr>
        <xdr:cNvPr id="155" name="楕円 154">
          <a:extLst>
            <a:ext uri="{FF2B5EF4-FFF2-40B4-BE49-F238E27FC236}">
              <a16:creationId xmlns:a16="http://schemas.microsoft.com/office/drawing/2014/main" id="{BF56006D-D090-4B26-93C8-1195E96F5733}"/>
            </a:ext>
          </a:extLst>
        </xdr:cNvPr>
        <xdr:cNvSpPr/>
      </xdr:nvSpPr>
      <xdr:spPr>
        <a:xfrm>
          <a:off x="11268075" y="56541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17045</xdr:rowOff>
    </xdr:from>
    <xdr:to>
      <xdr:col>68</xdr:col>
      <xdr:colOff>73025</xdr:colOff>
      <xdr:row>29</xdr:row>
      <xdr:rowOff>123299</xdr:rowOff>
    </xdr:to>
    <xdr:cxnSp macro="">
      <xdr:nvCxnSpPr>
        <xdr:cNvPr id="156" name="直線コネクタ 155">
          <a:extLst>
            <a:ext uri="{FF2B5EF4-FFF2-40B4-BE49-F238E27FC236}">
              <a16:creationId xmlns:a16="http://schemas.microsoft.com/office/drawing/2014/main" id="{022D80C2-2871-4184-AC43-B6963C32239D}"/>
            </a:ext>
          </a:extLst>
        </xdr:cNvPr>
        <xdr:cNvCxnSpPr/>
      </xdr:nvCxnSpPr>
      <xdr:spPr>
        <a:xfrm flipV="1">
          <a:off x="11318875" y="5598695"/>
          <a:ext cx="685800" cy="10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57576</xdr:rowOff>
    </xdr:from>
    <xdr:to>
      <xdr:col>60</xdr:col>
      <xdr:colOff>123825</xdr:colOff>
      <xdr:row>30</xdr:row>
      <xdr:rowOff>159176</xdr:rowOff>
    </xdr:to>
    <xdr:sp macro="" textlink="">
      <xdr:nvSpPr>
        <xdr:cNvPr id="157" name="楕円 156">
          <a:extLst>
            <a:ext uri="{FF2B5EF4-FFF2-40B4-BE49-F238E27FC236}">
              <a16:creationId xmlns:a16="http://schemas.microsoft.com/office/drawing/2014/main" id="{CFDBB1F5-86BC-42C9-816A-CCC4DC08B7FD}"/>
            </a:ext>
          </a:extLst>
        </xdr:cNvPr>
        <xdr:cNvSpPr/>
      </xdr:nvSpPr>
      <xdr:spPr>
        <a:xfrm>
          <a:off x="10582275" y="580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123299</xdr:rowOff>
    </xdr:from>
    <xdr:to>
      <xdr:col>64</xdr:col>
      <xdr:colOff>73025</xdr:colOff>
      <xdr:row>30</xdr:row>
      <xdr:rowOff>108376</xdr:rowOff>
    </xdr:to>
    <xdr:cxnSp macro="">
      <xdr:nvCxnSpPr>
        <xdr:cNvPr id="158" name="直線コネクタ 157">
          <a:extLst>
            <a:ext uri="{FF2B5EF4-FFF2-40B4-BE49-F238E27FC236}">
              <a16:creationId xmlns:a16="http://schemas.microsoft.com/office/drawing/2014/main" id="{0A8B33B6-7392-4053-8393-D7E5F6C7F397}"/>
            </a:ext>
          </a:extLst>
        </xdr:cNvPr>
        <xdr:cNvCxnSpPr/>
      </xdr:nvCxnSpPr>
      <xdr:spPr>
        <a:xfrm flipV="1">
          <a:off x="10633075" y="5704949"/>
          <a:ext cx="685800" cy="15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9" name="n_1aveValue債務償還比率">
          <a:extLst>
            <a:ext uri="{FF2B5EF4-FFF2-40B4-BE49-F238E27FC236}">
              <a16:creationId xmlns:a16="http://schemas.microsoft.com/office/drawing/2014/main" id="{E042C1DC-8B7D-454C-BBA2-DC85A66F925B}"/>
            </a:ext>
          </a:extLst>
        </xdr:cNvPr>
        <xdr:cNvSpPr txBox="1"/>
      </xdr:nvSpPr>
      <xdr:spPr>
        <a:xfrm>
          <a:off x="12461952" y="53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0" name="n_2aveValue債務償還比率">
          <a:extLst>
            <a:ext uri="{FF2B5EF4-FFF2-40B4-BE49-F238E27FC236}">
              <a16:creationId xmlns:a16="http://schemas.microsoft.com/office/drawing/2014/main" id="{63F8AF9E-560A-4768-A714-239B61A35052}"/>
            </a:ext>
          </a:extLst>
        </xdr:cNvPr>
        <xdr:cNvSpPr txBox="1"/>
      </xdr:nvSpPr>
      <xdr:spPr>
        <a:xfrm>
          <a:off x="11788852" y="565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61" name="n_3aveValue債務償還比率">
          <a:extLst>
            <a:ext uri="{FF2B5EF4-FFF2-40B4-BE49-F238E27FC236}">
              <a16:creationId xmlns:a16="http://schemas.microsoft.com/office/drawing/2014/main" id="{EBDF1BE4-EFC2-4E7C-8DCF-5819209ECF0A}"/>
            </a:ext>
          </a:extLst>
        </xdr:cNvPr>
        <xdr:cNvSpPr txBox="1"/>
      </xdr:nvSpPr>
      <xdr:spPr>
        <a:xfrm>
          <a:off x="11103052" y="533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2" name="n_4aveValue債務償還比率">
          <a:extLst>
            <a:ext uri="{FF2B5EF4-FFF2-40B4-BE49-F238E27FC236}">
              <a16:creationId xmlns:a16="http://schemas.microsoft.com/office/drawing/2014/main" id="{087399B9-9113-4F5B-9F6D-74654B5C124E}"/>
            </a:ext>
          </a:extLst>
        </xdr:cNvPr>
        <xdr:cNvSpPr txBox="1"/>
      </xdr:nvSpPr>
      <xdr:spPr>
        <a:xfrm>
          <a:off x="10417252" y="550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89198</xdr:rowOff>
    </xdr:from>
    <xdr:ext cx="469744" cy="259045"/>
    <xdr:sp macro="" textlink="">
      <xdr:nvSpPr>
        <xdr:cNvPr id="163" name="n_1mainValue債務償還比率">
          <a:extLst>
            <a:ext uri="{FF2B5EF4-FFF2-40B4-BE49-F238E27FC236}">
              <a16:creationId xmlns:a16="http://schemas.microsoft.com/office/drawing/2014/main" id="{7514366B-73A1-4E85-B77F-CA2913066278}"/>
            </a:ext>
          </a:extLst>
        </xdr:cNvPr>
        <xdr:cNvSpPr txBox="1"/>
      </xdr:nvSpPr>
      <xdr:spPr>
        <a:xfrm>
          <a:off x="12461952" y="567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84372</xdr:rowOff>
    </xdr:from>
    <xdr:ext cx="469744" cy="259045"/>
    <xdr:sp macro="" textlink="">
      <xdr:nvSpPr>
        <xdr:cNvPr id="164" name="n_2mainValue債務償還比率">
          <a:extLst>
            <a:ext uri="{FF2B5EF4-FFF2-40B4-BE49-F238E27FC236}">
              <a16:creationId xmlns:a16="http://schemas.microsoft.com/office/drawing/2014/main" id="{5DDB7777-ABC5-41FD-B9EA-F4EC31714A22}"/>
            </a:ext>
          </a:extLst>
        </xdr:cNvPr>
        <xdr:cNvSpPr txBox="1"/>
      </xdr:nvSpPr>
      <xdr:spPr>
        <a:xfrm>
          <a:off x="11788852" y="533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165226</xdr:rowOff>
    </xdr:from>
    <xdr:ext cx="469744" cy="259045"/>
    <xdr:sp macro="" textlink="">
      <xdr:nvSpPr>
        <xdr:cNvPr id="165" name="n_3mainValue債務償還比率">
          <a:extLst>
            <a:ext uri="{FF2B5EF4-FFF2-40B4-BE49-F238E27FC236}">
              <a16:creationId xmlns:a16="http://schemas.microsoft.com/office/drawing/2014/main" id="{65BA0D3E-CEE4-4A0E-9B9B-10F249221A16}"/>
            </a:ext>
          </a:extLst>
        </xdr:cNvPr>
        <xdr:cNvSpPr txBox="1"/>
      </xdr:nvSpPr>
      <xdr:spPr>
        <a:xfrm>
          <a:off x="11103052" y="574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150303</xdr:rowOff>
    </xdr:from>
    <xdr:ext cx="469744" cy="259045"/>
    <xdr:sp macro="" textlink="">
      <xdr:nvSpPr>
        <xdr:cNvPr id="166" name="n_4mainValue債務償還比率">
          <a:extLst>
            <a:ext uri="{FF2B5EF4-FFF2-40B4-BE49-F238E27FC236}">
              <a16:creationId xmlns:a16="http://schemas.microsoft.com/office/drawing/2014/main" id="{33ED7C0E-6D1C-4B10-BFAE-DC3E73FFC803}"/>
            </a:ext>
          </a:extLst>
        </xdr:cNvPr>
        <xdr:cNvSpPr txBox="1"/>
      </xdr:nvSpPr>
      <xdr:spPr>
        <a:xfrm>
          <a:off x="10417252" y="589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93F343A9-A36D-4025-8730-D8B5038CA49C}"/>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D55C4458-EE7E-4E63-A9E9-F1A286CE67F2}"/>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C5FF1346-3E8A-4DD8-93F9-EFA64078C7CA}"/>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992A9194-EFE1-4E1D-8109-342BCA6AFD07}"/>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DC4E0ED8-305D-4212-9348-33A352BF9BC0}"/>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BEF8C890-B986-4BF7-B03B-0C79FDCD9BD4}"/>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C8BEC0-DF94-465D-BA0C-5874792BD8F5}"/>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85FD67E-7EDD-44C0-8EAC-E2376C207151}"/>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754ED2E-A2F0-417B-BBDE-4BDB68EB5229}"/>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AC7B2A-1F4A-43F7-9982-89385574D8B7}"/>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群馬県下仁田町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BC3564-270B-4D50-8577-A2012C2B7A5E}"/>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A0C6103-8C85-4955-A7C9-18AAD12AE53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ADBA90-F9FA-46EA-874C-CBC88CF29E6B}"/>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5A46175-6218-4874-A230-E796FD06F6E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AD13B7C-6C00-4F18-A701-C35D9D3CE5AF}"/>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D45B50D-2A3B-401E-9527-F31828D5690E}"/>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6,133
6,064
188.38
5,726,128
5,582,820
109,089
3,601,165
4,343,690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35687CF-AC58-48A7-9F7E-CE8D51196C41}"/>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0E1DBFA-6BCB-4B02-BC38-4D376C880380}"/>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B76AAF8-BBA2-4EA2-BF93-9F985CC86128}"/>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3A3035-8DC6-49AC-9560-81C62F2DAD09}"/>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543AAAB-9624-49DA-96B1-8FF65CCE5CBD}"/>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A8B852D-9D74-496F-80F0-37C05C0CDC73}"/>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EB6D85-9E76-4841-B8F5-DF6475DFCA5D}"/>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7AF198-DCB2-4C7B-8B87-DA7094D81A21}"/>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40A7E61-0A94-4CC6-863E-225007E63470}"/>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2AD98F9-9261-4D06-B3EB-681D7CF6F44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88FE46-AC56-4DC1-86F9-2A911AACAC46}"/>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8B3A78F-A7D7-4F6C-8F88-FE69655705F1}"/>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8AA1D36-D86A-40D1-8265-2452E412FD3C}"/>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2075067-FCD5-4B8C-B9CD-6822E47CB1BD}"/>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ECF2E57-F513-430A-92E7-4DC9B6AFBFE4}"/>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53469A-8072-499C-AF52-D62D489A37E1}"/>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0FC3F7-C01D-4B42-B637-3F2A237D98C8}"/>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8CA36EB-1C54-433F-A5E1-B3759E98B877}"/>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1EA6DC4-B11D-49B5-9C52-7C686EF533F0}"/>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99F688E-791A-4912-BB37-71B67EA20FFA}"/>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B5E5620-DC97-4D0D-BE8F-E90DEAD8C6C1}"/>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ACC6E5F-3D17-4E85-AB1E-5E44B95C7657}"/>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6E9E70-56C1-4B88-AB3B-84E5C707D134}"/>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E8FB806-AA21-430D-B6FE-7FD4E7788801}"/>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FD856B-0805-46DA-988D-FEEF7A8A96A4}"/>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173DE84-4FA7-4657-8A6A-CF0E3EF3AA96}"/>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9EC0912-9151-48A1-94AC-045F20B8A86F}"/>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5650136-E064-4404-85C9-0865C9B77A79}"/>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5692CEF-E025-4F19-BB51-C48932E77093}"/>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2ADA4D3-3E44-402D-9ADB-9D05F09DA186}"/>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814B84A-1128-4200-BD14-B3B044BFE00E}"/>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DD7810C-1A99-486D-97F8-531D83B0118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6BA1690-C947-469E-87CE-5EE32D4B71C5}"/>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460C7F0-E149-4FEB-92E5-9B7CD8FE648C}"/>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50E6AE0-BD5A-46D7-B7CC-E5F499ECB064}"/>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110DA22-A656-41E2-B815-A4F5EEAF8F50}"/>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2B467E5-7FBF-4DFB-9FB1-8563BAA581B9}"/>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7161777-F9D4-4D54-9754-81F9BAFEEA9A}"/>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62A4A3E-CE6F-401D-B762-BCF4F4A2AB18}"/>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EA327-01B8-4422-973A-E922EDCB859B}"/>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F938958-FD0D-4CE2-960B-CF85E185D3B8}"/>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24D56C4-C120-4556-BEB1-5C59CD747C73}"/>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F56A6BF-D5AF-4307-A129-7AE5E111CA86}"/>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260D4F0-0961-471F-AB2B-6AE2EB1F27E5}"/>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1D3A768-A0D7-4AB1-AAFF-18FCF1DE2FE3}"/>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44C00B9E-A03F-4C26-BE7D-59BE4D49C93D}"/>
            </a:ext>
          </a:extLst>
        </xdr:cNvPr>
        <xdr:cNvCxnSpPr/>
      </xdr:nvCxnSpPr>
      <xdr:spPr>
        <a:xfrm flipV="1">
          <a:off x="4177665" y="5527040"/>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FA7AA606-FEA1-42B7-BDED-2825B4170539}"/>
            </a:ext>
          </a:extLst>
        </xdr:cNvPr>
        <xdr:cNvSpPr txBox="1"/>
      </xdr:nvSpPr>
      <xdr:spPr>
        <a:xfrm>
          <a:off x="4216400" y="6969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15F36D22-6DE5-49A2-95D4-D85DBDCD9FE6}"/>
            </a:ext>
          </a:extLst>
        </xdr:cNvPr>
        <xdr:cNvCxnSpPr/>
      </xdr:nvCxnSpPr>
      <xdr:spPr>
        <a:xfrm>
          <a:off x="4108450" y="69653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FD86C226-CB3A-424A-B17A-47D4B2151CCD}"/>
            </a:ext>
          </a:extLst>
        </xdr:cNvPr>
        <xdr:cNvSpPr txBox="1"/>
      </xdr:nvSpPr>
      <xdr:spPr>
        <a:xfrm>
          <a:off x="4216400" y="5308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9CBB6D19-9AAB-48EF-B718-42411686C151}"/>
            </a:ext>
          </a:extLst>
        </xdr:cNvPr>
        <xdr:cNvCxnSpPr/>
      </xdr:nvCxnSpPr>
      <xdr:spPr>
        <a:xfrm>
          <a:off x="4108450" y="55270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ED5E46FC-FFC9-49E1-B19B-71657DFF6073}"/>
            </a:ext>
          </a:extLst>
        </xdr:cNvPr>
        <xdr:cNvSpPr txBox="1"/>
      </xdr:nvSpPr>
      <xdr:spPr>
        <a:xfrm>
          <a:off x="4216400" y="625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EB5B8392-63D5-42E7-8F3C-1948B7D687B8}"/>
            </a:ext>
          </a:extLst>
        </xdr:cNvPr>
        <xdr:cNvSpPr/>
      </xdr:nvSpPr>
      <xdr:spPr>
        <a:xfrm>
          <a:off x="4127500" y="6396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93468803-FFCD-44A0-83B6-BAED454FFFF2}"/>
            </a:ext>
          </a:extLst>
        </xdr:cNvPr>
        <xdr:cNvSpPr/>
      </xdr:nvSpPr>
      <xdr:spPr>
        <a:xfrm>
          <a:off x="3384550" y="63550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C7ECC7E-B162-4E6C-98C0-BA68D847FF91}"/>
            </a:ext>
          </a:extLst>
        </xdr:cNvPr>
        <xdr:cNvSpPr/>
      </xdr:nvSpPr>
      <xdr:spPr>
        <a:xfrm>
          <a:off x="2571750" y="63569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30D09E21-2A84-4252-9115-601DFAB82736}"/>
            </a:ext>
          </a:extLst>
        </xdr:cNvPr>
        <xdr:cNvSpPr/>
      </xdr:nvSpPr>
      <xdr:spPr>
        <a:xfrm>
          <a:off x="1778000" y="633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51F7E6B3-6F85-4751-9B3E-C65438872020}"/>
            </a:ext>
          </a:extLst>
        </xdr:cNvPr>
        <xdr:cNvSpPr/>
      </xdr:nvSpPr>
      <xdr:spPr>
        <a:xfrm>
          <a:off x="984250" y="62903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91640A5-569D-4715-9296-79F30B7B9917}"/>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1BD4CAC-26E8-4170-BDE3-ED616709C07A}"/>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D7AB0DC-7B14-495A-ABED-C2B970BDF2F4}"/>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A4B5094-43F0-4790-A017-73C5B43A285F}"/>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D91B0BC-E000-4C04-8DB7-5B6078DE6598}"/>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67310</xdr:rowOff>
    </xdr:from>
    <xdr:to>
      <xdr:col>24</xdr:col>
      <xdr:colOff>114300</xdr:colOff>
      <xdr:row>41</xdr:row>
      <xdr:rowOff>168910</xdr:rowOff>
    </xdr:to>
    <xdr:sp macro="" textlink="">
      <xdr:nvSpPr>
        <xdr:cNvPr id="73" name="楕円 72">
          <a:extLst>
            <a:ext uri="{FF2B5EF4-FFF2-40B4-BE49-F238E27FC236}">
              <a16:creationId xmlns:a16="http://schemas.microsoft.com/office/drawing/2014/main" id="{DA4F0CCF-8122-4F81-B0E3-9B2F288AD312}"/>
            </a:ext>
          </a:extLst>
        </xdr:cNvPr>
        <xdr:cNvSpPr/>
      </xdr:nvSpPr>
      <xdr:spPr>
        <a:xfrm>
          <a:off x="4127500" y="6842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153687</xdr:rowOff>
    </xdr:from>
    <xdr:ext cx="405111" cy="259045"/>
    <xdr:sp macro="" textlink="">
      <xdr:nvSpPr>
        <xdr:cNvPr id="74" name="【道路】&#10;有形固定資産減価償却率該当値テキスト">
          <a:extLst>
            <a:ext uri="{FF2B5EF4-FFF2-40B4-BE49-F238E27FC236}">
              <a16:creationId xmlns:a16="http://schemas.microsoft.com/office/drawing/2014/main" id="{4A73CC26-6477-477A-AD72-D296F8148AE3}"/>
            </a:ext>
          </a:extLst>
        </xdr:cNvPr>
        <xdr:cNvSpPr txBox="1"/>
      </xdr:nvSpPr>
      <xdr:spPr>
        <a:xfrm>
          <a:off x="4216400" y="676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78740</xdr:rowOff>
    </xdr:from>
    <xdr:to>
      <xdr:col>20</xdr:col>
      <xdr:colOff>38100</xdr:colOff>
      <xdr:row>42</xdr:row>
      <xdr:rowOff>8890</xdr:rowOff>
    </xdr:to>
    <xdr:sp macro="" textlink="">
      <xdr:nvSpPr>
        <xdr:cNvPr id="75" name="楕円 74">
          <a:extLst>
            <a:ext uri="{FF2B5EF4-FFF2-40B4-BE49-F238E27FC236}">
              <a16:creationId xmlns:a16="http://schemas.microsoft.com/office/drawing/2014/main" id="{A33A99B3-04E3-4FF5-A811-8B87F5A962CA}"/>
            </a:ext>
          </a:extLst>
        </xdr:cNvPr>
        <xdr:cNvSpPr/>
      </xdr:nvSpPr>
      <xdr:spPr>
        <a:xfrm>
          <a:off x="3384550" y="68541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118110</xdr:rowOff>
    </xdr:from>
    <xdr:to>
      <xdr:col>24</xdr:col>
      <xdr:colOff>63500</xdr:colOff>
      <xdr:row>41</xdr:row>
      <xdr:rowOff>129540</xdr:rowOff>
    </xdr:to>
    <xdr:cxnSp macro="">
      <xdr:nvCxnSpPr>
        <xdr:cNvPr id="76" name="直線コネクタ 75">
          <a:extLst>
            <a:ext uri="{FF2B5EF4-FFF2-40B4-BE49-F238E27FC236}">
              <a16:creationId xmlns:a16="http://schemas.microsoft.com/office/drawing/2014/main" id="{A62DE276-CCB4-4B66-9EED-38C3C38C5B59}"/>
            </a:ext>
          </a:extLst>
        </xdr:cNvPr>
        <xdr:cNvCxnSpPr/>
      </xdr:nvCxnSpPr>
      <xdr:spPr>
        <a:xfrm flipV="1">
          <a:off x="3429000" y="6893560"/>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97790</xdr:rowOff>
    </xdr:from>
    <xdr:to>
      <xdr:col>15</xdr:col>
      <xdr:colOff>101600</xdr:colOff>
      <xdr:row>42</xdr:row>
      <xdr:rowOff>27940</xdr:rowOff>
    </xdr:to>
    <xdr:sp macro="" textlink="">
      <xdr:nvSpPr>
        <xdr:cNvPr id="77" name="楕円 76">
          <a:extLst>
            <a:ext uri="{FF2B5EF4-FFF2-40B4-BE49-F238E27FC236}">
              <a16:creationId xmlns:a16="http://schemas.microsoft.com/office/drawing/2014/main" id="{2E646AED-5619-453E-B42F-0EECB6244174}"/>
            </a:ext>
          </a:extLst>
        </xdr:cNvPr>
        <xdr:cNvSpPr/>
      </xdr:nvSpPr>
      <xdr:spPr>
        <a:xfrm>
          <a:off x="2571750" y="6873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129540</xdr:rowOff>
    </xdr:from>
    <xdr:to>
      <xdr:col>19</xdr:col>
      <xdr:colOff>177800</xdr:colOff>
      <xdr:row>41</xdr:row>
      <xdr:rowOff>148590</xdr:rowOff>
    </xdr:to>
    <xdr:cxnSp macro="">
      <xdr:nvCxnSpPr>
        <xdr:cNvPr id="78" name="直線コネクタ 77">
          <a:extLst>
            <a:ext uri="{FF2B5EF4-FFF2-40B4-BE49-F238E27FC236}">
              <a16:creationId xmlns:a16="http://schemas.microsoft.com/office/drawing/2014/main" id="{35DCA424-2D83-42DB-B9BE-73CDF7A7140A}"/>
            </a:ext>
          </a:extLst>
        </xdr:cNvPr>
        <xdr:cNvCxnSpPr/>
      </xdr:nvCxnSpPr>
      <xdr:spPr>
        <a:xfrm flipV="1">
          <a:off x="2622550" y="690499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13970</xdr:rowOff>
    </xdr:from>
    <xdr:to>
      <xdr:col>10</xdr:col>
      <xdr:colOff>165100</xdr:colOff>
      <xdr:row>41</xdr:row>
      <xdr:rowOff>115570</xdr:rowOff>
    </xdr:to>
    <xdr:sp macro="" textlink="">
      <xdr:nvSpPr>
        <xdr:cNvPr id="79" name="楕円 78">
          <a:extLst>
            <a:ext uri="{FF2B5EF4-FFF2-40B4-BE49-F238E27FC236}">
              <a16:creationId xmlns:a16="http://schemas.microsoft.com/office/drawing/2014/main" id="{9A822DFF-6DA6-4D7E-A7F3-F3B8C3D8460D}"/>
            </a:ext>
          </a:extLst>
        </xdr:cNvPr>
        <xdr:cNvSpPr/>
      </xdr:nvSpPr>
      <xdr:spPr>
        <a:xfrm>
          <a:off x="1778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64770</xdr:rowOff>
    </xdr:from>
    <xdr:to>
      <xdr:col>15</xdr:col>
      <xdr:colOff>50800</xdr:colOff>
      <xdr:row>41</xdr:row>
      <xdr:rowOff>148590</xdr:rowOff>
    </xdr:to>
    <xdr:cxnSp macro="">
      <xdr:nvCxnSpPr>
        <xdr:cNvPr id="80" name="直線コネクタ 79">
          <a:extLst>
            <a:ext uri="{FF2B5EF4-FFF2-40B4-BE49-F238E27FC236}">
              <a16:creationId xmlns:a16="http://schemas.microsoft.com/office/drawing/2014/main" id="{E628D9BA-5735-4986-840A-891AD4D92996}"/>
            </a:ext>
          </a:extLst>
        </xdr:cNvPr>
        <xdr:cNvCxnSpPr/>
      </xdr:nvCxnSpPr>
      <xdr:spPr>
        <a:xfrm>
          <a:off x="1828800" y="6840220"/>
          <a:ext cx="79375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105410</xdr:rowOff>
    </xdr:from>
    <xdr:to>
      <xdr:col>6</xdr:col>
      <xdr:colOff>38100</xdr:colOff>
      <xdr:row>42</xdr:row>
      <xdr:rowOff>35560</xdr:rowOff>
    </xdr:to>
    <xdr:sp macro="" textlink="">
      <xdr:nvSpPr>
        <xdr:cNvPr id="81" name="楕円 80">
          <a:extLst>
            <a:ext uri="{FF2B5EF4-FFF2-40B4-BE49-F238E27FC236}">
              <a16:creationId xmlns:a16="http://schemas.microsoft.com/office/drawing/2014/main" id="{314ABF45-0C5D-4F12-A278-A06EA50CE325}"/>
            </a:ext>
          </a:extLst>
        </xdr:cNvPr>
        <xdr:cNvSpPr/>
      </xdr:nvSpPr>
      <xdr:spPr>
        <a:xfrm>
          <a:off x="984250" y="68808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64770</xdr:rowOff>
    </xdr:from>
    <xdr:to>
      <xdr:col>10</xdr:col>
      <xdr:colOff>114300</xdr:colOff>
      <xdr:row>41</xdr:row>
      <xdr:rowOff>156210</xdr:rowOff>
    </xdr:to>
    <xdr:cxnSp macro="">
      <xdr:nvCxnSpPr>
        <xdr:cNvPr id="82" name="直線コネクタ 81">
          <a:extLst>
            <a:ext uri="{FF2B5EF4-FFF2-40B4-BE49-F238E27FC236}">
              <a16:creationId xmlns:a16="http://schemas.microsoft.com/office/drawing/2014/main" id="{BEF90F5E-A713-4167-A981-C38BABCDC8C1}"/>
            </a:ext>
          </a:extLst>
        </xdr:cNvPr>
        <xdr:cNvCxnSpPr/>
      </xdr:nvCxnSpPr>
      <xdr:spPr>
        <a:xfrm flipV="1">
          <a:off x="1028700" y="6840220"/>
          <a:ext cx="8001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151FADF0-68C6-463A-8409-4B441B53203E}"/>
            </a:ext>
          </a:extLst>
        </xdr:cNvPr>
        <xdr:cNvSpPr txBox="1"/>
      </xdr:nvSpPr>
      <xdr:spPr>
        <a:xfrm>
          <a:off x="32391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E76D2860-349C-46C0-93A5-B8217F2BEBD2}"/>
            </a:ext>
          </a:extLst>
        </xdr:cNvPr>
        <xdr:cNvSpPr txBox="1"/>
      </xdr:nvSpPr>
      <xdr:spPr>
        <a:xfrm>
          <a:off x="24390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D52A5BD8-40B7-42E0-965C-49EE408B67ED}"/>
            </a:ext>
          </a:extLst>
        </xdr:cNvPr>
        <xdr:cNvSpPr txBox="1"/>
      </xdr:nvSpPr>
      <xdr:spPr>
        <a:xfrm>
          <a:off x="164529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DAD7DF11-3B43-4D42-9C21-BF5E42C0658B}"/>
            </a:ext>
          </a:extLst>
        </xdr:cNvPr>
        <xdr:cNvSpPr txBox="1"/>
      </xdr:nvSpPr>
      <xdr:spPr>
        <a:xfrm>
          <a:off x="851544" y="607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17</xdr:rowOff>
    </xdr:from>
    <xdr:ext cx="405111" cy="259045"/>
    <xdr:sp macro="" textlink="">
      <xdr:nvSpPr>
        <xdr:cNvPr id="87" name="n_1mainValue【道路】&#10;有形固定資産減価償却率">
          <a:extLst>
            <a:ext uri="{FF2B5EF4-FFF2-40B4-BE49-F238E27FC236}">
              <a16:creationId xmlns:a16="http://schemas.microsoft.com/office/drawing/2014/main" id="{06898C68-B130-41D5-A4ED-B60A8CABB32D}"/>
            </a:ext>
          </a:extLst>
        </xdr:cNvPr>
        <xdr:cNvSpPr txBox="1"/>
      </xdr:nvSpPr>
      <xdr:spPr>
        <a:xfrm>
          <a:off x="3239144" y="694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19067</xdr:rowOff>
    </xdr:from>
    <xdr:ext cx="405111" cy="259045"/>
    <xdr:sp macro="" textlink="">
      <xdr:nvSpPr>
        <xdr:cNvPr id="88" name="n_2mainValue【道路】&#10;有形固定資産減価償却率">
          <a:extLst>
            <a:ext uri="{FF2B5EF4-FFF2-40B4-BE49-F238E27FC236}">
              <a16:creationId xmlns:a16="http://schemas.microsoft.com/office/drawing/2014/main" id="{9568F0FD-9F5E-40E5-B560-EB20247BA5F7}"/>
            </a:ext>
          </a:extLst>
        </xdr:cNvPr>
        <xdr:cNvSpPr txBox="1"/>
      </xdr:nvSpPr>
      <xdr:spPr>
        <a:xfrm>
          <a:off x="2439044" y="6959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106697</xdr:rowOff>
    </xdr:from>
    <xdr:ext cx="405111" cy="259045"/>
    <xdr:sp macro="" textlink="">
      <xdr:nvSpPr>
        <xdr:cNvPr id="89" name="n_3mainValue【道路】&#10;有形固定資産減価償却率">
          <a:extLst>
            <a:ext uri="{FF2B5EF4-FFF2-40B4-BE49-F238E27FC236}">
              <a16:creationId xmlns:a16="http://schemas.microsoft.com/office/drawing/2014/main" id="{9829C4D7-DBE9-477C-9F50-11BEB99F2E80}"/>
            </a:ext>
          </a:extLst>
        </xdr:cNvPr>
        <xdr:cNvSpPr txBox="1"/>
      </xdr:nvSpPr>
      <xdr:spPr>
        <a:xfrm>
          <a:off x="1645294" y="688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26687</xdr:rowOff>
    </xdr:from>
    <xdr:ext cx="405111" cy="259045"/>
    <xdr:sp macro="" textlink="">
      <xdr:nvSpPr>
        <xdr:cNvPr id="90" name="n_4mainValue【道路】&#10;有形固定資産減価償却率">
          <a:extLst>
            <a:ext uri="{FF2B5EF4-FFF2-40B4-BE49-F238E27FC236}">
              <a16:creationId xmlns:a16="http://schemas.microsoft.com/office/drawing/2014/main" id="{DCB3F599-47C3-4382-A7C2-A385878534D8}"/>
            </a:ext>
          </a:extLst>
        </xdr:cNvPr>
        <xdr:cNvSpPr txBox="1"/>
      </xdr:nvSpPr>
      <xdr:spPr>
        <a:xfrm>
          <a:off x="851544" y="696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B21D5A6-CAAB-4DBF-9CCB-CC9E33A944D6}"/>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1769F74-E355-4AD7-959C-BE7E69E5ADF1}"/>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BC1B92A-E7C4-4B53-8226-2457B1CB6E50}"/>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883BCDC-FB26-424C-9BA1-F7AD0ED6BD72}"/>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97C0DE4-F3D8-414B-9FC1-B517411EF443}"/>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DD51B3E-B72E-43EC-AF13-F61246E32B10}"/>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356E95F-5660-47C8-82CE-B1B038F7B076}"/>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0D635A2-5890-443C-A9DA-3409EFE139EC}"/>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35D1AEF-89B3-4A0F-916C-C9891E207738}"/>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69FC9A0-4BC6-4319-B05E-EC218D99F182}"/>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77A977D-904A-4D12-BDB3-CA5D0CF6557C}"/>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0FEED76-8631-40EB-8ADD-21CC6FCB9B22}"/>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7B19DEDD-0AFF-46B3-9590-B619316C3855}"/>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13E01B3B-C892-408B-941E-0D890EC662C0}"/>
            </a:ext>
          </a:extLst>
        </xdr:cNvPr>
        <xdr:cNvSpPr txBox="1"/>
      </xdr:nvSpPr>
      <xdr:spPr>
        <a:xfrm>
          <a:off x="54821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97FD5D1-563D-4F96-9487-C632CC482309}"/>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8A6AA6D8-EBE9-4DCB-9BBE-CC88014946F3}"/>
            </a:ext>
          </a:extLst>
        </xdr:cNvPr>
        <xdr:cNvSpPr txBox="1"/>
      </xdr:nvSpPr>
      <xdr:spPr>
        <a:xfrm>
          <a:off x="54821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21DB1B0-F897-46F5-9F43-2A959A715FB0}"/>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D627920B-CC9D-4975-9444-08D780E3CA6C}"/>
            </a:ext>
          </a:extLst>
        </xdr:cNvPr>
        <xdr:cNvSpPr txBox="1"/>
      </xdr:nvSpPr>
      <xdr:spPr>
        <a:xfrm>
          <a:off x="54821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271082B-5697-41B1-A0D7-CFA3F1B98CCC}"/>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26C790EE-A300-48DE-87F9-933F17D4C82D}"/>
            </a:ext>
          </a:extLst>
        </xdr:cNvPr>
        <xdr:cNvSpPr txBox="1"/>
      </xdr:nvSpPr>
      <xdr:spPr>
        <a:xfrm>
          <a:off x="5482151" y="56353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880317A-3CDB-4D6F-9C0A-09D769FE32B8}"/>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38CB9BE9-CA1E-4A93-A65E-B769C6153BF7}"/>
            </a:ext>
          </a:extLst>
        </xdr:cNvPr>
        <xdr:cNvSpPr txBox="1"/>
      </xdr:nvSpPr>
      <xdr:spPr>
        <a:xfrm>
          <a:off x="5418031" y="53214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CC2C343-25C7-4CB3-8AE5-600407C0F2F2}"/>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26DA6CCE-C5FF-498E-A887-1AE8454EA36E}"/>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C3D72C2-B648-43E3-8DEF-791C7A8E43EF}"/>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CF314D45-056A-4ADC-B784-AF723510EE27}"/>
            </a:ext>
          </a:extLst>
        </xdr:cNvPr>
        <xdr:cNvCxnSpPr/>
      </xdr:nvCxnSpPr>
      <xdr:spPr>
        <a:xfrm flipV="1">
          <a:off x="9429115" y="5504283"/>
          <a:ext cx="0" cy="15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0CD348C4-A10A-47DC-A285-4C6A077697F2}"/>
            </a:ext>
          </a:extLst>
        </xdr:cNvPr>
        <xdr:cNvSpPr txBox="1"/>
      </xdr:nvSpPr>
      <xdr:spPr>
        <a:xfrm>
          <a:off x="9467850" y="703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789A8B29-C8AA-4BE1-A7B2-DBD565BB1E10}"/>
            </a:ext>
          </a:extLst>
        </xdr:cNvPr>
        <xdr:cNvCxnSpPr/>
      </xdr:nvCxnSpPr>
      <xdr:spPr>
        <a:xfrm>
          <a:off x="9359900" y="70311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04DAD5CF-0219-4744-AC21-AACCA6BBC38D}"/>
            </a:ext>
          </a:extLst>
        </xdr:cNvPr>
        <xdr:cNvSpPr txBox="1"/>
      </xdr:nvSpPr>
      <xdr:spPr>
        <a:xfrm>
          <a:off x="9467850" y="529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F234B3FD-A53A-4BC8-985B-C4EA3F774B98}"/>
            </a:ext>
          </a:extLst>
        </xdr:cNvPr>
        <xdr:cNvCxnSpPr/>
      </xdr:nvCxnSpPr>
      <xdr:spPr>
        <a:xfrm>
          <a:off x="9359900" y="55042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BC7984C5-4259-4417-B4C3-69C92864A4F4}"/>
            </a:ext>
          </a:extLst>
        </xdr:cNvPr>
        <xdr:cNvSpPr txBox="1"/>
      </xdr:nvSpPr>
      <xdr:spPr>
        <a:xfrm>
          <a:off x="9467850" y="63876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69158B38-186B-44D8-891C-C107FE6A91E3}"/>
            </a:ext>
          </a:extLst>
        </xdr:cNvPr>
        <xdr:cNvSpPr/>
      </xdr:nvSpPr>
      <xdr:spPr>
        <a:xfrm>
          <a:off x="9398000" y="64092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B3785760-82F6-445A-870D-66300B004184}"/>
            </a:ext>
          </a:extLst>
        </xdr:cNvPr>
        <xdr:cNvSpPr/>
      </xdr:nvSpPr>
      <xdr:spPr>
        <a:xfrm>
          <a:off x="8636000" y="64264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B5330BC3-350C-4F76-ABC6-460D6C74B8BE}"/>
            </a:ext>
          </a:extLst>
        </xdr:cNvPr>
        <xdr:cNvSpPr/>
      </xdr:nvSpPr>
      <xdr:spPr>
        <a:xfrm>
          <a:off x="7842250" y="64271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9798AB05-C611-45A3-BE94-C5EB72E1A0A7}"/>
            </a:ext>
          </a:extLst>
        </xdr:cNvPr>
        <xdr:cNvSpPr/>
      </xdr:nvSpPr>
      <xdr:spPr>
        <a:xfrm>
          <a:off x="7029450" y="64412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6B844396-280C-4D87-91CF-5F8C0CC2CFEB}"/>
            </a:ext>
          </a:extLst>
        </xdr:cNvPr>
        <xdr:cNvSpPr/>
      </xdr:nvSpPr>
      <xdr:spPr>
        <a:xfrm>
          <a:off x="6235700" y="6447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F43729F-B51D-45F6-9765-CF696E1944E6}"/>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FED6CCD-6FF8-4E51-8F56-C8B6A821CD4B}"/>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C679495-C223-43A3-A6A4-ECE883C5631E}"/>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3EDC4AC-C469-4B24-8DE7-B4CD1B5FB701}"/>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3FF1E60-2B6F-41CE-A45B-ACA31565932F}"/>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157727</xdr:rowOff>
    </xdr:from>
    <xdr:to>
      <xdr:col>55</xdr:col>
      <xdr:colOff>50800</xdr:colOff>
      <xdr:row>37</xdr:row>
      <xdr:rowOff>87877</xdr:rowOff>
    </xdr:to>
    <xdr:sp macro="" textlink="">
      <xdr:nvSpPr>
        <xdr:cNvPr id="132" name="楕円 131">
          <a:extLst>
            <a:ext uri="{FF2B5EF4-FFF2-40B4-BE49-F238E27FC236}">
              <a16:creationId xmlns:a16="http://schemas.microsoft.com/office/drawing/2014/main" id="{8DF46663-2EFC-405A-BD95-40A233A231FA}"/>
            </a:ext>
          </a:extLst>
        </xdr:cNvPr>
        <xdr:cNvSpPr/>
      </xdr:nvSpPr>
      <xdr:spPr>
        <a:xfrm>
          <a:off x="9398000" y="61076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9154</xdr:rowOff>
    </xdr:from>
    <xdr:ext cx="534377" cy="259045"/>
    <xdr:sp macro="" textlink="">
      <xdr:nvSpPr>
        <xdr:cNvPr id="133" name="【道路】&#10;一人当たり延長該当値テキスト">
          <a:extLst>
            <a:ext uri="{FF2B5EF4-FFF2-40B4-BE49-F238E27FC236}">
              <a16:creationId xmlns:a16="http://schemas.microsoft.com/office/drawing/2014/main" id="{8009FD36-FA2B-403B-BB9F-4C7BFED44E55}"/>
            </a:ext>
          </a:extLst>
        </xdr:cNvPr>
        <xdr:cNvSpPr txBox="1"/>
      </xdr:nvSpPr>
      <xdr:spPr>
        <a:xfrm>
          <a:off x="9467850" y="595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12255</xdr:rowOff>
    </xdr:from>
    <xdr:to>
      <xdr:col>50</xdr:col>
      <xdr:colOff>165100</xdr:colOff>
      <xdr:row>37</xdr:row>
      <xdr:rowOff>113855</xdr:rowOff>
    </xdr:to>
    <xdr:sp macro="" textlink="">
      <xdr:nvSpPr>
        <xdr:cNvPr id="134" name="楕円 133">
          <a:extLst>
            <a:ext uri="{FF2B5EF4-FFF2-40B4-BE49-F238E27FC236}">
              <a16:creationId xmlns:a16="http://schemas.microsoft.com/office/drawing/2014/main" id="{9C454EBB-123D-4F07-A643-C12E6873DF50}"/>
            </a:ext>
          </a:extLst>
        </xdr:cNvPr>
        <xdr:cNvSpPr/>
      </xdr:nvSpPr>
      <xdr:spPr>
        <a:xfrm>
          <a:off x="8636000" y="61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37077</xdr:rowOff>
    </xdr:from>
    <xdr:to>
      <xdr:col>55</xdr:col>
      <xdr:colOff>0</xdr:colOff>
      <xdr:row>37</xdr:row>
      <xdr:rowOff>63055</xdr:rowOff>
    </xdr:to>
    <xdr:cxnSp macro="">
      <xdr:nvCxnSpPr>
        <xdr:cNvPr id="135" name="直線コネクタ 134">
          <a:extLst>
            <a:ext uri="{FF2B5EF4-FFF2-40B4-BE49-F238E27FC236}">
              <a16:creationId xmlns:a16="http://schemas.microsoft.com/office/drawing/2014/main" id="{8F6C7650-1FF9-4B37-8F36-F2FE7FB0B4BF}"/>
            </a:ext>
          </a:extLst>
        </xdr:cNvPr>
        <xdr:cNvCxnSpPr/>
      </xdr:nvCxnSpPr>
      <xdr:spPr>
        <a:xfrm flipV="1">
          <a:off x="8686800" y="6152127"/>
          <a:ext cx="742950" cy="25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43802</xdr:rowOff>
    </xdr:from>
    <xdr:to>
      <xdr:col>46</xdr:col>
      <xdr:colOff>38100</xdr:colOff>
      <xdr:row>37</xdr:row>
      <xdr:rowOff>145402</xdr:rowOff>
    </xdr:to>
    <xdr:sp macro="" textlink="">
      <xdr:nvSpPr>
        <xdr:cNvPr id="136" name="楕円 135">
          <a:extLst>
            <a:ext uri="{FF2B5EF4-FFF2-40B4-BE49-F238E27FC236}">
              <a16:creationId xmlns:a16="http://schemas.microsoft.com/office/drawing/2014/main" id="{094D62A5-6AD7-44E5-A1F1-F125C3699D28}"/>
            </a:ext>
          </a:extLst>
        </xdr:cNvPr>
        <xdr:cNvSpPr/>
      </xdr:nvSpPr>
      <xdr:spPr>
        <a:xfrm>
          <a:off x="7842250" y="61588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63055</xdr:rowOff>
    </xdr:from>
    <xdr:to>
      <xdr:col>50</xdr:col>
      <xdr:colOff>114300</xdr:colOff>
      <xdr:row>37</xdr:row>
      <xdr:rowOff>94602</xdr:rowOff>
    </xdr:to>
    <xdr:cxnSp macro="">
      <xdr:nvCxnSpPr>
        <xdr:cNvPr id="137" name="直線コネクタ 136">
          <a:extLst>
            <a:ext uri="{FF2B5EF4-FFF2-40B4-BE49-F238E27FC236}">
              <a16:creationId xmlns:a16="http://schemas.microsoft.com/office/drawing/2014/main" id="{A82568F6-4F7F-445E-BE02-E03E73605404}"/>
            </a:ext>
          </a:extLst>
        </xdr:cNvPr>
        <xdr:cNvCxnSpPr/>
      </xdr:nvCxnSpPr>
      <xdr:spPr>
        <a:xfrm flipV="1">
          <a:off x="7886700" y="6178105"/>
          <a:ext cx="8001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73161</xdr:rowOff>
    </xdr:from>
    <xdr:to>
      <xdr:col>41</xdr:col>
      <xdr:colOff>101600</xdr:colOff>
      <xdr:row>38</xdr:row>
      <xdr:rowOff>3311</xdr:rowOff>
    </xdr:to>
    <xdr:sp macro="" textlink="">
      <xdr:nvSpPr>
        <xdr:cNvPr id="138" name="楕円 137">
          <a:extLst>
            <a:ext uri="{FF2B5EF4-FFF2-40B4-BE49-F238E27FC236}">
              <a16:creationId xmlns:a16="http://schemas.microsoft.com/office/drawing/2014/main" id="{355E0B1F-E981-4786-9FA2-D41FAA062095}"/>
            </a:ext>
          </a:extLst>
        </xdr:cNvPr>
        <xdr:cNvSpPr/>
      </xdr:nvSpPr>
      <xdr:spPr>
        <a:xfrm>
          <a:off x="7029450" y="61882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94602</xdr:rowOff>
    </xdr:from>
    <xdr:to>
      <xdr:col>45</xdr:col>
      <xdr:colOff>177800</xdr:colOff>
      <xdr:row>37</xdr:row>
      <xdr:rowOff>123961</xdr:rowOff>
    </xdr:to>
    <xdr:cxnSp macro="">
      <xdr:nvCxnSpPr>
        <xdr:cNvPr id="139" name="直線コネクタ 138">
          <a:extLst>
            <a:ext uri="{FF2B5EF4-FFF2-40B4-BE49-F238E27FC236}">
              <a16:creationId xmlns:a16="http://schemas.microsoft.com/office/drawing/2014/main" id="{72176E5F-A675-4DA3-9E35-CE284016E9BB}"/>
            </a:ext>
          </a:extLst>
        </xdr:cNvPr>
        <xdr:cNvCxnSpPr/>
      </xdr:nvCxnSpPr>
      <xdr:spPr>
        <a:xfrm flipV="1">
          <a:off x="7080250" y="6209652"/>
          <a:ext cx="806450" cy="2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99973</xdr:rowOff>
    </xdr:from>
    <xdr:to>
      <xdr:col>36</xdr:col>
      <xdr:colOff>165100</xdr:colOff>
      <xdr:row>38</xdr:row>
      <xdr:rowOff>30122</xdr:rowOff>
    </xdr:to>
    <xdr:sp macro="" textlink="">
      <xdr:nvSpPr>
        <xdr:cNvPr id="140" name="楕円 139">
          <a:extLst>
            <a:ext uri="{FF2B5EF4-FFF2-40B4-BE49-F238E27FC236}">
              <a16:creationId xmlns:a16="http://schemas.microsoft.com/office/drawing/2014/main" id="{48A4DCEC-0997-4871-81D0-8BB39294D570}"/>
            </a:ext>
          </a:extLst>
        </xdr:cNvPr>
        <xdr:cNvSpPr/>
      </xdr:nvSpPr>
      <xdr:spPr>
        <a:xfrm>
          <a:off x="6235700" y="6215023"/>
          <a:ext cx="10160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123961</xdr:rowOff>
    </xdr:from>
    <xdr:to>
      <xdr:col>41</xdr:col>
      <xdr:colOff>50800</xdr:colOff>
      <xdr:row>37</xdr:row>
      <xdr:rowOff>150773</xdr:rowOff>
    </xdr:to>
    <xdr:cxnSp macro="">
      <xdr:nvCxnSpPr>
        <xdr:cNvPr id="141" name="直線コネクタ 140">
          <a:extLst>
            <a:ext uri="{FF2B5EF4-FFF2-40B4-BE49-F238E27FC236}">
              <a16:creationId xmlns:a16="http://schemas.microsoft.com/office/drawing/2014/main" id="{8492F19B-D7F4-4213-B307-DAC90F2786BD}"/>
            </a:ext>
          </a:extLst>
        </xdr:cNvPr>
        <xdr:cNvCxnSpPr/>
      </xdr:nvCxnSpPr>
      <xdr:spPr>
        <a:xfrm flipV="1">
          <a:off x="6286500" y="6239011"/>
          <a:ext cx="79375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C0751D96-8449-4207-B11F-6F9315AC2D75}"/>
            </a:ext>
          </a:extLst>
        </xdr:cNvPr>
        <xdr:cNvSpPr txBox="1"/>
      </xdr:nvSpPr>
      <xdr:spPr>
        <a:xfrm>
          <a:off x="8425961" y="651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EF40FED7-7BCC-4537-9472-AE8E8A8161FD}"/>
            </a:ext>
          </a:extLst>
        </xdr:cNvPr>
        <xdr:cNvSpPr txBox="1"/>
      </xdr:nvSpPr>
      <xdr:spPr>
        <a:xfrm>
          <a:off x="7644911" y="651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90217BDC-B930-4CEC-A140-0676B9AEDE53}"/>
            </a:ext>
          </a:extLst>
        </xdr:cNvPr>
        <xdr:cNvSpPr txBox="1"/>
      </xdr:nvSpPr>
      <xdr:spPr>
        <a:xfrm>
          <a:off x="6851161" y="6527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E06F40E9-FC2F-41EA-8901-F81868C513E8}"/>
            </a:ext>
          </a:extLst>
        </xdr:cNvPr>
        <xdr:cNvSpPr txBox="1"/>
      </xdr:nvSpPr>
      <xdr:spPr>
        <a:xfrm>
          <a:off x="6038361" y="653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130382</xdr:rowOff>
    </xdr:from>
    <xdr:ext cx="534377" cy="259045"/>
    <xdr:sp macro="" textlink="">
      <xdr:nvSpPr>
        <xdr:cNvPr id="146" name="n_1mainValue【道路】&#10;一人当たり延長">
          <a:extLst>
            <a:ext uri="{FF2B5EF4-FFF2-40B4-BE49-F238E27FC236}">
              <a16:creationId xmlns:a16="http://schemas.microsoft.com/office/drawing/2014/main" id="{43B112AE-BDA7-4655-B7B9-5C3359CDCA9F}"/>
            </a:ext>
          </a:extLst>
        </xdr:cNvPr>
        <xdr:cNvSpPr txBox="1"/>
      </xdr:nvSpPr>
      <xdr:spPr>
        <a:xfrm>
          <a:off x="8425961" y="591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161929</xdr:rowOff>
    </xdr:from>
    <xdr:ext cx="534377" cy="259045"/>
    <xdr:sp macro="" textlink="">
      <xdr:nvSpPr>
        <xdr:cNvPr id="147" name="n_2mainValue【道路】&#10;一人当たり延長">
          <a:extLst>
            <a:ext uri="{FF2B5EF4-FFF2-40B4-BE49-F238E27FC236}">
              <a16:creationId xmlns:a16="http://schemas.microsoft.com/office/drawing/2014/main" id="{B4B8374E-7DED-481A-A198-D4439120143B}"/>
            </a:ext>
          </a:extLst>
        </xdr:cNvPr>
        <xdr:cNvSpPr txBox="1"/>
      </xdr:nvSpPr>
      <xdr:spPr>
        <a:xfrm>
          <a:off x="7644911" y="594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19838</xdr:rowOff>
    </xdr:from>
    <xdr:ext cx="534377" cy="259045"/>
    <xdr:sp macro="" textlink="">
      <xdr:nvSpPr>
        <xdr:cNvPr id="148" name="n_3mainValue【道路】&#10;一人当たり延長">
          <a:extLst>
            <a:ext uri="{FF2B5EF4-FFF2-40B4-BE49-F238E27FC236}">
              <a16:creationId xmlns:a16="http://schemas.microsoft.com/office/drawing/2014/main" id="{F2CBEF7A-BB7C-43AE-AA33-D13F6714C9B0}"/>
            </a:ext>
          </a:extLst>
        </xdr:cNvPr>
        <xdr:cNvSpPr txBox="1"/>
      </xdr:nvSpPr>
      <xdr:spPr>
        <a:xfrm>
          <a:off x="6851161" y="596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46650</xdr:rowOff>
    </xdr:from>
    <xdr:ext cx="534377" cy="259045"/>
    <xdr:sp macro="" textlink="">
      <xdr:nvSpPr>
        <xdr:cNvPr id="149" name="n_4mainValue【道路】&#10;一人当たり延長">
          <a:extLst>
            <a:ext uri="{FF2B5EF4-FFF2-40B4-BE49-F238E27FC236}">
              <a16:creationId xmlns:a16="http://schemas.microsoft.com/office/drawing/2014/main" id="{9DA0E7FF-0A52-4C45-869A-57D4CD617AB8}"/>
            </a:ext>
          </a:extLst>
        </xdr:cNvPr>
        <xdr:cNvSpPr txBox="1"/>
      </xdr:nvSpPr>
      <xdr:spPr>
        <a:xfrm>
          <a:off x="6038361" y="599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92803799-4E39-4637-91EC-0E899ED158AB}"/>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CDC30F8-9B0C-4920-86ED-C0AB2F9C0BE7}"/>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80959E61-11A2-41DB-A2DC-14398BD5D2FB}"/>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372CE136-DEE7-429A-8B82-E7FC6EF761BE}"/>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BA83AD2-38EE-433A-9DD8-4698654F075C}"/>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422A016-B50D-4CAF-96CF-37CA12D3670B}"/>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D4FED87-8572-48C2-8A2C-E69D4B14721F}"/>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AE3F5921-C53D-4C47-823C-0680DC5F4682}"/>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B9C52CC-32C9-44CC-B322-40C35A0BFB61}"/>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CC39E10-4A10-4000-89FD-B9BCF59B7D1C}"/>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8766BF02-DAAF-446B-84EC-E42752FD8D4A}"/>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E6C70BA2-9F3A-4908-AB16-D32624DFF8BC}"/>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1C1986F3-BEDA-49BA-83D6-62EF508BC9D8}"/>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318F29B-EC09-4C48-9812-EEBDE81E6DC3}"/>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DC4E26ED-631E-4FE3-B1A1-3A547B08B0B6}"/>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75209C9-B375-4788-A759-8ED8EF6336CB}"/>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3890B3F4-E9E2-4A80-A5B5-9A1E8E10E965}"/>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D9123FB7-A35C-4DB6-959D-701F825A3083}"/>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A5B5B123-F2D0-423E-8114-6FC6B920B37D}"/>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BF508E3F-45E0-4E67-AA42-9A1242A53702}"/>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C999663-6810-4871-B60F-78CF48B6F0F2}"/>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C229F4C7-6FCF-4158-94BC-E2D8B494AFF6}"/>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8E2DD94-5148-4B69-8E93-6879838B4442}"/>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90098342-3343-48CA-A272-A4E2D8EA9A5F}"/>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D828972-7464-4676-ABFB-E6FD40A561D2}"/>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90CB878E-95F2-43A5-8D6C-27B9E9CDDC2E}"/>
            </a:ext>
          </a:extLst>
        </xdr:cNvPr>
        <xdr:cNvCxnSpPr/>
      </xdr:nvCxnSpPr>
      <xdr:spPr>
        <a:xfrm flipV="1">
          <a:off x="4177665" y="9197884"/>
          <a:ext cx="0" cy="1391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1762BEAA-CFF6-4718-8347-552CFA5AA273}"/>
            </a:ext>
          </a:extLst>
        </xdr:cNvPr>
        <xdr:cNvSpPr txBox="1"/>
      </xdr:nvSpPr>
      <xdr:spPr>
        <a:xfrm>
          <a:off x="4216400" y="1059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CE74587D-3F56-47FB-9501-C287743D8E68}"/>
            </a:ext>
          </a:extLst>
        </xdr:cNvPr>
        <xdr:cNvCxnSpPr/>
      </xdr:nvCxnSpPr>
      <xdr:spPr>
        <a:xfrm>
          <a:off x="4108450" y="10589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4EA7D99F-DACD-485A-A94C-C455FDDFF5E4}"/>
            </a:ext>
          </a:extLst>
        </xdr:cNvPr>
        <xdr:cNvSpPr txBox="1"/>
      </xdr:nvSpPr>
      <xdr:spPr>
        <a:xfrm>
          <a:off x="4216400" y="89794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CD477EDE-2C40-405A-A647-7AC2344AAEFF}"/>
            </a:ext>
          </a:extLst>
        </xdr:cNvPr>
        <xdr:cNvCxnSpPr/>
      </xdr:nvCxnSpPr>
      <xdr:spPr>
        <a:xfrm>
          <a:off x="4108450" y="91978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2750FE8-E62D-4AD8-A402-1A25C02099E5}"/>
            </a:ext>
          </a:extLst>
        </xdr:cNvPr>
        <xdr:cNvSpPr txBox="1"/>
      </xdr:nvSpPr>
      <xdr:spPr>
        <a:xfrm>
          <a:off x="4216400" y="10088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92148F68-859F-4CD0-96E8-5B280549DDC1}"/>
            </a:ext>
          </a:extLst>
        </xdr:cNvPr>
        <xdr:cNvSpPr/>
      </xdr:nvSpPr>
      <xdr:spPr>
        <a:xfrm>
          <a:off x="4127500" y="1010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F5B2AE9C-EB97-417A-904C-D56A8E60DA24}"/>
            </a:ext>
          </a:extLst>
        </xdr:cNvPr>
        <xdr:cNvSpPr/>
      </xdr:nvSpPr>
      <xdr:spPr>
        <a:xfrm>
          <a:off x="3384550" y="100903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1732F2A2-A6FC-4429-9392-D5C8A8892243}"/>
            </a:ext>
          </a:extLst>
        </xdr:cNvPr>
        <xdr:cNvSpPr/>
      </xdr:nvSpPr>
      <xdr:spPr>
        <a:xfrm>
          <a:off x="2571750" y="100803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EDBF556E-46C0-4CAB-90EC-6E976C3FAB7D}"/>
            </a:ext>
          </a:extLst>
        </xdr:cNvPr>
        <xdr:cNvSpPr/>
      </xdr:nvSpPr>
      <xdr:spPr>
        <a:xfrm>
          <a:off x="1778000" y="100705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A920295A-EFA4-4E9A-877F-C173ED57E698}"/>
            </a:ext>
          </a:extLst>
        </xdr:cNvPr>
        <xdr:cNvSpPr/>
      </xdr:nvSpPr>
      <xdr:spPr>
        <a:xfrm>
          <a:off x="984250" y="100411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E966D17-4F0D-43A4-8A59-2CD2756FE1F7}"/>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3356DB1-C06E-4EDE-BC5A-D179FC90A118}"/>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EDA0D34-8FCA-4F51-827C-E270C71A709E}"/>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76A8B15-0B3D-41D2-BCEC-E8C0A2073AB1}"/>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5DE8BCB-CD18-4994-BD22-34FED75E7E24}"/>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66766</xdr:rowOff>
    </xdr:from>
    <xdr:to>
      <xdr:col>24</xdr:col>
      <xdr:colOff>114300</xdr:colOff>
      <xdr:row>60</xdr:row>
      <xdr:rowOff>168366</xdr:rowOff>
    </xdr:to>
    <xdr:sp macro="" textlink="">
      <xdr:nvSpPr>
        <xdr:cNvPr id="191" name="楕円 190">
          <a:extLst>
            <a:ext uri="{FF2B5EF4-FFF2-40B4-BE49-F238E27FC236}">
              <a16:creationId xmlns:a16="http://schemas.microsoft.com/office/drawing/2014/main" id="{65747A53-D9AB-4401-877E-9F6904EA1E16}"/>
            </a:ext>
          </a:extLst>
        </xdr:cNvPr>
        <xdr:cNvSpPr/>
      </xdr:nvSpPr>
      <xdr:spPr>
        <a:xfrm>
          <a:off x="4127500" y="99791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89643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93B9D6A-0C87-451E-9A82-E7C3C72C215C}"/>
            </a:ext>
          </a:extLst>
        </xdr:cNvPr>
        <xdr:cNvSpPr txBox="1"/>
      </xdr:nvSpPr>
      <xdr:spPr>
        <a:xfrm>
          <a:off x="4216400" y="9836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43906</xdr:rowOff>
    </xdr:from>
    <xdr:to>
      <xdr:col>20</xdr:col>
      <xdr:colOff>38100</xdr:colOff>
      <xdr:row>60</xdr:row>
      <xdr:rowOff>145506</xdr:rowOff>
    </xdr:to>
    <xdr:sp macro="" textlink="">
      <xdr:nvSpPr>
        <xdr:cNvPr id="193" name="楕円 192">
          <a:extLst>
            <a:ext uri="{FF2B5EF4-FFF2-40B4-BE49-F238E27FC236}">
              <a16:creationId xmlns:a16="http://schemas.microsoft.com/office/drawing/2014/main" id="{E81FC6CD-158E-4253-86CC-7848FB2083E7}"/>
            </a:ext>
          </a:extLst>
        </xdr:cNvPr>
        <xdr:cNvSpPr/>
      </xdr:nvSpPr>
      <xdr:spPr>
        <a:xfrm>
          <a:off x="3384550" y="99562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94706</xdr:rowOff>
    </xdr:from>
    <xdr:to>
      <xdr:col>24</xdr:col>
      <xdr:colOff>63500</xdr:colOff>
      <xdr:row>60</xdr:row>
      <xdr:rowOff>117566</xdr:rowOff>
    </xdr:to>
    <xdr:cxnSp macro="">
      <xdr:nvCxnSpPr>
        <xdr:cNvPr id="194" name="直線コネクタ 193">
          <a:extLst>
            <a:ext uri="{FF2B5EF4-FFF2-40B4-BE49-F238E27FC236}">
              <a16:creationId xmlns:a16="http://schemas.microsoft.com/office/drawing/2014/main" id="{6E5990CF-24A8-446B-8383-B6D3D9EFDC70}"/>
            </a:ext>
          </a:extLst>
        </xdr:cNvPr>
        <xdr:cNvCxnSpPr/>
      </xdr:nvCxnSpPr>
      <xdr:spPr>
        <a:xfrm>
          <a:off x="3429000" y="10007056"/>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32476</xdr:rowOff>
    </xdr:from>
    <xdr:to>
      <xdr:col>15</xdr:col>
      <xdr:colOff>101600</xdr:colOff>
      <xdr:row>60</xdr:row>
      <xdr:rowOff>134076</xdr:rowOff>
    </xdr:to>
    <xdr:sp macro="" textlink="">
      <xdr:nvSpPr>
        <xdr:cNvPr id="195" name="楕円 194">
          <a:extLst>
            <a:ext uri="{FF2B5EF4-FFF2-40B4-BE49-F238E27FC236}">
              <a16:creationId xmlns:a16="http://schemas.microsoft.com/office/drawing/2014/main" id="{50EC8C40-E5E6-40D1-9BB1-F74D8B3661D1}"/>
            </a:ext>
          </a:extLst>
        </xdr:cNvPr>
        <xdr:cNvSpPr/>
      </xdr:nvSpPr>
      <xdr:spPr>
        <a:xfrm>
          <a:off x="2571750" y="994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83276</xdr:rowOff>
    </xdr:from>
    <xdr:to>
      <xdr:col>19</xdr:col>
      <xdr:colOff>177800</xdr:colOff>
      <xdr:row>60</xdr:row>
      <xdr:rowOff>94706</xdr:rowOff>
    </xdr:to>
    <xdr:cxnSp macro="">
      <xdr:nvCxnSpPr>
        <xdr:cNvPr id="196" name="直線コネクタ 195">
          <a:extLst>
            <a:ext uri="{FF2B5EF4-FFF2-40B4-BE49-F238E27FC236}">
              <a16:creationId xmlns:a16="http://schemas.microsoft.com/office/drawing/2014/main" id="{8BD688E1-A386-4606-9EC8-8EAF65EDEBCA}"/>
            </a:ext>
          </a:extLst>
        </xdr:cNvPr>
        <xdr:cNvCxnSpPr/>
      </xdr:nvCxnSpPr>
      <xdr:spPr>
        <a:xfrm>
          <a:off x="2622550" y="9995626"/>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154940</xdr:rowOff>
    </xdr:from>
    <xdr:to>
      <xdr:col>10</xdr:col>
      <xdr:colOff>165100</xdr:colOff>
      <xdr:row>60</xdr:row>
      <xdr:rowOff>85090</xdr:rowOff>
    </xdr:to>
    <xdr:sp macro="" textlink="">
      <xdr:nvSpPr>
        <xdr:cNvPr id="197" name="楕円 196">
          <a:extLst>
            <a:ext uri="{FF2B5EF4-FFF2-40B4-BE49-F238E27FC236}">
              <a16:creationId xmlns:a16="http://schemas.microsoft.com/office/drawing/2014/main" id="{1E124568-19B5-4946-A6AA-EEDBDEB5B1D8}"/>
            </a:ext>
          </a:extLst>
        </xdr:cNvPr>
        <xdr:cNvSpPr/>
      </xdr:nvSpPr>
      <xdr:spPr>
        <a:xfrm>
          <a:off x="1778000" y="99021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34290</xdr:rowOff>
    </xdr:from>
    <xdr:to>
      <xdr:col>15</xdr:col>
      <xdr:colOff>50800</xdr:colOff>
      <xdr:row>60</xdr:row>
      <xdr:rowOff>83276</xdr:rowOff>
    </xdr:to>
    <xdr:cxnSp macro="">
      <xdr:nvCxnSpPr>
        <xdr:cNvPr id="198" name="直線コネクタ 197">
          <a:extLst>
            <a:ext uri="{FF2B5EF4-FFF2-40B4-BE49-F238E27FC236}">
              <a16:creationId xmlns:a16="http://schemas.microsoft.com/office/drawing/2014/main" id="{D84A10FD-3A7E-47C5-BAC9-83DE112932E3}"/>
            </a:ext>
          </a:extLst>
        </xdr:cNvPr>
        <xdr:cNvCxnSpPr/>
      </xdr:nvCxnSpPr>
      <xdr:spPr>
        <a:xfrm>
          <a:off x="1828800" y="9946640"/>
          <a:ext cx="79375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158206</xdr:rowOff>
    </xdr:from>
    <xdr:to>
      <xdr:col>6</xdr:col>
      <xdr:colOff>38100</xdr:colOff>
      <xdr:row>60</xdr:row>
      <xdr:rowOff>88356</xdr:rowOff>
    </xdr:to>
    <xdr:sp macro="" textlink="">
      <xdr:nvSpPr>
        <xdr:cNvPr id="199" name="楕円 198">
          <a:extLst>
            <a:ext uri="{FF2B5EF4-FFF2-40B4-BE49-F238E27FC236}">
              <a16:creationId xmlns:a16="http://schemas.microsoft.com/office/drawing/2014/main" id="{9A2B4E78-99D0-46C2-A19A-0454003315E6}"/>
            </a:ext>
          </a:extLst>
        </xdr:cNvPr>
        <xdr:cNvSpPr/>
      </xdr:nvSpPr>
      <xdr:spPr>
        <a:xfrm>
          <a:off x="984250" y="99054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34290</xdr:rowOff>
    </xdr:from>
    <xdr:to>
      <xdr:col>10</xdr:col>
      <xdr:colOff>114300</xdr:colOff>
      <xdr:row>60</xdr:row>
      <xdr:rowOff>37556</xdr:rowOff>
    </xdr:to>
    <xdr:cxnSp macro="">
      <xdr:nvCxnSpPr>
        <xdr:cNvPr id="200" name="直線コネクタ 199">
          <a:extLst>
            <a:ext uri="{FF2B5EF4-FFF2-40B4-BE49-F238E27FC236}">
              <a16:creationId xmlns:a16="http://schemas.microsoft.com/office/drawing/2014/main" id="{29351103-230B-4F0A-B8B9-3986D4AF2348}"/>
            </a:ext>
          </a:extLst>
        </xdr:cNvPr>
        <xdr:cNvCxnSpPr/>
      </xdr:nvCxnSpPr>
      <xdr:spPr>
        <a:xfrm flipV="1">
          <a:off x="1028700" y="9946640"/>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270B53AC-0B8D-41F5-9C6B-8FEA3478A1D2}"/>
            </a:ext>
          </a:extLst>
        </xdr:cNvPr>
        <xdr:cNvSpPr txBox="1"/>
      </xdr:nvSpPr>
      <xdr:spPr>
        <a:xfrm>
          <a:off x="3239144" y="10183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825D4C2-00B5-4DC0-A71F-22C782ADF690}"/>
            </a:ext>
          </a:extLst>
        </xdr:cNvPr>
        <xdr:cNvSpPr txBox="1"/>
      </xdr:nvSpPr>
      <xdr:spPr>
        <a:xfrm>
          <a:off x="2439044" y="10166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F04BF7D3-7056-448E-9B53-DAAD730DD7FA}"/>
            </a:ext>
          </a:extLst>
        </xdr:cNvPr>
        <xdr:cNvSpPr txBox="1"/>
      </xdr:nvSpPr>
      <xdr:spPr>
        <a:xfrm>
          <a:off x="1645294" y="1015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79736A5-6BF6-467D-8B4F-387E89A3CF64}"/>
            </a:ext>
          </a:extLst>
        </xdr:cNvPr>
        <xdr:cNvSpPr txBox="1"/>
      </xdr:nvSpPr>
      <xdr:spPr>
        <a:xfrm>
          <a:off x="851544" y="1012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162033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C7E472B6-329A-40BA-A09E-EF25972789B5}"/>
            </a:ext>
          </a:extLst>
        </xdr:cNvPr>
        <xdr:cNvSpPr txBox="1"/>
      </xdr:nvSpPr>
      <xdr:spPr>
        <a:xfrm>
          <a:off x="3239144" y="974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150603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4B3DE1E7-7432-4700-9103-E1B33800843D}"/>
            </a:ext>
          </a:extLst>
        </xdr:cNvPr>
        <xdr:cNvSpPr txBox="1"/>
      </xdr:nvSpPr>
      <xdr:spPr>
        <a:xfrm>
          <a:off x="2439044" y="973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286B3AC9-425A-40A0-BA41-4216C950E28D}"/>
            </a:ext>
          </a:extLst>
        </xdr:cNvPr>
        <xdr:cNvSpPr txBox="1"/>
      </xdr:nvSpPr>
      <xdr:spPr>
        <a:xfrm>
          <a:off x="164529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104883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F6F89CE2-249D-4ED9-B5D9-F77BD10A4787}"/>
            </a:ext>
          </a:extLst>
        </xdr:cNvPr>
        <xdr:cNvSpPr txBox="1"/>
      </xdr:nvSpPr>
      <xdr:spPr>
        <a:xfrm>
          <a:off x="851544" y="968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A6F445D-C28E-4B6B-B36E-FEE600E86CD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DBC2DFB-8390-4573-A79D-689C91B21E7E}"/>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66A5D184-BE1C-4CE6-A35C-2E9779129E1C}"/>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A9316F1-84CF-4F8B-803D-D50801A7E38A}"/>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8ACEC8F-6113-41C2-A6EA-A457D632F487}"/>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5BF8E64-95B4-4196-BCA0-D016B0830F4A}"/>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1F5C30C-BFF8-40A7-AFBE-3CA2A458B1B6}"/>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ACFC076-A772-4211-A38B-0FA8AD20E288}"/>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90EB91A-438D-487D-9086-9F9279CED6C7}"/>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2D41000-F430-41F5-B9BC-5F2ADF6B7733}"/>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D0E200A-ADFC-40E3-9389-FC60727CAE45}"/>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513A8A53-4F33-449E-BEB9-9462E13F8723}"/>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C2DAFAE-B063-46C6-9B88-30B71C078BB1}"/>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321CA26B-4747-453B-9929-DC1F42A74538}"/>
            </a:ext>
          </a:extLst>
        </xdr:cNvPr>
        <xdr:cNvSpPr txBox="1"/>
      </xdr:nvSpPr>
      <xdr:spPr>
        <a:xfrm>
          <a:off x="532787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B2B7016-AA5C-4F23-A001-BDD511BCB858}"/>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8E0FB459-4994-4EEC-9147-984684678556}"/>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8B237F6B-B20A-49D8-9182-8B69E215B39C}"/>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B155B6FC-8678-4D3F-86BD-988BBC7DB060}"/>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71701C5C-07F3-4054-9493-CC87C0986574}"/>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831EBD9F-F4F0-41BF-8836-26F23A1C560B}"/>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94BCF88-7001-45A1-A52C-568EC4A823F2}"/>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76BFC51-815C-47F9-9C1F-3A9C10BFBB64}"/>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DAAD9F4-17AB-4DD5-8991-F4ABC7D132FB}"/>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F343A6E0-EC5E-4DAC-8AB7-D4C4F08E19A2}"/>
            </a:ext>
          </a:extLst>
        </xdr:cNvPr>
        <xdr:cNvCxnSpPr/>
      </xdr:nvCxnSpPr>
      <xdr:spPr>
        <a:xfrm flipV="1">
          <a:off x="9429115" y="9186257"/>
          <a:ext cx="0" cy="1457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CA7D12A5-89E3-4DD6-9C80-C903510AD12D}"/>
            </a:ext>
          </a:extLst>
        </xdr:cNvPr>
        <xdr:cNvSpPr txBox="1"/>
      </xdr:nvSpPr>
      <xdr:spPr>
        <a:xfrm>
          <a:off x="9467850" y="1064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8DF5EE05-B672-4725-A027-CF94ECB0B321}"/>
            </a:ext>
          </a:extLst>
        </xdr:cNvPr>
        <xdr:cNvCxnSpPr/>
      </xdr:nvCxnSpPr>
      <xdr:spPr>
        <a:xfrm>
          <a:off x="9359900" y="106436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374C778D-FFFA-42F4-90E8-559B4E27E62E}"/>
            </a:ext>
          </a:extLst>
        </xdr:cNvPr>
        <xdr:cNvSpPr txBox="1"/>
      </xdr:nvSpPr>
      <xdr:spPr>
        <a:xfrm>
          <a:off x="9467850" y="89678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E764FB69-2DDD-4C3B-B3AB-F8FEDB4E2215}"/>
            </a:ext>
          </a:extLst>
        </xdr:cNvPr>
        <xdr:cNvCxnSpPr/>
      </xdr:nvCxnSpPr>
      <xdr:spPr>
        <a:xfrm>
          <a:off x="9359900" y="91862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B7F293B-016F-4E33-AEA5-E00C01E1F734}"/>
            </a:ext>
          </a:extLst>
        </xdr:cNvPr>
        <xdr:cNvSpPr txBox="1"/>
      </xdr:nvSpPr>
      <xdr:spPr>
        <a:xfrm>
          <a:off x="9467850" y="10350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7154773B-7478-4536-BA87-49FDF92F506E}"/>
            </a:ext>
          </a:extLst>
        </xdr:cNvPr>
        <xdr:cNvSpPr/>
      </xdr:nvSpPr>
      <xdr:spPr>
        <a:xfrm>
          <a:off x="9398000" y="103724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D84ADA70-89F2-4650-9D87-4A8957AF61EA}"/>
            </a:ext>
          </a:extLst>
        </xdr:cNvPr>
        <xdr:cNvSpPr/>
      </xdr:nvSpPr>
      <xdr:spPr>
        <a:xfrm>
          <a:off x="8636000" y="103758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1FD7816E-7ABA-4217-AD5C-BD9A8B90452C}"/>
            </a:ext>
          </a:extLst>
        </xdr:cNvPr>
        <xdr:cNvSpPr/>
      </xdr:nvSpPr>
      <xdr:spPr>
        <a:xfrm>
          <a:off x="7842250" y="103807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7F030A29-3976-4FD7-8438-D5003CA43880}"/>
            </a:ext>
          </a:extLst>
        </xdr:cNvPr>
        <xdr:cNvSpPr/>
      </xdr:nvSpPr>
      <xdr:spPr>
        <a:xfrm>
          <a:off x="7029450" y="103823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23E1E725-369A-4CF9-8BF1-A5404EF9E0E1}"/>
            </a:ext>
          </a:extLst>
        </xdr:cNvPr>
        <xdr:cNvSpPr/>
      </xdr:nvSpPr>
      <xdr:spPr>
        <a:xfrm>
          <a:off x="6235700" y="103891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7C995B8-7BEB-4807-9CD1-A1D3033A8F03}"/>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1F5080D-119C-4017-BB99-204581DE727A}"/>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DA982F6-DA92-4868-B380-B5A71AC15532}"/>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B6093BE-5927-41DD-B1D0-FFC5383A8507}"/>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51E9AF1-899D-4DE6-AA67-E7A74CEC69CA}"/>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166083</xdr:rowOff>
    </xdr:from>
    <xdr:to>
      <xdr:col>55</xdr:col>
      <xdr:colOff>50800</xdr:colOff>
      <xdr:row>62</xdr:row>
      <xdr:rowOff>96233</xdr:rowOff>
    </xdr:to>
    <xdr:sp macro="" textlink="">
      <xdr:nvSpPr>
        <xdr:cNvPr id="248" name="楕円 247">
          <a:extLst>
            <a:ext uri="{FF2B5EF4-FFF2-40B4-BE49-F238E27FC236}">
              <a16:creationId xmlns:a16="http://schemas.microsoft.com/office/drawing/2014/main" id="{7B3CE80E-54FA-42B0-8DDD-C070662C2A7F}"/>
            </a:ext>
          </a:extLst>
        </xdr:cNvPr>
        <xdr:cNvSpPr/>
      </xdr:nvSpPr>
      <xdr:spPr>
        <a:xfrm>
          <a:off x="9398000" y="102435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17510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83D03E0-46A5-4E60-A10E-D6E6C9FB7C75}"/>
            </a:ext>
          </a:extLst>
        </xdr:cNvPr>
        <xdr:cNvSpPr txBox="1"/>
      </xdr:nvSpPr>
      <xdr:spPr>
        <a:xfrm>
          <a:off x="9467850" y="1009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6148</xdr:rowOff>
    </xdr:from>
    <xdr:to>
      <xdr:col>50</xdr:col>
      <xdr:colOff>165100</xdr:colOff>
      <xdr:row>62</xdr:row>
      <xdr:rowOff>107748</xdr:rowOff>
    </xdr:to>
    <xdr:sp macro="" textlink="">
      <xdr:nvSpPr>
        <xdr:cNvPr id="250" name="楕円 249">
          <a:extLst>
            <a:ext uri="{FF2B5EF4-FFF2-40B4-BE49-F238E27FC236}">
              <a16:creationId xmlns:a16="http://schemas.microsoft.com/office/drawing/2014/main" id="{9D301EEC-8C49-4127-B7F3-D1B76A72FC7E}"/>
            </a:ext>
          </a:extLst>
        </xdr:cNvPr>
        <xdr:cNvSpPr/>
      </xdr:nvSpPr>
      <xdr:spPr>
        <a:xfrm>
          <a:off x="8636000" y="1024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45433</xdr:rowOff>
    </xdr:from>
    <xdr:to>
      <xdr:col>55</xdr:col>
      <xdr:colOff>0</xdr:colOff>
      <xdr:row>62</xdr:row>
      <xdr:rowOff>56948</xdr:rowOff>
    </xdr:to>
    <xdr:cxnSp macro="">
      <xdr:nvCxnSpPr>
        <xdr:cNvPr id="251" name="直線コネクタ 250">
          <a:extLst>
            <a:ext uri="{FF2B5EF4-FFF2-40B4-BE49-F238E27FC236}">
              <a16:creationId xmlns:a16="http://schemas.microsoft.com/office/drawing/2014/main" id="{9911EFF2-E6AA-4A33-93DA-BE3CC1ABBDE5}"/>
            </a:ext>
          </a:extLst>
        </xdr:cNvPr>
        <xdr:cNvCxnSpPr/>
      </xdr:nvCxnSpPr>
      <xdr:spPr>
        <a:xfrm flipV="1">
          <a:off x="8686800" y="10287983"/>
          <a:ext cx="742950" cy="1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23582</xdr:rowOff>
    </xdr:from>
    <xdr:to>
      <xdr:col>46</xdr:col>
      <xdr:colOff>38100</xdr:colOff>
      <xdr:row>62</xdr:row>
      <xdr:rowOff>125182</xdr:rowOff>
    </xdr:to>
    <xdr:sp macro="" textlink="">
      <xdr:nvSpPr>
        <xdr:cNvPr id="252" name="楕円 251">
          <a:extLst>
            <a:ext uri="{FF2B5EF4-FFF2-40B4-BE49-F238E27FC236}">
              <a16:creationId xmlns:a16="http://schemas.microsoft.com/office/drawing/2014/main" id="{E2BE708B-A365-491A-8A7B-2983080E7823}"/>
            </a:ext>
          </a:extLst>
        </xdr:cNvPr>
        <xdr:cNvSpPr/>
      </xdr:nvSpPr>
      <xdr:spPr>
        <a:xfrm>
          <a:off x="7842250" y="102661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56948</xdr:rowOff>
    </xdr:from>
    <xdr:to>
      <xdr:col>50</xdr:col>
      <xdr:colOff>114300</xdr:colOff>
      <xdr:row>62</xdr:row>
      <xdr:rowOff>74382</xdr:rowOff>
    </xdr:to>
    <xdr:cxnSp macro="">
      <xdr:nvCxnSpPr>
        <xdr:cNvPr id="253" name="直線コネクタ 252">
          <a:extLst>
            <a:ext uri="{FF2B5EF4-FFF2-40B4-BE49-F238E27FC236}">
              <a16:creationId xmlns:a16="http://schemas.microsoft.com/office/drawing/2014/main" id="{122FB238-B778-4AD0-9CC8-59D6A42818F1}"/>
            </a:ext>
          </a:extLst>
        </xdr:cNvPr>
        <xdr:cNvCxnSpPr/>
      </xdr:nvCxnSpPr>
      <xdr:spPr>
        <a:xfrm flipV="1">
          <a:off x="7886700" y="10299498"/>
          <a:ext cx="800100" cy="1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23878</xdr:rowOff>
    </xdr:from>
    <xdr:to>
      <xdr:col>41</xdr:col>
      <xdr:colOff>101600</xdr:colOff>
      <xdr:row>62</xdr:row>
      <xdr:rowOff>125478</xdr:rowOff>
    </xdr:to>
    <xdr:sp macro="" textlink="">
      <xdr:nvSpPr>
        <xdr:cNvPr id="254" name="楕円 253">
          <a:extLst>
            <a:ext uri="{FF2B5EF4-FFF2-40B4-BE49-F238E27FC236}">
              <a16:creationId xmlns:a16="http://schemas.microsoft.com/office/drawing/2014/main" id="{5622BC67-ECF6-46EC-8714-9186F6C22378}"/>
            </a:ext>
          </a:extLst>
        </xdr:cNvPr>
        <xdr:cNvSpPr/>
      </xdr:nvSpPr>
      <xdr:spPr>
        <a:xfrm>
          <a:off x="7029450" y="1026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74382</xdr:rowOff>
    </xdr:from>
    <xdr:to>
      <xdr:col>45</xdr:col>
      <xdr:colOff>177800</xdr:colOff>
      <xdr:row>62</xdr:row>
      <xdr:rowOff>74678</xdr:rowOff>
    </xdr:to>
    <xdr:cxnSp macro="">
      <xdr:nvCxnSpPr>
        <xdr:cNvPr id="255" name="直線コネクタ 254">
          <a:extLst>
            <a:ext uri="{FF2B5EF4-FFF2-40B4-BE49-F238E27FC236}">
              <a16:creationId xmlns:a16="http://schemas.microsoft.com/office/drawing/2014/main" id="{5AE500CC-4447-4623-905D-B42631537C1C}"/>
            </a:ext>
          </a:extLst>
        </xdr:cNvPr>
        <xdr:cNvCxnSpPr/>
      </xdr:nvCxnSpPr>
      <xdr:spPr>
        <a:xfrm flipV="1">
          <a:off x="7080250" y="10316932"/>
          <a:ext cx="806450" cy="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45769</xdr:rowOff>
    </xdr:from>
    <xdr:to>
      <xdr:col>36</xdr:col>
      <xdr:colOff>165100</xdr:colOff>
      <xdr:row>62</xdr:row>
      <xdr:rowOff>147369</xdr:rowOff>
    </xdr:to>
    <xdr:sp macro="" textlink="">
      <xdr:nvSpPr>
        <xdr:cNvPr id="256" name="楕円 255">
          <a:extLst>
            <a:ext uri="{FF2B5EF4-FFF2-40B4-BE49-F238E27FC236}">
              <a16:creationId xmlns:a16="http://schemas.microsoft.com/office/drawing/2014/main" id="{5D012E53-1A77-4218-AA1C-CB5D3FDB4514}"/>
            </a:ext>
          </a:extLst>
        </xdr:cNvPr>
        <xdr:cNvSpPr/>
      </xdr:nvSpPr>
      <xdr:spPr>
        <a:xfrm>
          <a:off x="6235700" y="1028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74678</xdr:rowOff>
    </xdr:from>
    <xdr:to>
      <xdr:col>41</xdr:col>
      <xdr:colOff>50800</xdr:colOff>
      <xdr:row>62</xdr:row>
      <xdr:rowOff>96569</xdr:rowOff>
    </xdr:to>
    <xdr:cxnSp macro="">
      <xdr:nvCxnSpPr>
        <xdr:cNvPr id="257" name="直線コネクタ 256">
          <a:extLst>
            <a:ext uri="{FF2B5EF4-FFF2-40B4-BE49-F238E27FC236}">
              <a16:creationId xmlns:a16="http://schemas.microsoft.com/office/drawing/2014/main" id="{42B669E2-CAF0-4972-94D9-E698B78D7DBB}"/>
            </a:ext>
          </a:extLst>
        </xdr:cNvPr>
        <xdr:cNvCxnSpPr/>
      </xdr:nvCxnSpPr>
      <xdr:spPr>
        <a:xfrm flipV="1">
          <a:off x="6286500" y="10317228"/>
          <a:ext cx="793750" cy="2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DFC88D9-4D92-4CA5-9230-E329A41AD973}"/>
            </a:ext>
          </a:extLst>
        </xdr:cNvPr>
        <xdr:cNvSpPr txBox="1"/>
      </xdr:nvSpPr>
      <xdr:spPr>
        <a:xfrm>
          <a:off x="8399995" y="1046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333D711-9E89-4B64-8BF7-4655E3C68244}"/>
            </a:ext>
          </a:extLst>
        </xdr:cNvPr>
        <xdr:cNvSpPr txBox="1"/>
      </xdr:nvSpPr>
      <xdr:spPr>
        <a:xfrm>
          <a:off x="7612595" y="10467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97659CF-65B4-4CC0-9F87-ED6C01B5BAEE}"/>
            </a:ext>
          </a:extLst>
        </xdr:cNvPr>
        <xdr:cNvSpPr txBox="1"/>
      </xdr:nvSpPr>
      <xdr:spPr>
        <a:xfrm>
          <a:off x="6818845" y="1046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A4773E2B-6933-4B38-A52D-4FADA5343615}"/>
            </a:ext>
          </a:extLst>
        </xdr:cNvPr>
        <xdr:cNvSpPr txBox="1"/>
      </xdr:nvSpPr>
      <xdr:spPr>
        <a:xfrm>
          <a:off x="6006045" y="10475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124275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271F48CC-2B20-4E6D-BEAA-0156D29FCB54}"/>
            </a:ext>
          </a:extLst>
        </xdr:cNvPr>
        <xdr:cNvSpPr txBox="1"/>
      </xdr:nvSpPr>
      <xdr:spPr>
        <a:xfrm>
          <a:off x="8399995" y="10036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141709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D298A50-E3FD-43F1-9941-8BBA55E97A3D}"/>
            </a:ext>
          </a:extLst>
        </xdr:cNvPr>
        <xdr:cNvSpPr txBox="1"/>
      </xdr:nvSpPr>
      <xdr:spPr>
        <a:xfrm>
          <a:off x="7612595" y="10054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142005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8B4DE59D-68DB-495C-9460-9F23DACDD5DD}"/>
            </a:ext>
          </a:extLst>
        </xdr:cNvPr>
        <xdr:cNvSpPr txBox="1"/>
      </xdr:nvSpPr>
      <xdr:spPr>
        <a:xfrm>
          <a:off x="6818845" y="1005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163896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432AEF30-36D7-4AD7-944A-2A2BAFF80E65}"/>
            </a:ext>
          </a:extLst>
        </xdr:cNvPr>
        <xdr:cNvSpPr txBox="1"/>
      </xdr:nvSpPr>
      <xdr:spPr>
        <a:xfrm>
          <a:off x="6006045" y="10076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B5483B1-029F-4B4E-8375-F8DDAAFAC378}"/>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E601E79-700B-4D62-BBDE-86FFE73E07B4}"/>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94E3F59-D99F-46F7-BBAA-71BB6C23EB04}"/>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F15660A4-376A-470F-B09F-47489410BFC4}"/>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5B9F65A-DD93-4A51-9E37-F4EB218CE850}"/>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B277BE79-CF7D-4C3D-9045-92E305AFCE10}"/>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6B2B418-5FFC-4C35-A544-B46B5F8BF2B2}"/>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1D7F03C-3462-4D65-B38A-1A411B0D4907}"/>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D6606F8-36AA-43BC-82C6-B041D70AF790}"/>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EE3619F-347E-4D67-B3B3-4C71A727E748}"/>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B6F197D-5C94-48E8-A7FC-07B4D691762E}"/>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CDFEFF2-ADCA-45D0-8493-487587867CD7}"/>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8A149A6-4473-47E3-833D-AF3455202D14}"/>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E1F908D-5A01-40AE-A151-CEB1E4AA39D9}"/>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97388C2-83AF-4B0E-910C-47A9341DF430}"/>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7CFD2AD-7704-4FFA-8E51-92033B29B6B8}"/>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2B31F0A-E309-4347-90D9-A3A98C61415C}"/>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E13ED56C-0112-4C3A-9D91-56D626FE52F7}"/>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4C4EE1B1-1E63-419A-873B-CCCF515B499D}"/>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35DBF793-A062-4278-AC88-73E96243452B}"/>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413EF2C-9B6A-4D9C-9AD9-4FC545204A47}"/>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534A620-5979-4D07-8756-A90A850C55AB}"/>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779AE86-09F7-46FD-997A-C50734D584BB}"/>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18BD2BF-A2AB-42BC-AC6D-85F1EFA86784}"/>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69D5115D-49D6-4ED9-BBA8-331EA188F21B}"/>
            </a:ext>
          </a:extLst>
        </xdr:cNvPr>
        <xdr:cNvCxnSpPr/>
      </xdr:nvCxnSpPr>
      <xdr:spPr>
        <a:xfrm flipV="1">
          <a:off x="4177665" y="12884786"/>
          <a:ext cx="0" cy="1434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C0D967F-28B4-4985-AEF0-D4F8F87A01B2}"/>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B4FD4CEB-6090-4A39-BCFC-900D02B32D14}"/>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6A70F23-94A1-4A6B-90B2-5BFA8A1F9B62}"/>
            </a:ext>
          </a:extLst>
        </xdr:cNvPr>
        <xdr:cNvSpPr txBox="1"/>
      </xdr:nvSpPr>
      <xdr:spPr>
        <a:xfrm>
          <a:off x="4216400" y="12666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ED944E4E-83C9-4FDD-8443-5FBB99904185}"/>
            </a:ext>
          </a:extLst>
        </xdr:cNvPr>
        <xdr:cNvCxnSpPr/>
      </xdr:nvCxnSpPr>
      <xdr:spPr>
        <a:xfrm>
          <a:off x="4108450" y="12884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40CE6D0-F7DE-40FE-A37A-726CE235E7A1}"/>
            </a:ext>
          </a:extLst>
        </xdr:cNvPr>
        <xdr:cNvSpPr txBox="1"/>
      </xdr:nvSpPr>
      <xdr:spPr>
        <a:xfrm>
          <a:off x="4216400" y="13511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8B04CB80-E46E-4AE3-8C00-B1B58B7307E1}"/>
            </a:ext>
          </a:extLst>
        </xdr:cNvPr>
        <xdr:cNvSpPr/>
      </xdr:nvSpPr>
      <xdr:spPr>
        <a:xfrm>
          <a:off x="4127500" y="13653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1964267D-79CA-441B-82E9-4BDE73BF580B}"/>
            </a:ext>
          </a:extLst>
        </xdr:cNvPr>
        <xdr:cNvSpPr/>
      </xdr:nvSpPr>
      <xdr:spPr>
        <a:xfrm>
          <a:off x="3384550" y="13646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02DBCCE4-A782-4B01-9ACE-74F132FB0F23}"/>
            </a:ext>
          </a:extLst>
        </xdr:cNvPr>
        <xdr:cNvSpPr/>
      </xdr:nvSpPr>
      <xdr:spPr>
        <a:xfrm>
          <a:off x="2571750" y="13634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560C921F-3B85-4D71-BA13-45964DB36296}"/>
            </a:ext>
          </a:extLst>
        </xdr:cNvPr>
        <xdr:cNvSpPr/>
      </xdr:nvSpPr>
      <xdr:spPr>
        <a:xfrm>
          <a:off x="1778000" y="136213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412E36A2-2B0A-4189-90D5-7399C1288464}"/>
            </a:ext>
          </a:extLst>
        </xdr:cNvPr>
        <xdr:cNvSpPr/>
      </xdr:nvSpPr>
      <xdr:spPr>
        <a:xfrm>
          <a:off x="984250" y="136347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07DFC60-BE10-46E3-AFFD-B3A3DA47692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86645D0-A7F3-4E8B-A498-3F39FC95DD99}"/>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31EB94C-391E-4B32-8C00-EFA3D0A996F9}"/>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EC4B02B-F260-42DE-AE89-A181668190B4}"/>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77C203E-9E07-4FF2-AD3E-D02E85767708}"/>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17780</xdr:rowOff>
    </xdr:from>
    <xdr:to>
      <xdr:col>24</xdr:col>
      <xdr:colOff>114300</xdr:colOff>
      <xdr:row>83</xdr:row>
      <xdr:rowOff>119380</xdr:rowOff>
    </xdr:to>
    <xdr:sp macro="" textlink="">
      <xdr:nvSpPr>
        <xdr:cNvPr id="306" name="楕円 305">
          <a:extLst>
            <a:ext uri="{FF2B5EF4-FFF2-40B4-BE49-F238E27FC236}">
              <a16:creationId xmlns:a16="http://schemas.microsoft.com/office/drawing/2014/main" id="{5BC25C4A-44DD-4AB7-ACED-2AA4C27C85B7}"/>
            </a:ext>
          </a:extLst>
        </xdr:cNvPr>
        <xdr:cNvSpPr/>
      </xdr:nvSpPr>
      <xdr:spPr>
        <a:xfrm>
          <a:off x="4127500" y="1372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167657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5D48D41-D1F4-4C43-ADD3-C8B358FACDE7}"/>
            </a:ext>
          </a:extLst>
        </xdr:cNvPr>
        <xdr:cNvSpPr txBox="1"/>
      </xdr:nvSpPr>
      <xdr:spPr>
        <a:xfrm>
          <a:off x="4216400" y="1371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13970</xdr:rowOff>
    </xdr:from>
    <xdr:to>
      <xdr:col>20</xdr:col>
      <xdr:colOff>38100</xdr:colOff>
      <xdr:row>83</xdr:row>
      <xdr:rowOff>115570</xdr:rowOff>
    </xdr:to>
    <xdr:sp macro="" textlink="">
      <xdr:nvSpPr>
        <xdr:cNvPr id="308" name="楕円 307">
          <a:extLst>
            <a:ext uri="{FF2B5EF4-FFF2-40B4-BE49-F238E27FC236}">
              <a16:creationId xmlns:a16="http://schemas.microsoft.com/office/drawing/2014/main" id="{3F25F801-E4FD-47E8-8438-46576494DD46}"/>
            </a:ext>
          </a:extLst>
        </xdr:cNvPr>
        <xdr:cNvSpPr/>
      </xdr:nvSpPr>
      <xdr:spPr>
        <a:xfrm>
          <a:off x="3384550" y="137236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64770</xdr:rowOff>
    </xdr:from>
    <xdr:to>
      <xdr:col>24</xdr:col>
      <xdr:colOff>63500</xdr:colOff>
      <xdr:row>83</xdr:row>
      <xdr:rowOff>68580</xdr:rowOff>
    </xdr:to>
    <xdr:cxnSp macro="">
      <xdr:nvCxnSpPr>
        <xdr:cNvPr id="309" name="直線コネクタ 308">
          <a:extLst>
            <a:ext uri="{FF2B5EF4-FFF2-40B4-BE49-F238E27FC236}">
              <a16:creationId xmlns:a16="http://schemas.microsoft.com/office/drawing/2014/main" id="{8AE92CFE-5271-4DE8-B149-DF894585A675}"/>
            </a:ext>
          </a:extLst>
        </xdr:cNvPr>
        <xdr:cNvCxnSpPr/>
      </xdr:nvCxnSpPr>
      <xdr:spPr>
        <a:xfrm>
          <a:off x="3429000" y="1377442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6350</xdr:rowOff>
    </xdr:from>
    <xdr:to>
      <xdr:col>15</xdr:col>
      <xdr:colOff>101600</xdr:colOff>
      <xdr:row>83</xdr:row>
      <xdr:rowOff>107950</xdr:rowOff>
    </xdr:to>
    <xdr:sp macro="" textlink="">
      <xdr:nvSpPr>
        <xdr:cNvPr id="310" name="楕円 309">
          <a:extLst>
            <a:ext uri="{FF2B5EF4-FFF2-40B4-BE49-F238E27FC236}">
              <a16:creationId xmlns:a16="http://schemas.microsoft.com/office/drawing/2014/main" id="{E6B6CD29-703B-434E-8FFB-4EF882D57767}"/>
            </a:ext>
          </a:extLst>
        </xdr:cNvPr>
        <xdr:cNvSpPr/>
      </xdr:nvSpPr>
      <xdr:spPr>
        <a:xfrm>
          <a:off x="257175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57150</xdr:rowOff>
    </xdr:from>
    <xdr:to>
      <xdr:col>19</xdr:col>
      <xdr:colOff>177800</xdr:colOff>
      <xdr:row>83</xdr:row>
      <xdr:rowOff>64770</xdr:rowOff>
    </xdr:to>
    <xdr:cxnSp macro="">
      <xdr:nvCxnSpPr>
        <xdr:cNvPr id="311" name="直線コネクタ 310">
          <a:extLst>
            <a:ext uri="{FF2B5EF4-FFF2-40B4-BE49-F238E27FC236}">
              <a16:creationId xmlns:a16="http://schemas.microsoft.com/office/drawing/2014/main" id="{032D5744-BCDE-49B8-8A3D-32AE0E33BCDC}"/>
            </a:ext>
          </a:extLst>
        </xdr:cNvPr>
        <xdr:cNvCxnSpPr/>
      </xdr:nvCxnSpPr>
      <xdr:spPr>
        <a:xfrm>
          <a:off x="2622550" y="1376680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21589</xdr:rowOff>
    </xdr:from>
    <xdr:to>
      <xdr:col>10</xdr:col>
      <xdr:colOff>165100</xdr:colOff>
      <xdr:row>83</xdr:row>
      <xdr:rowOff>123189</xdr:rowOff>
    </xdr:to>
    <xdr:sp macro="" textlink="">
      <xdr:nvSpPr>
        <xdr:cNvPr id="312" name="楕円 311">
          <a:extLst>
            <a:ext uri="{FF2B5EF4-FFF2-40B4-BE49-F238E27FC236}">
              <a16:creationId xmlns:a16="http://schemas.microsoft.com/office/drawing/2014/main" id="{F37C2E11-737D-47AA-BBDB-EAC5B0535F40}"/>
            </a:ext>
          </a:extLst>
        </xdr:cNvPr>
        <xdr:cNvSpPr/>
      </xdr:nvSpPr>
      <xdr:spPr>
        <a:xfrm>
          <a:off x="1778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57150</xdr:rowOff>
    </xdr:from>
    <xdr:to>
      <xdr:col>15</xdr:col>
      <xdr:colOff>50800</xdr:colOff>
      <xdr:row>83</xdr:row>
      <xdr:rowOff>72389</xdr:rowOff>
    </xdr:to>
    <xdr:cxnSp macro="">
      <xdr:nvCxnSpPr>
        <xdr:cNvPr id="313" name="直線コネクタ 312">
          <a:extLst>
            <a:ext uri="{FF2B5EF4-FFF2-40B4-BE49-F238E27FC236}">
              <a16:creationId xmlns:a16="http://schemas.microsoft.com/office/drawing/2014/main" id="{F286FD77-81A9-4B22-876E-383BE5DBE1C4}"/>
            </a:ext>
          </a:extLst>
        </xdr:cNvPr>
        <xdr:cNvCxnSpPr/>
      </xdr:nvCxnSpPr>
      <xdr:spPr>
        <a:xfrm flipV="1">
          <a:off x="1828800" y="13766800"/>
          <a:ext cx="79375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65405</xdr:rowOff>
    </xdr:from>
    <xdr:to>
      <xdr:col>6</xdr:col>
      <xdr:colOff>38100</xdr:colOff>
      <xdr:row>83</xdr:row>
      <xdr:rowOff>167005</xdr:rowOff>
    </xdr:to>
    <xdr:sp macro="" textlink="">
      <xdr:nvSpPr>
        <xdr:cNvPr id="314" name="楕円 313">
          <a:extLst>
            <a:ext uri="{FF2B5EF4-FFF2-40B4-BE49-F238E27FC236}">
              <a16:creationId xmlns:a16="http://schemas.microsoft.com/office/drawing/2014/main" id="{6092A403-7F21-4679-832B-61F2D9DEE440}"/>
            </a:ext>
          </a:extLst>
        </xdr:cNvPr>
        <xdr:cNvSpPr/>
      </xdr:nvSpPr>
      <xdr:spPr>
        <a:xfrm>
          <a:off x="984250" y="137750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72389</xdr:rowOff>
    </xdr:from>
    <xdr:to>
      <xdr:col>10</xdr:col>
      <xdr:colOff>114300</xdr:colOff>
      <xdr:row>83</xdr:row>
      <xdr:rowOff>116205</xdr:rowOff>
    </xdr:to>
    <xdr:cxnSp macro="">
      <xdr:nvCxnSpPr>
        <xdr:cNvPr id="315" name="直線コネクタ 314">
          <a:extLst>
            <a:ext uri="{FF2B5EF4-FFF2-40B4-BE49-F238E27FC236}">
              <a16:creationId xmlns:a16="http://schemas.microsoft.com/office/drawing/2014/main" id="{69BB48B0-4BA7-4AB0-9E13-AC2CF9974315}"/>
            </a:ext>
          </a:extLst>
        </xdr:cNvPr>
        <xdr:cNvCxnSpPr/>
      </xdr:nvCxnSpPr>
      <xdr:spPr>
        <a:xfrm flipV="1">
          <a:off x="1028700" y="13782039"/>
          <a:ext cx="8001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4728B24E-29D5-4EC8-A839-825FB2050173}"/>
            </a:ext>
          </a:extLst>
        </xdr:cNvPr>
        <xdr:cNvSpPr txBox="1"/>
      </xdr:nvSpPr>
      <xdr:spPr>
        <a:xfrm>
          <a:off x="3239144" y="1342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BBC75A2A-BFE5-45CE-BCB2-41587F3F6C20}"/>
            </a:ext>
          </a:extLst>
        </xdr:cNvPr>
        <xdr:cNvSpPr txBox="1"/>
      </xdr:nvSpPr>
      <xdr:spPr>
        <a:xfrm>
          <a:off x="2439044" y="1341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EA9152BA-A1E4-4079-9F2E-0D97FBC5FCBF}"/>
            </a:ext>
          </a:extLst>
        </xdr:cNvPr>
        <xdr:cNvSpPr txBox="1"/>
      </xdr:nvSpPr>
      <xdr:spPr>
        <a:xfrm>
          <a:off x="1645294" y="13402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155AEF15-B1C0-4726-9632-68E4603B604A}"/>
            </a:ext>
          </a:extLst>
        </xdr:cNvPr>
        <xdr:cNvSpPr txBox="1"/>
      </xdr:nvSpPr>
      <xdr:spPr>
        <a:xfrm>
          <a:off x="851544" y="1341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106697</xdr:rowOff>
    </xdr:from>
    <xdr:ext cx="405111" cy="259045"/>
    <xdr:sp macro="" textlink="">
      <xdr:nvSpPr>
        <xdr:cNvPr id="320" name="n_1mainValue【公営住宅】&#10;有形固定資産減価償却率">
          <a:extLst>
            <a:ext uri="{FF2B5EF4-FFF2-40B4-BE49-F238E27FC236}">
              <a16:creationId xmlns:a16="http://schemas.microsoft.com/office/drawing/2014/main" id="{C683425D-29EE-45D8-9103-F8A846EC5EA9}"/>
            </a:ext>
          </a:extLst>
        </xdr:cNvPr>
        <xdr:cNvSpPr txBox="1"/>
      </xdr:nvSpPr>
      <xdr:spPr>
        <a:xfrm>
          <a:off x="3239144" y="1381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99077</xdr:rowOff>
    </xdr:from>
    <xdr:ext cx="405111" cy="259045"/>
    <xdr:sp macro="" textlink="">
      <xdr:nvSpPr>
        <xdr:cNvPr id="321" name="n_2mainValue【公営住宅】&#10;有形固定資産減価償却率">
          <a:extLst>
            <a:ext uri="{FF2B5EF4-FFF2-40B4-BE49-F238E27FC236}">
              <a16:creationId xmlns:a16="http://schemas.microsoft.com/office/drawing/2014/main" id="{F6B6B389-2770-4F7A-9AEC-D295BC6BAD1B}"/>
            </a:ext>
          </a:extLst>
        </xdr:cNvPr>
        <xdr:cNvSpPr txBox="1"/>
      </xdr:nvSpPr>
      <xdr:spPr>
        <a:xfrm>
          <a:off x="2439044" y="1380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114316</xdr:rowOff>
    </xdr:from>
    <xdr:ext cx="405111" cy="259045"/>
    <xdr:sp macro="" textlink="">
      <xdr:nvSpPr>
        <xdr:cNvPr id="322" name="n_3mainValue【公営住宅】&#10;有形固定資産減価償却率">
          <a:extLst>
            <a:ext uri="{FF2B5EF4-FFF2-40B4-BE49-F238E27FC236}">
              <a16:creationId xmlns:a16="http://schemas.microsoft.com/office/drawing/2014/main" id="{3F7B95BE-84B5-4D92-8A2E-7F45BD69D0F3}"/>
            </a:ext>
          </a:extLst>
        </xdr:cNvPr>
        <xdr:cNvSpPr txBox="1"/>
      </xdr:nvSpPr>
      <xdr:spPr>
        <a:xfrm>
          <a:off x="1645294" y="13823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158132</xdr:rowOff>
    </xdr:from>
    <xdr:ext cx="405111" cy="259045"/>
    <xdr:sp macro="" textlink="">
      <xdr:nvSpPr>
        <xdr:cNvPr id="323" name="n_4mainValue【公営住宅】&#10;有形固定資産減価償却率">
          <a:extLst>
            <a:ext uri="{FF2B5EF4-FFF2-40B4-BE49-F238E27FC236}">
              <a16:creationId xmlns:a16="http://schemas.microsoft.com/office/drawing/2014/main" id="{10C0839C-606C-4FF1-9C88-A2FD779D654D}"/>
            </a:ext>
          </a:extLst>
        </xdr:cNvPr>
        <xdr:cNvSpPr txBox="1"/>
      </xdr:nvSpPr>
      <xdr:spPr>
        <a:xfrm>
          <a:off x="851544" y="13867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2A61D71F-8AF8-4977-8885-ADF2DA17249C}"/>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35ED953-236B-41EB-8419-845C56D314F7}"/>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A3D92AE-E843-473F-A1D2-6764F761A038}"/>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9FFDAB4-676F-417E-A6D7-49440F8044A5}"/>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44A2269-7E1F-46D1-BABF-43B7025F90E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66E0828-4F24-4922-8C02-7B50F6339428}"/>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567FA61-1B8D-4CB1-ACD7-81C8A4E70935}"/>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9229CC6-DCB6-4D66-928B-8929B5C00F35}"/>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0711F08-BF21-4DA9-A024-C7E8EE2AD377}"/>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52D4B28-2E43-4C84-B84C-92259C902B34}"/>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83E7B3CB-B286-4D3D-ADAC-8B4386FDFD19}"/>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574D4328-0D8C-458E-A562-374545FAEC97}"/>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C0EC36ED-8C61-4AB9-9377-FCE14638657B}"/>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B20A6019-5B0A-4562-8302-EDA96743AE6D}"/>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4A5765E1-3DE0-4EE6-9E8F-7322DD1D3054}"/>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CD069977-DCB3-47D0-81CD-D98A287CA812}"/>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8C0B25FB-01B0-4887-B53A-4510B2B18A45}"/>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5E9CDF0-C756-4974-A282-BDDA2DA2AFF8}"/>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574AB1C8-17AE-447D-AE9E-4969021D95A3}"/>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374B535B-0047-43A1-9EAB-6EB096B2977E}"/>
            </a:ext>
          </a:extLst>
        </xdr:cNvPr>
        <xdr:cNvSpPr txBox="1"/>
      </xdr:nvSpPr>
      <xdr:spPr>
        <a:xfrm>
          <a:off x="5482151" y="129759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B3EB435-F92E-4CC3-BC22-1A6FCB318988}"/>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2C1A6817-79A8-4BAE-8EB3-EF871C9604F8}"/>
            </a:ext>
          </a:extLst>
        </xdr:cNvPr>
        <xdr:cNvSpPr txBox="1"/>
      </xdr:nvSpPr>
      <xdr:spPr>
        <a:xfrm>
          <a:off x="5482151" y="126620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8578393D-9DBB-45B1-B6FD-8C06BB755BE0}"/>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4E1A2588-711A-486F-B3BA-811CBDB05401}"/>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CBAE9A92-7106-445F-9E44-08FBFA441208}"/>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47FAAD6C-96B8-4848-AC07-918313A09432}"/>
            </a:ext>
          </a:extLst>
        </xdr:cNvPr>
        <xdr:cNvCxnSpPr/>
      </xdr:nvCxnSpPr>
      <xdr:spPr>
        <a:xfrm flipV="1">
          <a:off x="9429115" y="12886255"/>
          <a:ext cx="0" cy="1476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39C0225C-7A50-4D97-9E8C-74B4AA06DE70}"/>
            </a:ext>
          </a:extLst>
        </xdr:cNvPr>
        <xdr:cNvSpPr txBox="1"/>
      </xdr:nvSpPr>
      <xdr:spPr>
        <a:xfrm>
          <a:off x="9467850" y="1436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9CF9F702-8E87-4386-868E-B226E40E259D}"/>
            </a:ext>
          </a:extLst>
        </xdr:cNvPr>
        <xdr:cNvCxnSpPr/>
      </xdr:nvCxnSpPr>
      <xdr:spPr>
        <a:xfrm>
          <a:off x="9359900" y="143625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FEFBFEAB-817D-4206-A1BE-F41329120F75}"/>
            </a:ext>
          </a:extLst>
        </xdr:cNvPr>
        <xdr:cNvSpPr txBox="1"/>
      </xdr:nvSpPr>
      <xdr:spPr>
        <a:xfrm>
          <a:off x="9467850" y="1266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5E990417-06A6-4823-8DF8-2DDF3AEAF836}"/>
            </a:ext>
          </a:extLst>
        </xdr:cNvPr>
        <xdr:cNvCxnSpPr/>
      </xdr:nvCxnSpPr>
      <xdr:spPr>
        <a:xfrm>
          <a:off x="9359900" y="128862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BE0C205F-31E7-4BBC-A168-4EAFB097069C}"/>
            </a:ext>
          </a:extLst>
        </xdr:cNvPr>
        <xdr:cNvSpPr txBox="1"/>
      </xdr:nvSpPr>
      <xdr:spPr>
        <a:xfrm>
          <a:off x="9467850" y="14021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29361385-F6F3-4019-A2E7-E6AB796954D3}"/>
            </a:ext>
          </a:extLst>
        </xdr:cNvPr>
        <xdr:cNvSpPr/>
      </xdr:nvSpPr>
      <xdr:spPr>
        <a:xfrm>
          <a:off x="9398000" y="141637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6FD352C2-BA2A-4869-9DFC-31BC1179163B}"/>
            </a:ext>
          </a:extLst>
        </xdr:cNvPr>
        <xdr:cNvSpPr/>
      </xdr:nvSpPr>
      <xdr:spPr>
        <a:xfrm>
          <a:off x="8636000" y="141615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DE3FDBF4-717C-4AEF-897E-D6F817BE7599}"/>
            </a:ext>
          </a:extLst>
        </xdr:cNvPr>
        <xdr:cNvSpPr/>
      </xdr:nvSpPr>
      <xdr:spPr>
        <a:xfrm>
          <a:off x="7842250" y="141661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B98D8E25-5AAD-4625-8C48-DF47DFF080EB}"/>
            </a:ext>
          </a:extLst>
        </xdr:cNvPr>
        <xdr:cNvSpPr/>
      </xdr:nvSpPr>
      <xdr:spPr>
        <a:xfrm>
          <a:off x="7029450" y="141792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34574806-7F1D-4902-96E5-CA144673FF0C}"/>
            </a:ext>
          </a:extLst>
        </xdr:cNvPr>
        <xdr:cNvSpPr/>
      </xdr:nvSpPr>
      <xdr:spPr>
        <a:xfrm>
          <a:off x="6235700" y="141709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ED10A34-FDE6-4425-B723-E723CDFA8237}"/>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1556DF7-BD1F-4F1D-BEEF-60FAC96CDBC7}"/>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9DFE6F7-7F47-487B-907A-63D5A5018613}"/>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B2AF705-8551-424B-B7D3-0FA98284B8D0}"/>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366F5FB-B4D4-41B1-90EF-97A926B04C73}"/>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53268</xdr:rowOff>
    </xdr:from>
    <xdr:to>
      <xdr:col>55</xdr:col>
      <xdr:colOff>50800</xdr:colOff>
      <xdr:row>86</xdr:row>
      <xdr:rowOff>154868</xdr:rowOff>
    </xdr:to>
    <xdr:sp macro="" textlink="">
      <xdr:nvSpPr>
        <xdr:cNvPr id="365" name="楕円 364">
          <a:extLst>
            <a:ext uri="{FF2B5EF4-FFF2-40B4-BE49-F238E27FC236}">
              <a16:creationId xmlns:a16="http://schemas.microsoft.com/office/drawing/2014/main" id="{1C34790D-B22E-40ED-8509-CC48EA6AFAD1}"/>
            </a:ext>
          </a:extLst>
        </xdr:cNvPr>
        <xdr:cNvSpPr/>
      </xdr:nvSpPr>
      <xdr:spPr>
        <a:xfrm>
          <a:off x="9398000" y="142582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139645</xdr:rowOff>
    </xdr:from>
    <xdr:ext cx="469744" cy="259045"/>
    <xdr:sp macro="" textlink="">
      <xdr:nvSpPr>
        <xdr:cNvPr id="366" name="【公営住宅】&#10;一人当たり面積該当値テキスト">
          <a:extLst>
            <a:ext uri="{FF2B5EF4-FFF2-40B4-BE49-F238E27FC236}">
              <a16:creationId xmlns:a16="http://schemas.microsoft.com/office/drawing/2014/main" id="{7BEB0D09-E8C1-4119-8CEE-3CB85E91A7C0}"/>
            </a:ext>
          </a:extLst>
        </xdr:cNvPr>
        <xdr:cNvSpPr txBox="1"/>
      </xdr:nvSpPr>
      <xdr:spPr>
        <a:xfrm>
          <a:off x="9467850" y="1417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55118</xdr:rowOff>
    </xdr:from>
    <xdr:to>
      <xdr:col>50</xdr:col>
      <xdr:colOff>165100</xdr:colOff>
      <xdr:row>86</xdr:row>
      <xdr:rowOff>156718</xdr:rowOff>
    </xdr:to>
    <xdr:sp macro="" textlink="">
      <xdr:nvSpPr>
        <xdr:cNvPr id="367" name="楕円 366">
          <a:extLst>
            <a:ext uri="{FF2B5EF4-FFF2-40B4-BE49-F238E27FC236}">
              <a16:creationId xmlns:a16="http://schemas.microsoft.com/office/drawing/2014/main" id="{A1BD69CC-98C5-49C8-808C-1579D000DFEB}"/>
            </a:ext>
          </a:extLst>
        </xdr:cNvPr>
        <xdr:cNvSpPr/>
      </xdr:nvSpPr>
      <xdr:spPr>
        <a:xfrm>
          <a:off x="8636000" y="1426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104068</xdr:rowOff>
    </xdr:from>
    <xdr:to>
      <xdr:col>55</xdr:col>
      <xdr:colOff>0</xdr:colOff>
      <xdr:row>86</xdr:row>
      <xdr:rowOff>105918</xdr:rowOff>
    </xdr:to>
    <xdr:cxnSp macro="">
      <xdr:nvCxnSpPr>
        <xdr:cNvPr id="368" name="直線コネクタ 367">
          <a:extLst>
            <a:ext uri="{FF2B5EF4-FFF2-40B4-BE49-F238E27FC236}">
              <a16:creationId xmlns:a16="http://schemas.microsoft.com/office/drawing/2014/main" id="{1B7090AF-7356-4B8B-B8BD-7CAEA773A978}"/>
            </a:ext>
          </a:extLst>
        </xdr:cNvPr>
        <xdr:cNvCxnSpPr/>
      </xdr:nvCxnSpPr>
      <xdr:spPr>
        <a:xfrm flipV="1">
          <a:off x="8686800" y="14309018"/>
          <a:ext cx="74295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57404</xdr:rowOff>
    </xdr:from>
    <xdr:to>
      <xdr:col>46</xdr:col>
      <xdr:colOff>38100</xdr:colOff>
      <xdr:row>86</xdr:row>
      <xdr:rowOff>159004</xdr:rowOff>
    </xdr:to>
    <xdr:sp macro="" textlink="">
      <xdr:nvSpPr>
        <xdr:cNvPr id="369" name="楕円 368">
          <a:extLst>
            <a:ext uri="{FF2B5EF4-FFF2-40B4-BE49-F238E27FC236}">
              <a16:creationId xmlns:a16="http://schemas.microsoft.com/office/drawing/2014/main" id="{529BBBB1-2541-4EBC-973A-E3B1350CB255}"/>
            </a:ext>
          </a:extLst>
        </xdr:cNvPr>
        <xdr:cNvSpPr/>
      </xdr:nvSpPr>
      <xdr:spPr>
        <a:xfrm>
          <a:off x="7842250" y="142623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105918</xdr:rowOff>
    </xdr:from>
    <xdr:to>
      <xdr:col>50</xdr:col>
      <xdr:colOff>114300</xdr:colOff>
      <xdr:row>86</xdr:row>
      <xdr:rowOff>108204</xdr:rowOff>
    </xdr:to>
    <xdr:cxnSp macro="">
      <xdr:nvCxnSpPr>
        <xdr:cNvPr id="370" name="直線コネクタ 369">
          <a:extLst>
            <a:ext uri="{FF2B5EF4-FFF2-40B4-BE49-F238E27FC236}">
              <a16:creationId xmlns:a16="http://schemas.microsoft.com/office/drawing/2014/main" id="{38E609CE-A5F9-4E34-B8CB-4EF49D49E1F2}"/>
            </a:ext>
          </a:extLst>
        </xdr:cNvPr>
        <xdr:cNvCxnSpPr/>
      </xdr:nvCxnSpPr>
      <xdr:spPr>
        <a:xfrm flipV="1">
          <a:off x="7886700" y="14310868"/>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24420</xdr:rowOff>
    </xdr:from>
    <xdr:to>
      <xdr:col>41</xdr:col>
      <xdr:colOff>101600</xdr:colOff>
      <xdr:row>86</xdr:row>
      <xdr:rowOff>126020</xdr:rowOff>
    </xdr:to>
    <xdr:sp macro="" textlink="">
      <xdr:nvSpPr>
        <xdr:cNvPr id="371" name="楕円 370">
          <a:extLst>
            <a:ext uri="{FF2B5EF4-FFF2-40B4-BE49-F238E27FC236}">
              <a16:creationId xmlns:a16="http://schemas.microsoft.com/office/drawing/2014/main" id="{AFB3DEC4-64F7-49D8-B2BE-D76100AEA554}"/>
            </a:ext>
          </a:extLst>
        </xdr:cNvPr>
        <xdr:cNvSpPr/>
      </xdr:nvSpPr>
      <xdr:spPr>
        <a:xfrm>
          <a:off x="7029450" y="1422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75220</xdr:rowOff>
    </xdr:from>
    <xdr:to>
      <xdr:col>45</xdr:col>
      <xdr:colOff>177800</xdr:colOff>
      <xdr:row>86</xdr:row>
      <xdr:rowOff>108204</xdr:rowOff>
    </xdr:to>
    <xdr:cxnSp macro="">
      <xdr:nvCxnSpPr>
        <xdr:cNvPr id="372" name="直線コネクタ 371">
          <a:extLst>
            <a:ext uri="{FF2B5EF4-FFF2-40B4-BE49-F238E27FC236}">
              <a16:creationId xmlns:a16="http://schemas.microsoft.com/office/drawing/2014/main" id="{5782C87E-C8FA-456B-ACF2-F41755736FB4}"/>
            </a:ext>
          </a:extLst>
        </xdr:cNvPr>
        <xdr:cNvCxnSpPr/>
      </xdr:nvCxnSpPr>
      <xdr:spPr>
        <a:xfrm>
          <a:off x="7080250" y="14280170"/>
          <a:ext cx="806450" cy="3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27468</xdr:rowOff>
    </xdr:from>
    <xdr:to>
      <xdr:col>36</xdr:col>
      <xdr:colOff>165100</xdr:colOff>
      <xdr:row>86</xdr:row>
      <xdr:rowOff>129068</xdr:rowOff>
    </xdr:to>
    <xdr:sp macro="" textlink="">
      <xdr:nvSpPr>
        <xdr:cNvPr id="373" name="楕円 372">
          <a:extLst>
            <a:ext uri="{FF2B5EF4-FFF2-40B4-BE49-F238E27FC236}">
              <a16:creationId xmlns:a16="http://schemas.microsoft.com/office/drawing/2014/main" id="{E02D228E-8A07-439F-AB57-694A493DCA4D}"/>
            </a:ext>
          </a:extLst>
        </xdr:cNvPr>
        <xdr:cNvSpPr/>
      </xdr:nvSpPr>
      <xdr:spPr>
        <a:xfrm>
          <a:off x="6235700" y="1423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75220</xdr:rowOff>
    </xdr:from>
    <xdr:to>
      <xdr:col>41</xdr:col>
      <xdr:colOff>50800</xdr:colOff>
      <xdr:row>86</xdr:row>
      <xdr:rowOff>78268</xdr:rowOff>
    </xdr:to>
    <xdr:cxnSp macro="">
      <xdr:nvCxnSpPr>
        <xdr:cNvPr id="374" name="直線コネクタ 373">
          <a:extLst>
            <a:ext uri="{FF2B5EF4-FFF2-40B4-BE49-F238E27FC236}">
              <a16:creationId xmlns:a16="http://schemas.microsoft.com/office/drawing/2014/main" id="{D148E929-59CA-4427-8CC5-51CFE3128615}"/>
            </a:ext>
          </a:extLst>
        </xdr:cNvPr>
        <xdr:cNvCxnSpPr/>
      </xdr:nvCxnSpPr>
      <xdr:spPr>
        <a:xfrm flipV="1">
          <a:off x="6286500" y="14280170"/>
          <a:ext cx="7937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484A57ED-0845-4EF8-9FCE-FF56B1B4EC8A}"/>
            </a:ext>
          </a:extLst>
        </xdr:cNvPr>
        <xdr:cNvSpPr txBox="1"/>
      </xdr:nvSpPr>
      <xdr:spPr>
        <a:xfrm>
          <a:off x="8458277" y="1394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327B8BE2-B825-4FD7-8DBF-AD4878D045C4}"/>
            </a:ext>
          </a:extLst>
        </xdr:cNvPr>
        <xdr:cNvSpPr txBox="1"/>
      </xdr:nvSpPr>
      <xdr:spPr>
        <a:xfrm>
          <a:off x="7677227" y="1394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648B98FE-3854-42BD-B7C9-65CEFAE6CCFB}"/>
            </a:ext>
          </a:extLst>
        </xdr:cNvPr>
        <xdr:cNvSpPr txBox="1"/>
      </xdr:nvSpPr>
      <xdr:spPr>
        <a:xfrm>
          <a:off x="6864427" y="1396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FF8E9F41-9ED3-4A6A-9119-C8940212C8FA}"/>
            </a:ext>
          </a:extLst>
        </xdr:cNvPr>
        <xdr:cNvSpPr txBox="1"/>
      </xdr:nvSpPr>
      <xdr:spPr>
        <a:xfrm>
          <a:off x="6070677" y="1395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147845</xdr:rowOff>
    </xdr:from>
    <xdr:ext cx="469744" cy="259045"/>
    <xdr:sp macro="" textlink="">
      <xdr:nvSpPr>
        <xdr:cNvPr id="379" name="n_1mainValue【公営住宅】&#10;一人当たり面積">
          <a:extLst>
            <a:ext uri="{FF2B5EF4-FFF2-40B4-BE49-F238E27FC236}">
              <a16:creationId xmlns:a16="http://schemas.microsoft.com/office/drawing/2014/main" id="{8DC7DA35-10F0-4A3A-AB5D-E3B3C5A4CF7A}"/>
            </a:ext>
          </a:extLst>
        </xdr:cNvPr>
        <xdr:cNvSpPr txBox="1"/>
      </xdr:nvSpPr>
      <xdr:spPr>
        <a:xfrm>
          <a:off x="8458277" y="14352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150131</xdr:rowOff>
    </xdr:from>
    <xdr:ext cx="469744" cy="259045"/>
    <xdr:sp macro="" textlink="">
      <xdr:nvSpPr>
        <xdr:cNvPr id="380" name="n_2mainValue【公営住宅】&#10;一人当たり面積">
          <a:extLst>
            <a:ext uri="{FF2B5EF4-FFF2-40B4-BE49-F238E27FC236}">
              <a16:creationId xmlns:a16="http://schemas.microsoft.com/office/drawing/2014/main" id="{B2C6DFBE-E348-4233-9399-C11FD5DFF9C0}"/>
            </a:ext>
          </a:extLst>
        </xdr:cNvPr>
        <xdr:cNvSpPr txBox="1"/>
      </xdr:nvSpPr>
      <xdr:spPr>
        <a:xfrm>
          <a:off x="7677227" y="1435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117147</xdr:rowOff>
    </xdr:from>
    <xdr:ext cx="469744" cy="259045"/>
    <xdr:sp macro="" textlink="">
      <xdr:nvSpPr>
        <xdr:cNvPr id="381" name="n_3mainValue【公営住宅】&#10;一人当たり面積">
          <a:extLst>
            <a:ext uri="{FF2B5EF4-FFF2-40B4-BE49-F238E27FC236}">
              <a16:creationId xmlns:a16="http://schemas.microsoft.com/office/drawing/2014/main" id="{EC5CA01A-CFB6-4560-B728-2C142B166C33}"/>
            </a:ext>
          </a:extLst>
        </xdr:cNvPr>
        <xdr:cNvSpPr txBox="1"/>
      </xdr:nvSpPr>
      <xdr:spPr>
        <a:xfrm>
          <a:off x="6864427" y="1432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120195</xdr:rowOff>
    </xdr:from>
    <xdr:ext cx="469744" cy="259045"/>
    <xdr:sp macro="" textlink="">
      <xdr:nvSpPr>
        <xdr:cNvPr id="382" name="n_4mainValue【公営住宅】&#10;一人当たり面積">
          <a:extLst>
            <a:ext uri="{FF2B5EF4-FFF2-40B4-BE49-F238E27FC236}">
              <a16:creationId xmlns:a16="http://schemas.microsoft.com/office/drawing/2014/main" id="{FDE968C2-818A-4713-B7B8-2A9FBFEBF804}"/>
            </a:ext>
          </a:extLst>
        </xdr:cNvPr>
        <xdr:cNvSpPr txBox="1"/>
      </xdr:nvSpPr>
      <xdr:spPr>
        <a:xfrm>
          <a:off x="6070677" y="1432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681EDB70-845D-4F11-9E56-11CE5FAB6AFF}"/>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8A760D20-50FD-40F0-A334-F25146931E2B}"/>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FFC173A8-6717-4E99-B916-4B23482DB735}"/>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CF4791B0-B1D5-4E94-967E-0CB698BB2337}"/>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E43E9BF9-2217-499E-BD23-4D840F971573}"/>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4DCEA1F-1086-498F-8E05-8F4721A9910D}"/>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56E2B104-9E70-4282-BB1F-7D9EE72440AF}"/>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3B5772EA-4F2A-4CD9-A220-AE14EE6B6669}"/>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F50E76DB-C0CE-4FB4-B4B6-A2B3A638795F}"/>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D8E1E5ED-1E33-4179-AAE3-379E44F7EF32}"/>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9251DB23-6BD8-424F-973C-7AACFD4F2961}"/>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EB9B60CB-E9FF-4EB3-9708-8C5960CF41AA}"/>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8BBD7055-D888-4B24-BCE8-6D1D31EB836F}"/>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9071C33-66DA-4340-B0A9-F69388E16CFE}"/>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A212F823-611E-43DE-BF2F-D4394F3C6812}"/>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27FADA7-EC51-4968-A67A-792FD7A74D0A}"/>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5BD4AF49-1B64-4B78-885F-316A5D79C88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4A20CBB-B4D3-4258-B3F4-F9A347E5F1A0}"/>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C0A81CBE-1516-4C9E-9B42-B7197E45B83F}"/>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1C57E6F9-09F7-4B1A-80A0-BC91175BB74E}"/>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9A68FBF6-A523-479A-B27E-800149ECB67D}"/>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1CD99A1A-A602-483C-88C2-FA9EDCC31BF3}"/>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BDD8B54D-2AEC-4226-8853-1D0070FE7745}"/>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598D0BD5-762D-435B-B6F4-D068930CE52C}"/>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40B4CBBB-DC01-42B7-99BC-70ACFF152793}"/>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6BCF9EEF-1C73-4D3C-BC04-EDE9955414A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7999BCF9-BC88-4637-8E3C-5DC8BF2F4B76}"/>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0B3D1A52-7A32-4E10-A06A-7501A91A266B}"/>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BAAA5F3E-8E9D-4276-BBB6-96AE708F780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D0D472BF-5A83-4D35-BBF8-C1D2DE155CA0}"/>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1E27B5D2-746F-46FC-A5F4-CA723E1F1BA4}"/>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0FC88E30-3627-405B-BEAE-1C51F0D46040}"/>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BB9CF133-509B-4A3C-8C35-5B83267C21B2}"/>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1D16ADCD-C776-4062-8E76-80259D3BF642}"/>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276BF45D-364A-4277-8CF5-8A0C6B2EBA3C}"/>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9C82C0F7-1A9C-42D6-BAAD-8564B48364B1}"/>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D91E0893-0A50-4C9C-8F5B-E26E8429C70B}"/>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43B8E914-84F8-4A03-947B-520E61C960F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B1B1E72C-F091-4692-BC5A-D02F0CD63CDB}"/>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F5FC7F89-450B-435A-B758-4544EAC075E5}"/>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76A9C772-535F-42E7-B018-8E2FFBD2A187}"/>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E638B274-0FBE-4F17-AE7A-F117F4744672}"/>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0895B71B-D451-4F88-B4B3-FCA35FB92CF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a:extLst>
            <a:ext uri="{FF2B5EF4-FFF2-40B4-BE49-F238E27FC236}">
              <a16:creationId xmlns:a16="http://schemas.microsoft.com/office/drawing/2014/main" id="{6E76A40A-8E65-4656-9AF2-B569F57B06EF}"/>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a:extLst>
            <a:ext uri="{FF2B5EF4-FFF2-40B4-BE49-F238E27FC236}">
              <a16:creationId xmlns:a16="http://schemas.microsoft.com/office/drawing/2014/main" id="{5F1BB8B0-B3AC-4BDF-AE56-690B45086FC0}"/>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a:extLst>
            <a:ext uri="{FF2B5EF4-FFF2-40B4-BE49-F238E27FC236}">
              <a16:creationId xmlns:a16="http://schemas.microsoft.com/office/drawing/2014/main" id="{97BA2F18-0E28-4F67-852A-A107FD995D64}"/>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a:extLst>
            <a:ext uri="{FF2B5EF4-FFF2-40B4-BE49-F238E27FC236}">
              <a16:creationId xmlns:a16="http://schemas.microsoft.com/office/drawing/2014/main" id="{A35F37D4-A2F1-454E-9C12-C8A819DA7873}"/>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a:extLst>
            <a:ext uri="{FF2B5EF4-FFF2-40B4-BE49-F238E27FC236}">
              <a16:creationId xmlns:a16="http://schemas.microsoft.com/office/drawing/2014/main" id="{93EE0624-2196-4F51-8DCE-18F7D3A7933E}"/>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a:extLst>
            <a:ext uri="{FF2B5EF4-FFF2-40B4-BE49-F238E27FC236}">
              <a16:creationId xmlns:a16="http://schemas.microsoft.com/office/drawing/2014/main" id="{DC7D8E13-C5C2-4E6D-A379-750DCDB95480}"/>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a:extLst>
            <a:ext uri="{FF2B5EF4-FFF2-40B4-BE49-F238E27FC236}">
              <a16:creationId xmlns:a16="http://schemas.microsoft.com/office/drawing/2014/main" id="{49CE7BC8-4EBA-48EA-B9AE-D22C6B48CDDC}"/>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a:extLst>
            <a:ext uri="{FF2B5EF4-FFF2-40B4-BE49-F238E27FC236}">
              <a16:creationId xmlns:a16="http://schemas.microsoft.com/office/drawing/2014/main" id="{B0EC7BDF-BB12-46A9-923F-538365787625}"/>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a:extLst>
            <a:ext uri="{FF2B5EF4-FFF2-40B4-BE49-F238E27FC236}">
              <a16:creationId xmlns:a16="http://schemas.microsoft.com/office/drawing/2014/main" id="{2BC6C664-A012-4842-B810-9756CB98D962}"/>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a:extLst>
            <a:ext uri="{FF2B5EF4-FFF2-40B4-BE49-F238E27FC236}">
              <a16:creationId xmlns:a16="http://schemas.microsoft.com/office/drawing/2014/main" id="{B956DC00-F1FC-456B-B7B2-BFA62A66A4D1}"/>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A52ADD59-C7C4-4480-A7B0-70BB995E3C31}"/>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a:extLst>
            <a:ext uri="{FF2B5EF4-FFF2-40B4-BE49-F238E27FC236}">
              <a16:creationId xmlns:a16="http://schemas.microsoft.com/office/drawing/2014/main" id="{9B32EE98-B9CF-4F7B-916E-401381FE4785}"/>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017DBEEE-4507-456A-865D-359FFD4D3241}"/>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439" name="直線コネクタ 438">
          <a:extLst>
            <a:ext uri="{FF2B5EF4-FFF2-40B4-BE49-F238E27FC236}">
              <a16:creationId xmlns:a16="http://schemas.microsoft.com/office/drawing/2014/main" id="{BD34D08C-0421-4258-B0DB-86B0AF4A1B46}"/>
            </a:ext>
          </a:extLst>
        </xdr:cNvPr>
        <xdr:cNvCxnSpPr/>
      </xdr:nvCxnSpPr>
      <xdr:spPr>
        <a:xfrm flipV="1">
          <a:off x="14699614" y="9293860"/>
          <a:ext cx="0" cy="1279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3B1634DC-EE25-45DF-B9EE-3D90358C88A9}"/>
            </a:ext>
          </a:extLst>
        </xdr:cNvPr>
        <xdr:cNvSpPr txBox="1"/>
      </xdr:nvSpPr>
      <xdr:spPr>
        <a:xfrm>
          <a:off x="14738350"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1" name="直線コネクタ 440">
          <a:extLst>
            <a:ext uri="{FF2B5EF4-FFF2-40B4-BE49-F238E27FC236}">
              <a16:creationId xmlns:a16="http://schemas.microsoft.com/office/drawing/2014/main" id="{42B84724-2DE3-43B3-A1A4-B44CED9C6BBD}"/>
            </a:ext>
          </a:extLst>
        </xdr:cNvPr>
        <xdr:cNvCxnSpPr/>
      </xdr:nvCxnSpPr>
      <xdr:spPr>
        <a:xfrm>
          <a:off x="14611350" y="10573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E2C3AAAD-96E8-4D7C-96D2-75BD104A1703}"/>
            </a:ext>
          </a:extLst>
        </xdr:cNvPr>
        <xdr:cNvSpPr txBox="1"/>
      </xdr:nvSpPr>
      <xdr:spPr>
        <a:xfrm>
          <a:off x="14738350" y="908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43" name="直線コネクタ 442">
          <a:extLst>
            <a:ext uri="{FF2B5EF4-FFF2-40B4-BE49-F238E27FC236}">
              <a16:creationId xmlns:a16="http://schemas.microsoft.com/office/drawing/2014/main" id="{58ED0B04-F8B6-4F7B-B63E-E35FA6943E6F}"/>
            </a:ext>
          </a:extLst>
        </xdr:cNvPr>
        <xdr:cNvCxnSpPr/>
      </xdr:nvCxnSpPr>
      <xdr:spPr>
        <a:xfrm>
          <a:off x="14611350" y="92938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999D9566-BB7D-4A4F-A940-802944DF0F87}"/>
            </a:ext>
          </a:extLst>
        </xdr:cNvPr>
        <xdr:cNvSpPr txBox="1"/>
      </xdr:nvSpPr>
      <xdr:spPr>
        <a:xfrm>
          <a:off x="14738350" y="994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445" name="フローチャート: 判断 444">
          <a:extLst>
            <a:ext uri="{FF2B5EF4-FFF2-40B4-BE49-F238E27FC236}">
              <a16:creationId xmlns:a16="http://schemas.microsoft.com/office/drawing/2014/main" id="{1B8939D8-F485-4A2F-A73F-DD1D5A97AC19}"/>
            </a:ext>
          </a:extLst>
        </xdr:cNvPr>
        <xdr:cNvSpPr/>
      </xdr:nvSpPr>
      <xdr:spPr>
        <a:xfrm>
          <a:off x="14649450" y="99682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446" name="フローチャート: 判断 445">
          <a:extLst>
            <a:ext uri="{FF2B5EF4-FFF2-40B4-BE49-F238E27FC236}">
              <a16:creationId xmlns:a16="http://schemas.microsoft.com/office/drawing/2014/main" id="{609C8411-D232-4CFE-A939-103A1537F241}"/>
            </a:ext>
          </a:extLst>
        </xdr:cNvPr>
        <xdr:cNvSpPr/>
      </xdr:nvSpPr>
      <xdr:spPr>
        <a:xfrm>
          <a:off x="13887450" y="996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447" name="フローチャート: 判断 446">
          <a:extLst>
            <a:ext uri="{FF2B5EF4-FFF2-40B4-BE49-F238E27FC236}">
              <a16:creationId xmlns:a16="http://schemas.microsoft.com/office/drawing/2014/main" id="{98F44EAE-9AFD-43ED-A8FE-D25FFEB9D6AF}"/>
            </a:ext>
          </a:extLst>
        </xdr:cNvPr>
        <xdr:cNvSpPr/>
      </xdr:nvSpPr>
      <xdr:spPr>
        <a:xfrm>
          <a:off x="13093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448" name="フローチャート: 判断 447">
          <a:extLst>
            <a:ext uri="{FF2B5EF4-FFF2-40B4-BE49-F238E27FC236}">
              <a16:creationId xmlns:a16="http://schemas.microsoft.com/office/drawing/2014/main" id="{1197BC07-BD33-4CF1-A0E0-9813D79D5E24}"/>
            </a:ext>
          </a:extLst>
        </xdr:cNvPr>
        <xdr:cNvSpPr/>
      </xdr:nvSpPr>
      <xdr:spPr>
        <a:xfrm>
          <a:off x="12299950" y="99002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449" name="フローチャート: 判断 448">
          <a:extLst>
            <a:ext uri="{FF2B5EF4-FFF2-40B4-BE49-F238E27FC236}">
              <a16:creationId xmlns:a16="http://schemas.microsoft.com/office/drawing/2014/main" id="{6975B120-4837-486B-A14E-19A2646D4DCD}"/>
            </a:ext>
          </a:extLst>
        </xdr:cNvPr>
        <xdr:cNvSpPr/>
      </xdr:nvSpPr>
      <xdr:spPr>
        <a:xfrm>
          <a:off x="1148715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3F6F1117-0016-4412-8E4A-E85AC1F094D2}"/>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51840C51-4C02-44CD-94CB-BEE7E17714D1}"/>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3BD9D4A5-FF56-4035-A095-F2C7C26E3307}"/>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D11AB708-AD98-4EF6-8D2A-846F1EAFD4DD}"/>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C913FC91-9F10-4918-9DF9-518275FD69C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149225</xdr:rowOff>
    </xdr:from>
    <xdr:to>
      <xdr:col>85</xdr:col>
      <xdr:colOff>177800</xdr:colOff>
      <xdr:row>58</xdr:row>
      <xdr:rowOff>79375</xdr:rowOff>
    </xdr:to>
    <xdr:sp macro="" textlink="">
      <xdr:nvSpPr>
        <xdr:cNvPr id="455" name="楕円 454">
          <a:extLst>
            <a:ext uri="{FF2B5EF4-FFF2-40B4-BE49-F238E27FC236}">
              <a16:creationId xmlns:a16="http://schemas.microsoft.com/office/drawing/2014/main" id="{F70BED65-5227-4957-AE60-CFAF0577CF78}"/>
            </a:ext>
          </a:extLst>
        </xdr:cNvPr>
        <xdr:cNvSpPr/>
      </xdr:nvSpPr>
      <xdr:spPr>
        <a:xfrm>
          <a:off x="14649450" y="9566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652</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34AD36AA-1AF4-4089-AA0E-ADC19C05C6AA}"/>
            </a:ext>
          </a:extLst>
        </xdr:cNvPr>
        <xdr:cNvSpPr txBox="1"/>
      </xdr:nvSpPr>
      <xdr:spPr>
        <a:xfrm>
          <a:off x="14738350" y="941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107315</xdr:rowOff>
    </xdr:from>
    <xdr:to>
      <xdr:col>81</xdr:col>
      <xdr:colOff>101600</xdr:colOff>
      <xdr:row>58</xdr:row>
      <xdr:rowOff>37465</xdr:rowOff>
    </xdr:to>
    <xdr:sp macro="" textlink="">
      <xdr:nvSpPr>
        <xdr:cNvPr id="457" name="楕円 456">
          <a:extLst>
            <a:ext uri="{FF2B5EF4-FFF2-40B4-BE49-F238E27FC236}">
              <a16:creationId xmlns:a16="http://schemas.microsoft.com/office/drawing/2014/main" id="{69BB3831-64D5-4F50-A70B-2BD43A692D9C}"/>
            </a:ext>
          </a:extLst>
        </xdr:cNvPr>
        <xdr:cNvSpPr/>
      </xdr:nvSpPr>
      <xdr:spPr>
        <a:xfrm>
          <a:off x="13887450" y="95243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158115</xdr:rowOff>
    </xdr:from>
    <xdr:to>
      <xdr:col>85</xdr:col>
      <xdr:colOff>127000</xdr:colOff>
      <xdr:row>58</xdr:row>
      <xdr:rowOff>28575</xdr:rowOff>
    </xdr:to>
    <xdr:cxnSp macro="">
      <xdr:nvCxnSpPr>
        <xdr:cNvPr id="458" name="直線コネクタ 457">
          <a:extLst>
            <a:ext uri="{FF2B5EF4-FFF2-40B4-BE49-F238E27FC236}">
              <a16:creationId xmlns:a16="http://schemas.microsoft.com/office/drawing/2014/main" id="{13E84F99-E457-464C-8D22-030921584D96}"/>
            </a:ext>
          </a:extLst>
        </xdr:cNvPr>
        <xdr:cNvCxnSpPr/>
      </xdr:nvCxnSpPr>
      <xdr:spPr>
        <a:xfrm>
          <a:off x="13938250" y="9575165"/>
          <a:ext cx="762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55880</xdr:rowOff>
    </xdr:from>
    <xdr:to>
      <xdr:col>76</xdr:col>
      <xdr:colOff>165100</xdr:colOff>
      <xdr:row>57</xdr:row>
      <xdr:rowOff>157480</xdr:rowOff>
    </xdr:to>
    <xdr:sp macro="" textlink="">
      <xdr:nvSpPr>
        <xdr:cNvPr id="459" name="楕円 458">
          <a:extLst>
            <a:ext uri="{FF2B5EF4-FFF2-40B4-BE49-F238E27FC236}">
              <a16:creationId xmlns:a16="http://schemas.microsoft.com/office/drawing/2014/main" id="{8736F7F3-6709-42BD-8A4A-433A54F66786}"/>
            </a:ext>
          </a:extLst>
        </xdr:cNvPr>
        <xdr:cNvSpPr/>
      </xdr:nvSpPr>
      <xdr:spPr>
        <a:xfrm>
          <a:off x="13093700" y="947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106680</xdr:rowOff>
    </xdr:from>
    <xdr:to>
      <xdr:col>81</xdr:col>
      <xdr:colOff>50800</xdr:colOff>
      <xdr:row>57</xdr:row>
      <xdr:rowOff>158115</xdr:rowOff>
    </xdr:to>
    <xdr:cxnSp macro="">
      <xdr:nvCxnSpPr>
        <xdr:cNvPr id="460" name="直線コネクタ 459">
          <a:extLst>
            <a:ext uri="{FF2B5EF4-FFF2-40B4-BE49-F238E27FC236}">
              <a16:creationId xmlns:a16="http://schemas.microsoft.com/office/drawing/2014/main" id="{CF5C3C99-1426-4D74-97AD-6E5C8F52C743}"/>
            </a:ext>
          </a:extLst>
        </xdr:cNvPr>
        <xdr:cNvCxnSpPr/>
      </xdr:nvCxnSpPr>
      <xdr:spPr>
        <a:xfrm>
          <a:off x="13144500" y="9523730"/>
          <a:ext cx="7937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6350</xdr:rowOff>
    </xdr:from>
    <xdr:to>
      <xdr:col>72</xdr:col>
      <xdr:colOff>38100</xdr:colOff>
      <xdr:row>57</xdr:row>
      <xdr:rowOff>107950</xdr:rowOff>
    </xdr:to>
    <xdr:sp macro="" textlink="">
      <xdr:nvSpPr>
        <xdr:cNvPr id="461" name="楕円 460">
          <a:extLst>
            <a:ext uri="{FF2B5EF4-FFF2-40B4-BE49-F238E27FC236}">
              <a16:creationId xmlns:a16="http://schemas.microsoft.com/office/drawing/2014/main" id="{4E462145-87EB-447E-A9D1-0DDC2E08EFC7}"/>
            </a:ext>
          </a:extLst>
        </xdr:cNvPr>
        <xdr:cNvSpPr/>
      </xdr:nvSpPr>
      <xdr:spPr>
        <a:xfrm>
          <a:off x="12299950" y="9423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57150</xdr:rowOff>
    </xdr:from>
    <xdr:to>
      <xdr:col>76</xdr:col>
      <xdr:colOff>114300</xdr:colOff>
      <xdr:row>57</xdr:row>
      <xdr:rowOff>106680</xdr:rowOff>
    </xdr:to>
    <xdr:cxnSp macro="">
      <xdr:nvCxnSpPr>
        <xdr:cNvPr id="462" name="直線コネクタ 461">
          <a:extLst>
            <a:ext uri="{FF2B5EF4-FFF2-40B4-BE49-F238E27FC236}">
              <a16:creationId xmlns:a16="http://schemas.microsoft.com/office/drawing/2014/main" id="{8B57A408-0BCF-44F9-AFD1-21F750DFEDEB}"/>
            </a:ext>
          </a:extLst>
        </xdr:cNvPr>
        <xdr:cNvCxnSpPr/>
      </xdr:nvCxnSpPr>
      <xdr:spPr>
        <a:xfrm>
          <a:off x="12344400" y="9474200"/>
          <a:ext cx="8001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132080</xdr:rowOff>
    </xdr:from>
    <xdr:to>
      <xdr:col>67</xdr:col>
      <xdr:colOff>101600</xdr:colOff>
      <xdr:row>57</xdr:row>
      <xdr:rowOff>62230</xdr:rowOff>
    </xdr:to>
    <xdr:sp macro="" textlink="">
      <xdr:nvSpPr>
        <xdr:cNvPr id="463" name="楕円 462">
          <a:extLst>
            <a:ext uri="{FF2B5EF4-FFF2-40B4-BE49-F238E27FC236}">
              <a16:creationId xmlns:a16="http://schemas.microsoft.com/office/drawing/2014/main" id="{25BF4608-47B1-42D0-AA1B-4776E76A8E08}"/>
            </a:ext>
          </a:extLst>
        </xdr:cNvPr>
        <xdr:cNvSpPr/>
      </xdr:nvSpPr>
      <xdr:spPr>
        <a:xfrm>
          <a:off x="11487150" y="9384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11430</xdr:rowOff>
    </xdr:from>
    <xdr:to>
      <xdr:col>71</xdr:col>
      <xdr:colOff>177800</xdr:colOff>
      <xdr:row>57</xdr:row>
      <xdr:rowOff>57150</xdr:rowOff>
    </xdr:to>
    <xdr:cxnSp macro="">
      <xdr:nvCxnSpPr>
        <xdr:cNvPr id="464" name="直線コネクタ 463">
          <a:extLst>
            <a:ext uri="{FF2B5EF4-FFF2-40B4-BE49-F238E27FC236}">
              <a16:creationId xmlns:a16="http://schemas.microsoft.com/office/drawing/2014/main" id="{825EC197-B9D4-420C-A159-4F312D09B3CB}"/>
            </a:ext>
          </a:extLst>
        </xdr:cNvPr>
        <xdr:cNvCxnSpPr/>
      </xdr:nvCxnSpPr>
      <xdr:spPr>
        <a:xfrm>
          <a:off x="11537950" y="9428480"/>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465" name="n_1aveValue【学校施設】&#10;有形固定資産減価償却率">
          <a:extLst>
            <a:ext uri="{FF2B5EF4-FFF2-40B4-BE49-F238E27FC236}">
              <a16:creationId xmlns:a16="http://schemas.microsoft.com/office/drawing/2014/main" id="{A187635F-B814-4C05-8157-354DF86C5305}"/>
            </a:ext>
          </a:extLst>
        </xdr:cNvPr>
        <xdr:cNvSpPr txBox="1"/>
      </xdr:nvSpPr>
      <xdr:spPr>
        <a:xfrm>
          <a:off x="13742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466" name="n_2aveValue【学校施設】&#10;有形固定資産減価償却率">
          <a:extLst>
            <a:ext uri="{FF2B5EF4-FFF2-40B4-BE49-F238E27FC236}">
              <a16:creationId xmlns:a16="http://schemas.microsoft.com/office/drawing/2014/main" id="{7FBDA140-ACFD-4C74-B331-9A3C6DB0D3B7}"/>
            </a:ext>
          </a:extLst>
        </xdr:cNvPr>
        <xdr:cNvSpPr txBox="1"/>
      </xdr:nvSpPr>
      <xdr:spPr>
        <a:xfrm>
          <a:off x="1296099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467" name="n_3aveValue【学校施設】&#10;有形固定資産減価償却率">
          <a:extLst>
            <a:ext uri="{FF2B5EF4-FFF2-40B4-BE49-F238E27FC236}">
              <a16:creationId xmlns:a16="http://schemas.microsoft.com/office/drawing/2014/main" id="{5FCD01DB-C65E-4FB2-BE62-BA28C63535F9}"/>
            </a:ext>
          </a:extLst>
        </xdr:cNvPr>
        <xdr:cNvSpPr txBox="1"/>
      </xdr:nvSpPr>
      <xdr:spPr>
        <a:xfrm>
          <a:off x="121672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468" name="n_4aveValue【学校施設】&#10;有形固定資産減価償却率">
          <a:extLst>
            <a:ext uri="{FF2B5EF4-FFF2-40B4-BE49-F238E27FC236}">
              <a16:creationId xmlns:a16="http://schemas.microsoft.com/office/drawing/2014/main" id="{7A214B37-A76B-4F5F-BB4C-3F81C0128398}"/>
            </a:ext>
          </a:extLst>
        </xdr:cNvPr>
        <xdr:cNvSpPr txBox="1"/>
      </xdr:nvSpPr>
      <xdr:spPr>
        <a:xfrm>
          <a:off x="113544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53992</xdr:rowOff>
    </xdr:from>
    <xdr:ext cx="405111" cy="259045"/>
    <xdr:sp macro="" textlink="">
      <xdr:nvSpPr>
        <xdr:cNvPr id="469" name="n_1mainValue【学校施設】&#10;有形固定資産減価償却率">
          <a:extLst>
            <a:ext uri="{FF2B5EF4-FFF2-40B4-BE49-F238E27FC236}">
              <a16:creationId xmlns:a16="http://schemas.microsoft.com/office/drawing/2014/main" id="{B12C0448-64BC-4409-8213-15BB545F9F50}"/>
            </a:ext>
          </a:extLst>
        </xdr:cNvPr>
        <xdr:cNvSpPr txBox="1"/>
      </xdr:nvSpPr>
      <xdr:spPr>
        <a:xfrm>
          <a:off x="13742044" y="930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2557</xdr:rowOff>
    </xdr:from>
    <xdr:ext cx="405111" cy="259045"/>
    <xdr:sp macro="" textlink="">
      <xdr:nvSpPr>
        <xdr:cNvPr id="470" name="n_2mainValue【学校施設】&#10;有形固定資産減価償却率">
          <a:extLst>
            <a:ext uri="{FF2B5EF4-FFF2-40B4-BE49-F238E27FC236}">
              <a16:creationId xmlns:a16="http://schemas.microsoft.com/office/drawing/2014/main" id="{FFF9E0FF-DC86-478D-8F9D-97E8E877CCDA}"/>
            </a:ext>
          </a:extLst>
        </xdr:cNvPr>
        <xdr:cNvSpPr txBox="1"/>
      </xdr:nvSpPr>
      <xdr:spPr>
        <a:xfrm>
          <a:off x="12960994" y="925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124477</xdr:rowOff>
    </xdr:from>
    <xdr:ext cx="405111" cy="259045"/>
    <xdr:sp macro="" textlink="">
      <xdr:nvSpPr>
        <xdr:cNvPr id="471" name="n_3mainValue【学校施設】&#10;有形固定資産減価償却率">
          <a:extLst>
            <a:ext uri="{FF2B5EF4-FFF2-40B4-BE49-F238E27FC236}">
              <a16:creationId xmlns:a16="http://schemas.microsoft.com/office/drawing/2014/main" id="{686AFB4E-20C7-4D22-8B55-524ACDF5608D}"/>
            </a:ext>
          </a:extLst>
        </xdr:cNvPr>
        <xdr:cNvSpPr txBox="1"/>
      </xdr:nvSpPr>
      <xdr:spPr>
        <a:xfrm>
          <a:off x="12167244" y="921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78757</xdr:rowOff>
    </xdr:from>
    <xdr:ext cx="405111" cy="259045"/>
    <xdr:sp macro="" textlink="">
      <xdr:nvSpPr>
        <xdr:cNvPr id="472" name="n_4mainValue【学校施設】&#10;有形固定資産減価償却率">
          <a:extLst>
            <a:ext uri="{FF2B5EF4-FFF2-40B4-BE49-F238E27FC236}">
              <a16:creationId xmlns:a16="http://schemas.microsoft.com/office/drawing/2014/main" id="{0C305006-1234-4278-AA0A-1042A91DCD5E}"/>
            </a:ext>
          </a:extLst>
        </xdr:cNvPr>
        <xdr:cNvSpPr txBox="1"/>
      </xdr:nvSpPr>
      <xdr:spPr>
        <a:xfrm>
          <a:off x="11354444" y="916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8B994A78-0C9C-4F5E-8DED-038251F02808}"/>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BCB38846-FC16-4B4C-B4F8-6FC990EB4E71}"/>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2156DE12-207F-4E77-B1A2-5627FCC0EDE6}"/>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7D9AE424-DCB0-44F5-8C4E-5C9708F53B83}"/>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8EC0D91F-E180-42FD-96C4-161A9227073C}"/>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067ECC61-BEB3-48EC-A5B0-BEB2E5A07C64}"/>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21B0E15B-DBF2-4903-BFBC-05D5036811A3}"/>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5A2D7711-6C53-4C0B-B0FB-6849E011DCBD}"/>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B44B35FA-74CA-452F-9676-1D8D4A215337}"/>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9321A46E-A91E-46CB-8838-72642383E2A4}"/>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3" name="直線コネクタ 482">
          <a:extLst>
            <a:ext uri="{FF2B5EF4-FFF2-40B4-BE49-F238E27FC236}">
              <a16:creationId xmlns:a16="http://schemas.microsoft.com/office/drawing/2014/main" id="{CE5C8E59-080F-4C78-B51B-C9AA36B9EEE1}"/>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4" name="テキスト ボックス 483">
          <a:extLst>
            <a:ext uri="{FF2B5EF4-FFF2-40B4-BE49-F238E27FC236}">
              <a16:creationId xmlns:a16="http://schemas.microsoft.com/office/drawing/2014/main" id="{7F1E5FA5-6495-4262-955E-447B6730F6C7}"/>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5" name="直線コネクタ 484">
          <a:extLst>
            <a:ext uri="{FF2B5EF4-FFF2-40B4-BE49-F238E27FC236}">
              <a16:creationId xmlns:a16="http://schemas.microsoft.com/office/drawing/2014/main" id="{3BA723B2-C528-473C-88FB-62AE4913D482}"/>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6" name="テキスト ボックス 485">
          <a:extLst>
            <a:ext uri="{FF2B5EF4-FFF2-40B4-BE49-F238E27FC236}">
              <a16:creationId xmlns:a16="http://schemas.microsoft.com/office/drawing/2014/main" id="{02032E81-A572-4C5B-8AB0-9DC41356C345}"/>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7" name="直線コネクタ 486">
          <a:extLst>
            <a:ext uri="{FF2B5EF4-FFF2-40B4-BE49-F238E27FC236}">
              <a16:creationId xmlns:a16="http://schemas.microsoft.com/office/drawing/2014/main" id="{83389384-CC3B-4EBD-AA33-0C6E703930BD}"/>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8" name="テキスト ボックス 487">
          <a:extLst>
            <a:ext uri="{FF2B5EF4-FFF2-40B4-BE49-F238E27FC236}">
              <a16:creationId xmlns:a16="http://schemas.microsoft.com/office/drawing/2014/main" id="{5EC264B3-F1F2-4C1E-9BA7-E2155D1C81C3}"/>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9" name="直線コネクタ 488">
          <a:extLst>
            <a:ext uri="{FF2B5EF4-FFF2-40B4-BE49-F238E27FC236}">
              <a16:creationId xmlns:a16="http://schemas.microsoft.com/office/drawing/2014/main" id="{2A76F7E8-DB05-42D4-BA08-1DE28B11FD31}"/>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0" name="テキスト ボックス 489">
          <a:extLst>
            <a:ext uri="{FF2B5EF4-FFF2-40B4-BE49-F238E27FC236}">
              <a16:creationId xmlns:a16="http://schemas.microsoft.com/office/drawing/2014/main" id="{940F0103-0070-4A90-9B70-198B0F92067F}"/>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1" name="直線コネクタ 490">
          <a:extLst>
            <a:ext uri="{FF2B5EF4-FFF2-40B4-BE49-F238E27FC236}">
              <a16:creationId xmlns:a16="http://schemas.microsoft.com/office/drawing/2014/main" id="{E3CF33D8-499D-48E8-AAAE-F66F6E04B0E7}"/>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2" name="テキスト ボックス 491">
          <a:extLst>
            <a:ext uri="{FF2B5EF4-FFF2-40B4-BE49-F238E27FC236}">
              <a16:creationId xmlns:a16="http://schemas.microsoft.com/office/drawing/2014/main" id="{F5AF1335-CDF1-4809-AB1E-AEF021493494}"/>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F9B059E2-D9CB-4256-9223-23612DF129B4}"/>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4" name="テキスト ボックス 493">
          <a:extLst>
            <a:ext uri="{FF2B5EF4-FFF2-40B4-BE49-F238E27FC236}">
              <a16:creationId xmlns:a16="http://schemas.microsoft.com/office/drawing/2014/main" id="{C5BA38CB-B037-497D-8566-C1AA5091860C}"/>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a:extLst>
            <a:ext uri="{FF2B5EF4-FFF2-40B4-BE49-F238E27FC236}">
              <a16:creationId xmlns:a16="http://schemas.microsoft.com/office/drawing/2014/main" id="{1EAE2A1C-9924-441B-87E6-D632FEAE1D97}"/>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496" name="直線コネクタ 495">
          <a:extLst>
            <a:ext uri="{FF2B5EF4-FFF2-40B4-BE49-F238E27FC236}">
              <a16:creationId xmlns:a16="http://schemas.microsoft.com/office/drawing/2014/main" id="{CB46F1CE-5FF2-40F9-A8F2-B249203049ED}"/>
            </a:ext>
          </a:extLst>
        </xdr:cNvPr>
        <xdr:cNvCxnSpPr/>
      </xdr:nvCxnSpPr>
      <xdr:spPr>
        <a:xfrm flipV="1">
          <a:off x="19951064" y="9214294"/>
          <a:ext cx="0" cy="1298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497" name="【学校施設】&#10;一人当たり面積最小値テキスト">
          <a:extLst>
            <a:ext uri="{FF2B5EF4-FFF2-40B4-BE49-F238E27FC236}">
              <a16:creationId xmlns:a16="http://schemas.microsoft.com/office/drawing/2014/main" id="{F936D361-40A9-41F3-9338-812F80C705D0}"/>
            </a:ext>
          </a:extLst>
        </xdr:cNvPr>
        <xdr:cNvSpPr txBox="1"/>
      </xdr:nvSpPr>
      <xdr:spPr>
        <a:xfrm>
          <a:off x="19989800" y="10516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498" name="直線コネクタ 497">
          <a:extLst>
            <a:ext uri="{FF2B5EF4-FFF2-40B4-BE49-F238E27FC236}">
              <a16:creationId xmlns:a16="http://schemas.microsoft.com/office/drawing/2014/main" id="{E204DEA5-6C35-42A4-8BE2-F0972D36DE69}"/>
            </a:ext>
          </a:extLst>
        </xdr:cNvPr>
        <xdr:cNvCxnSpPr/>
      </xdr:nvCxnSpPr>
      <xdr:spPr>
        <a:xfrm>
          <a:off x="19881850" y="105126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499" name="【学校施設】&#10;一人当たり面積最大値テキスト">
          <a:extLst>
            <a:ext uri="{FF2B5EF4-FFF2-40B4-BE49-F238E27FC236}">
              <a16:creationId xmlns:a16="http://schemas.microsoft.com/office/drawing/2014/main" id="{E4978C55-1F62-4DBB-A0DE-E91B50516917}"/>
            </a:ext>
          </a:extLst>
        </xdr:cNvPr>
        <xdr:cNvSpPr txBox="1"/>
      </xdr:nvSpPr>
      <xdr:spPr>
        <a:xfrm>
          <a:off x="19989800" y="899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500" name="直線コネクタ 499">
          <a:extLst>
            <a:ext uri="{FF2B5EF4-FFF2-40B4-BE49-F238E27FC236}">
              <a16:creationId xmlns:a16="http://schemas.microsoft.com/office/drawing/2014/main" id="{89AF0878-557F-4DDA-8A64-6E1BBCF457E0}"/>
            </a:ext>
          </a:extLst>
        </xdr:cNvPr>
        <xdr:cNvCxnSpPr/>
      </xdr:nvCxnSpPr>
      <xdr:spPr>
        <a:xfrm>
          <a:off x="19881850" y="92142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501" name="【学校施設】&#10;一人当たり面積平均値テキスト">
          <a:extLst>
            <a:ext uri="{FF2B5EF4-FFF2-40B4-BE49-F238E27FC236}">
              <a16:creationId xmlns:a16="http://schemas.microsoft.com/office/drawing/2014/main" id="{E44B116F-4F36-456F-A562-C00803608BE1}"/>
            </a:ext>
          </a:extLst>
        </xdr:cNvPr>
        <xdr:cNvSpPr txBox="1"/>
      </xdr:nvSpPr>
      <xdr:spPr>
        <a:xfrm>
          <a:off x="19989800" y="99459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02" name="フローチャート: 判断 501">
          <a:extLst>
            <a:ext uri="{FF2B5EF4-FFF2-40B4-BE49-F238E27FC236}">
              <a16:creationId xmlns:a16="http://schemas.microsoft.com/office/drawing/2014/main" id="{8D5D212B-549F-44B3-AA3E-F32A76DC8C12}"/>
            </a:ext>
          </a:extLst>
        </xdr:cNvPr>
        <xdr:cNvSpPr/>
      </xdr:nvSpPr>
      <xdr:spPr>
        <a:xfrm>
          <a:off x="19900900" y="1008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503" name="フローチャート: 判断 502">
          <a:extLst>
            <a:ext uri="{FF2B5EF4-FFF2-40B4-BE49-F238E27FC236}">
              <a16:creationId xmlns:a16="http://schemas.microsoft.com/office/drawing/2014/main" id="{21CEF992-EB24-4BE7-A6D6-C80FE65E51AE}"/>
            </a:ext>
          </a:extLst>
        </xdr:cNvPr>
        <xdr:cNvSpPr/>
      </xdr:nvSpPr>
      <xdr:spPr>
        <a:xfrm>
          <a:off x="19157950" y="101007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504" name="フローチャート: 判断 503">
          <a:extLst>
            <a:ext uri="{FF2B5EF4-FFF2-40B4-BE49-F238E27FC236}">
              <a16:creationId xmlns:a16="http://schemas.microsoft.com/office/drawing/2014/main" id="{62315EF4-43EE-490F-A596-21ED9F92484E}"/>
            </a:ext>
          </a:extLst>
        </xdr:cNvPr>
        <xdr:cNvSpPr/>
      </xdr:nvSpPr>
      <xdr:spPr>
        <a:xfrm>
          <a:off x="18345150" y="1009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505" name="フローチャート: 判断 504">
          <a:extLst>
            <a:ext uri="{FF2B5EF4-FFF2-40B4-BE49-F238E27FC236}">
              <a16:creationId xmlns:a16="http://schemas.microsoft.com/office/drawing/2014/main" id="{F74A6425-931B-4972-917E-6D806A277642}"/>
            </a:ext>
          </a:extLst>
        </xdr:cNvPr>
        <xdr:cNvSpPr/>
      </xdr:nvSpPr>
      <xdr:spPr>
        <a:xfrm>
          <a:off x="17551400" y="101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506" name="フローチャート: 判断 505">
          <a:extLst>
            <a:ext uri="{FF2B5EF4-FFF2-40B4-BE49-F238E27FC236}">
              <a16:creationId xmlns:a16="http://schemas.microsoft.com/office/drawing/2014/main" id="{E4A8D387-6846-4794-88A5-B5DD864082E4}"/>
            </a:ext>
          </a:extLst>
        </xdr:cNvPr>
        <xdr:cNvSpPr/>
      </xdr:nvSpPr>
      <xdr:spPr>
        <a:xfrm>
          <a:off x="16757650" y="101287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BC7B6566-B744-4864-88C3-86B3C46A2245}"/>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1FEE4D1-5C7C-4802-B9E5-83C5C048D387}"/>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1BF3DBBB-D28E-4757-9359-FABE7FED13D2}"/>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3E4D2D09-B19A-4CFC-9601-C472D762E8C1}"/>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1679CC2B-078C-4BED-9F3D-4BED170F74FE}"/>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98171</xdr:rowOff>
    </xdr:from>
    <xdr:to>
      <xdr:col>116</xdr:col>
      <xdr:colOff>114300</xdr:colOff>
      <xdr:row>62</xdr:row>
      <xdr:rowOff>28321</xdr:rowOff>
    </xdr:to>
    <xdr:sp macro="" textlink="">
      <xdr:nvSpPr>
        <xdr:cNvPr id="512" name="楕円 511">
          <a:extLst>
            <a:ext uri="{FF2B5EF4-FFF2-40B4-BE49-F238E27FC236}">
              <a16:creationId xmlns:a16="http://schemas.microsoft.com/office/drawing/2014/main" id="{06CAE766-7AF7-4EDF-8CBC-C6F66EEFCFFB}"/>
            </a:ext>
          </a:extLst>
        </xdr:cNvPr>
        <xdr:cNvSpPr/>
      </xdr:nvSpPr>
      <xdr:spPr>
        <a:xfrm>
          <a:off x="19900900" y="101756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76598</xdr:rowOff>
    </xdr:from>
    <xdr:ext cx="469744" cy="259045"/>
    <xdr:sp macro="" textlink="">
      <xdr:nvSpPr>
        <xdr:cNvPr id="513" name="【学校施設】&#10;一人当たり面積該当値テキスト">
          <a:extLst>
            <a:ext uri="{FF2B5EF4-FFF2-40B4-BE49-F238E27FC236}">
              <a16:creationId xmlns:a16="http://schemas.microsoft.com/office/drawing/2014/main" id="{D2A5AAED-13CD-4D61-AEB9-D1BD1C4B7231}"/>
            </a:ext>
          </a:extLst>
        </xdr:cNvPr>
        <xdr:cNvSpPr txBox="1"/>
      </xdr:nvSpPr>
      <xdr:spPr>
        <a:xfrm>
          <a:off x="19989800" y="1015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111125</xdr:rowOff>
    </xdr:from>
    <xdr:to>
      <xdr:col>112</xdr:col>
      <xdr:colOff>38100</xdr:colOff>
      <xdr:row>62</xdr:row>
      <xdr:rowOff>41275</xdr:rowOff>
    </xdr:to>
    <xdr:sp macro="" textlink="">
      <xdr:nvSpPr>
        <xdr:cNvPr id="514" name="楕円 513">
          <a:extLst>
            <a:ext uri="{FF2B5EF4-FFF2-40B4-BE49-F238E27FC236}">
              <a16:creationId xmlns:a16="http://schemas.microsoft.com/office/drawing/2014/main" id="{B066B932-750A-43F2-A54D-D5259913F653}"/>
            </a:ext>
          </a:extLst>
        </xdr:cNvPr>
        <xdr:cNvSpPr/>
      </xdr:nvSpPr>
      <xdr:spPr>
        <a:xfrm>
          <a:off x="19157950" y="101885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148971</xdr:rowOff>
    </xdr:from>
    <xdr:to>
      <xdr:col>116</xdr:col>
      <xdr:colOff>63500</xdr:colOff>
      <xdr:row>61</xdr:row>
      <xdr:rowOff>161925</xdr:rowOff>
    </xdr:to>
    <xdr:cxnSp macro="">
      <xdr:nvCxnSpPr>
        <xdr:cNvPr id="515" name="直線コネクタ 514">
          <a:extLst>
            <a:ext uri="{FF2B5EF4-FFF2-40B4-BE49-F238E27FC236}">
              <a16:creationId xmlns:a16="http://schemas.microsoft.com/office/drawing/2014/main" id="{A4FD8248-645E-4790-A8D8-7C571D1C5CFD}"/>
            </a:ext>
          </a:extLst>
        </xdr:cNvPr>
        <xdr:cNvCxnSpPr/>
      </xdr:nvCxnSpPr>
      <xdr:spPr>
        <a:xfrm flipV="1">
          <a:off x="19202400" y="10226421"/>
          <a:ext cx="7493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126365</xdr:rowOff>
    </xdr:from>
    <xdr:to>
      <xdr:col>107</xdr:col>
      <xdr:colOff>101600</xdr:colOff>
      <xdr:row>62</xdr:row>
      <xdr:rowOff>56515</xdr:rowOff>
    </xdr:to>
    <xdr:sp macro="" textlink="">
      <xdr:nvSpPr>
        <xdr:cNvPr id="516" name="楕円 515">
          <a:extLst>
            <a:ext uri="{FF2B5EF4-FFF2-40B4-BE49-F238E27FC236}">
              <a16:creationId xmlns:a16="http://schemas.microsoft.com/office/drawing/2014/main" id="{21018DCE-AAA3-49C7-A321-9F86818712D9}"/>
            </a:ext>
          </a:extLst>
        </xdr:cNvPr>
        <xdr:cNvSpPr/>
      </xdr:nvSpPr>
      <xdr:spPr>
        <a:xfrm>
          <a:off x="18345150" y="102038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161925</xdr:rowOff>
    </xdr:from>
    <xdr:to>
      <xdr:col>111</xdr:col>
      <xdr:colOff>177800</xdr:colOff>
      <xdr:row>62</xdr:row>
      <xdr:rowOff>5715</xdr:rowOff>
    </xdr:to>
    <xdr:cxnSp macro="">
      <xdr:nvCxnSpPr>
        <xdr:cNvPr id="517" name="直線コネクタ 516">
          <a:extLst>
            <a:ext uri="{FF2B5EF4-FFF2-40B4-BE49-F238E27FC236}">
              <a16:creationId xmlns:a16="http://schemas.microsoft.com/office/drawing/2014/main" id="{B828E035-10EB-472F-B874-4A0B42EE5CD2}"/>
            </a:ext>
          </a:extLst>
        </xdr:cNvPr>
        <xdr:cNvCxnSpPr/>
      </xdr:nvCxnSpPr>
      <xdr:spPr>
        <a:xfrm flipV="1">
          <a:off x="18395950" y="10239375"/>
          <a:ext cx="80645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140462</xdr:rowOff>
    </xdr:from>
    <xdr:to>
      <xdr:col>102</xdr:col>
      <xdr:colOff>165100</xdr:colOff>
      <xdr:row>62</xdr:row>
      <xdr:rowOff>70612</xdr:rowOff>
    </xdr:to>
    <xdr:sp macro="" textlink="">
      <xdr:nvSpPr>
        <xdr:cNvPr id="518" name="楕円 517">
          <a:extLst>
            <a:ext uri="{FF2B5EF4-FFF2-40B4-BE49-F238E27FC236}">
              <a16:creationId xmlns:a16="http://schemas.microsoft.com/office/drawing/2014/main" id="{A761CDC4-EBCE-437B-A67C-75E5D104ED33}"/>
            </a:ext>
          </a:extLst>
        </xdr:cNvPr>
        <xdr:cNvSpPr/>
      </xdr:nvSpPr>
      <xdr:spPr>
        <a:xfrm>
          <a:off x="17551400" y="102179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5715</xdr:rowOff>
    </xdr:from>
    <xdr:to>
      <xdr:col>107</xdr:col>
      <xdr:colOff>50800</xdr:colOff>
      <xdr:row>62</xdr:row>
      <xdr:rowOff>19812</xdr:rowOff>
    </xdr:to>
    <xdr:cxnSp macro="">
      <xdr:nvCxnSpPr>
        <xdr:cNvPr id="519" name="直線コネクタ 518">
          <a:extLst>
            <a:ext uri="{FF2B5EF4-FFF2-40B4-BE49-F238E27FC236}">
              <a16:creationId xmlns:a16="http://schemas.microsoft.com/office/drawing/2014/main" id="{C3470102-5224-4C48-8737-0759177F7F9A}"/>
            </a:ext>
          </a:extLst>
        </xdr:cNvPr>
        <xdr:cNvCxnSpPr/>
      </xdr:nvCxnSpPr>
      <xdr:spPr>
        <a:xfrm flipV="1">
          <a:off x="17602200" y="10248265"/>
          <a:ext cx="79375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153226</xdr:rowOff>
    </xdr:from>
    <xdr:to>
      <xdr:col>98</xdr:col>
      <xdr:colOff>38100</xdr:colOff>
      <xdr:row>62</xdr:row>
      <xdr:rowOff>83376</xdr:rowOff>
    </xdr:to>
    <xdr:sp macro="" textlink="">
      <xdr:nvSpPr>
        <xdr:cNvPr id="520" name="楕円 519">
          <a:extLst>
            <a:ext uri="{FF2B5EF4-FFF2-40B4-BE49-F238E27FC236}">
              <a16:creationId xmlns:a16="http://schemas.microsoft.com/office/drawing/2014/main" id="{154FED90-8141-40F2-9414-FE49D34BBF95}"/>
            </a:ext>
          </a:extLst>
        </xdr:cNvPr>
        <xdr:cNvSpPr/>
      </xdr:nvSpPr>
      <xdr:spPr>
        <a:xfrm>
          <a:off x="16757650" y="102306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19812</xdr:rowOff>
    </xdr:from>
    <xdr:to>
      <xdr:col>102</xdr:col>
      <xdr:colOff>114300</xdr:colOff>
      <xdr:row>62</xdr:row>
      <xdr:rowOff>32576</xdr:rowOff>
    </xdr:to>
    <xdr:cxnSp macro="">
      <xdr:nvCxnSpPr>
        <xdr:cNvPr id="521" name="直線コネクタ 520">
          <a:extLst>
            <a:ext uri="{FF2B5EF4-FFF2-40B4-BE49-F238E27FC236}">
              <a16:creationId xmlns:a16="http://schemas.microsoft.com/office/drawing/2014/main" id="{B180B400-09FE-47E6-94F8-B823379022A1}"/>
            </a:ext>
          </a:extLst>
        </xdr:cNvPr>
        <xdr:cNvCxnSpPr/>
      </xdr:nvCxnSpPr>
      <xdr:spPr>
        <a:xfrm flipV="1">
          <a:off x="16802100" y="10262362"/>
          <a:ext cx="8001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522" name="n_1aveValue【学校施設】&#10;一人当たり面積">
          <a:extLst>
            <a:ext uri="{FF2B5EF4-FFF2-40B4-BE49-F238E27FC236}">
              <a16:creationId xmlns:a16="http://schemas.microsoft.com/office/drawing/2014/main" id="{0AB324E0-3518-4DA7-AE50-DEA4C47095A4}"/>
            </a:ext>
          </a:extLst>
        </xdr:cNvPr>
        <xdr:cNvSpPr txBox="1"/>
      </xdr:nvSpPr>
      <xdr:spPr>
        <a:xfrm>
          <a:off x="18980227" y="988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523" name="n_2aveValue【学校施設】&#10;一人当たり面積">
          <a:extLst>
            <a:ext uri="{FF2B5EF4-FFF2-40B4-BE49-F238E27FC236}">
              <a16:creationId xmlns:a16="http://schemas.microsoft.com/office/drawing/2014/main" id="{75808490-3FE5-4CC6-91F5-98EA6EFBE5BC}"/>
            </a:ext>
          </a:extLst>
        </xdr:cNvPr>
        <xdr:cNvSpPr txBox="1"/>
      </xdr:nvSpPr>
      <xdr:spPr>
        <a:xfrm>
          <a:off x="18180127" y="988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524" name="n_3aveValue【学校施設】&#10;一人当たり面積">
          <a:extLst>
            <a:ext uri="{FF2B5EF4-FFF2-40B4-BE49-F238E27FC236}">
              <a16:creationId xmlns:a16="http://schemas.microsoft.com/office/drawing/2014/main" id="{88E95EC3-7406-4B6D-AFAC-D2176292803E}"/>
            </a:ext>
          </a:extLst>
        </xdr:cNvPr>
        <xdr:cNvSpPr txBox="1"/>
      </xdr:nvSpPr>
      <xdr:spPr>
        <a:xfrm>
          <a:off x="17386377" y="98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525" name="n_4aveValue【学校施設】&#10;一人当たり面積">
          <a:extLst>
            <a:ext uri="{FF2B5EF4-FFF2-40B4-BE49-F238E27FC236}">
              <a16:creationId xmlns:a16="http://schemas.microsoft.com/office/drawing/2014/main" id="{5752F94F-1769-48FD-A4C4-B2BC4D1B14E7}"/>
            </a:ext>
          </a:extLst>
        </xdr:cNvPr>
        <xdr:cNvSpPr txBox="1"/>
      </xdr:nvSpPr>
      <xdr:spPr>
        <a:xfrm>
          <a:off x="16592627" y="991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32402</xdr:rowOff>
    </xdr:from>
    <xdr:ext cx="469744" cy="259045"/>
    <xdr:sp macro="" textlink="">
      <xdr:nvSpPr>
        <xdr:cNvPr id="526" name="n_1mainValue【学校施設】&#10;一人当たり面積">
          <a:extLst>
            <a:ext uri="{FF2B5EF4-FFF2-40B4-BE49-F238E27FC236}">
              <a16:creationId xmlns:a16="http://schemas.microsoft.com/office/drawing/2014/main" id="{9830D89F-E5F3-459B-8C64-DE1846171713}"/>
            </a:ext>
          </a:extLst>
        </xdr:cNvPr>
        <xdr:cNvSpPr txBox="1"/>
      </xdr:nvSpPr>
      <xdr:spPr>
        <a:xfrm>
          <a:off x="18980227" y="1027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47642</xdr:rowOff>
    </xdr:from>
    <xdr:ext cx="469744" cy="259045"/>
    <xdr:sp macro="" textlink="">
      <xdr:nvSpPr>
        <xdr:cNvPr id="527" name="n_2mainValue【学校施設】&#10;一人当たり面積">
          <a:extLst>
            <a:ext uri="{FF2B5EF4-FFF2-40B4-BE49-F238E27FC236}">
              <a16:creationId xmlns:a16="http://schemas.microsoft.com/office/drawing/2014/main" id="{FF741953-4CF8-415B-B375-8E2CAA372420}"/>
            </a:ext>
          </a:extLst>
        </xdr:cNvPr>
        <xdr:cNvSpPr txBox="1"/>
      </xdr:nvSpPr>
      <xdr:spPr>
        <a:xfrm>
          <a:off x="18180127" y="10290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61739</xdr:rowOff>
    </xdr:from>
    <xdr:ext cx="469744" cy="259045"/>
    <xdr:sp macro="" textlink="">
      <xdr:nvSpPr>
        <xdr:cNvPr id="528" name="n_3mainValue【学校施設】&#10;一人当たり面積">
          <a:extLst>
            <a:ext uri="{FF2B5EF4-FFF2-40B4-BE49-F238E27FC236}">
              <a16:creationId xmlns:a16="http://schemas.microsoft.com/office/drawing/2014/main" id="{6AEF06D4-E6AD-4F5F-B7D0-F25881828B9F}"/>
            </a:ext>
          </a:extLst>
        </xdr:cNvPr>
        <xdr:cNvSpPr txBox="1"/>
      </xdr:nvSpPr>
      <xdr:spPr>
        <a:xfrm>
          <a:off x="17386377" y="10304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74503</xdr:rowOff>
    </xdr:from>
    <xdr:ext cx="469744" cy="259045"/>
    <xdr:sp macro="" textlink="">
      <xdr:nvSpPr>
        <xdr:cNvPr id="529" name="n_4mainValue【学校施設】&#10;一人当たり面積">
          <a:extLst>
            <a:ext uri="{FF2B5EF4-FFF2-40B4-BE49-F238E27FC236}">
              <a16:creationId xmlns:a16="http://schemas.microsoft.com/office/drawing/2014/main" id="{BDE1804B-DE7F-44B4-926D-A7361C059334}"/>
            </a:ext>
          </a:extLst>
        </xdr:cNvPr>
        <xdr:cNvSpPr txBox="1"/>
      </xdr:nvSpPr>
      <xdr:spPr>
        <a:xfrm>
          <a:off x="16592627" y="1031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785E61B6-97E7-4FB0-91A3-5107EF607871}"/>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20251879-BB6C-4E33-BE5F-A963A459FBF2}"/>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B2B6EC7A-7994-44CD-BE8C-C28C90367DBE}"/>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B5A20D8A-16BD-42AD-A3C8-65A427BCA114}"/>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C8DC75F9-A9C2-41E7-B5A4-13005C3AF9A2}"/>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841060A5-9971-4675-A2EB-8A6177ABD924}"/>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7BD723CE-6663-427D-8E00-888211E9296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4000D475-23EE-44EC-951A-6FCBA35D10B6}"/>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8" name="正方形/長方形 537">
          <a:extLst>
            <a:ext uri="{FF2B5EF4-FFF2-40B4-BE49-F238E27FC236}">
              <a16:creationId xmlns:a16="http://schemas.microsoft.com/office/drawing/2014/main" id="{C5EEB3A2-FF98-4256-AF7C-6183D4E4C7A9}"/>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9" name="正方形/長方形 538">
          <a:extLst>
            <a:ext uri="{FF2B5EF4-FFF2-40B4-BE49-F238E27FC236}">
              <a16:creationId xmlns:a16="http://schemas.microsoft.com/office/drawing/2014/main" id="{DCEE6B6F-0A71-476B-BFDA-211517BA6A95}"/>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0" name="正方形/長方形 539">
          <a:extLst>
            <a:ext uri="{FF2B5EF4-FFF2-40B4-BE49-F238E27FC236}">
              <a16:creationId xmlns:a16="http://schemas.microsoft.com/office/drawing/2014/main" id="{39FEFDF3-4911-484E-9D6F-C78556234D9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1" name="正方形/長方形 540">
          <a:extLst>
            <a:ext uri="{FF2B5EF4-FFF2-40B4-BE49-F238E27FC236}">
              <a16:creationId xmlns:a16="http://schemas.microsoft.com/office/drawing/2014/main" id="{16358706-D197-4F55-A34D-4DF5DC8CFEAD}"/>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2" name="正方形/長方形 541">
          <a:extLst>
            <a:ext uri="{FF2B5EF4-FFF2-40B4-BE49-F238E27FC236}">
              <a16:creationId xmlns:a16="http://schemas.microsoft.com/office/drawing/2014/main" id="{DF2A1360-2E45-4776-A03C-2F45FE13F3FC}"/>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3" name="正方形/長方形 542">
          <a:extLst>
            <a:ext uri="{FF2B5EF4-FFF2-40B4-BE49-F238E27FC236}">
              <a16:creationId xmlns:a16="http://schemas.microsoft.com/office/drawing/2014/main" id="{3193C9B4-DAE9-4266-A6A2-4F99E32F1C9A}"/>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4" name="正方形/長方形 543">
          <a:extLst>
            <a:ext uri="{FF2B5EF4-FFF2-40B4-BE49-F238E27FC236}">
              <a16:creationId xmlns:a16="http://schemas.microsoft.com/office/drawing/2014/main" id="{3B52B504-E218-4154-8AC5-A939335B87DD}"/>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5" name="正方形/長方形 544">
          <a:extLst>
            <a:ext uri="{FF2B5EF4-FFF2-40B4-BE49-F238E27FC236}">
              <a16:creationId xmlns:a16="http://schemas.microsoft.com/office/drawing/2014/main" id="{217EDACB-B303-4633-9780-3FDB98CEFA1D}"/>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6" name="正方形/長方形 545">
          <a:extLst>
            <a:ext uri="{FF2B5EF4-FFF2-40B4-BE49-F238E27FC236}">
              <a16:creationId xmlns:a16="http://schemas.microsoft.com/office/drawing/2014/main" id="{9FFA7AAE-04CE-4E39-BBDC-742BC2B8EA16}"/>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7" name="正方形/長方形 546">
          <a:extLst>
            <a:ext uri="{FF2B5EF4-FFF2-40B4-BE49-F238E27FC236}">
              <a16:creationId xmlns:a16="http://schemas.microsoft.com/office/drawing/2014/main" id="{DE255844-F444-4A16-A3FB-EDB44241F2F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8" name="正方形/長方形 547">
          <a:extLst>
            <a:ext uri="{FF2B5EF4-FFF2-40B4-BE49-F238E27FC236}">
              <a16:creationId xmlns:a16="http://schemas.microsoft.com/office/drawing/2014/main" id="{FEC59801-F63E-45C6-97E9-B82DA3BFBEC7}"/>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9" name="正方形/長方形 548">
          <a:extLst>
            <a:ext uri="{FF2B5EF4-FFF2-40B4-BE49-F238E27FC236}">
              <a16:creationId xmlns:a16="http://schemas.microsoft.com/office/drawing/2014/main" id="{AC80406A-1293-4573-9A86-47D6C5789FB6}"/>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0" name="正方形/長方形 549">
          <a:extLst>
            <a:ext uri="{FF2B5EF4-FFF2-40B4-BE49-F238E27FC236}">
              <a16:creationId xmlns:a16="http://schemas.microsoft.com/office/drawing/2014/main" id="{34BA0095-27F1-4F45-B9B2-821BFAB1E5E5}"/>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1" name="正方形/長方形 550">
          <a:extLst>
            <a:ext uri="{FF2B5EF4-FFF2-40B4-BE49-F238E27FC236}">
              <a16:creationId xmlns:a16="http://schemas.microsoft.com/office/drawing/2014/main" id="{E97BB7FB-2073-4657-9BF6-FDE3D9C23163}"/>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2" name="正方形/長方形 551">
          <a:extLst>
            <a:ext uri="{FF2B5EF4-FFF2-40B4-BE49-F238E27FC236}">
              <a16:creationId xmlns:a16="http://schemas.microsoft.com/office/drawing/2014/main" id="{69BD6CBA-FA2A-444A-B6CA-66C042398182}"/>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3" name="正方形/長方形 552">
          <a:extLst>
            <a:ext uri="{FF2B5EF4-FFF2-40B4-BE49-F238E27FC236}">
              <a16:creationId xmlns:a16="http://schemas.microsoft.com/office/drawing/2014/main" id="{F0A2B212-996B-4297-9441-12366BB712D4}"/>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4" name="テキスト ボックス 553">
          <a:extLst>
            <a:ext uri="{FF2B5EF4-FFF2-40B4-BE49-F238E27FC236}">
              <a16:creationId xmlns:a16="http://schemas.microsoft.com/office/drawing/2014/main" id="{54ABD841-1E59-4344-8640-3358AE48D1ED}"/>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5" name="直線コネクタ 554">
          <a:extLst>
            <a:ext uri="{FF2B5EF4-FFF2-40B4-BE49-F238E27FC236}">
              <a16:creationId xmlns:a16="http://schemas.microsoft.com/office/drawing/2014/main" id="{5FA79E3B-8428-4029-9636-40072F241CC5}"/>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6" name="テキスト ボックス 555">
          <a:extLst>
            <a:ext uri="{FF2B5EF4-FFF2-40B4-BE49-F238E27FC236}">
              <a16:creationId xmlns:a16="http://schemas.microsoft.com/office/drawing/2014/main" id="{9923B430-4F1D-4166-B116-EED3BBAB09B1}"/>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7" name="直線コネクタ 556">
          <a:extLst>
            <a:ext uri="{FF2B5EF4-FFF2-40B4-BE49-F238E27FC236}">
              <a16:creationId xmlns:a16="http://schemas.microsoft.com/office/drawing/2014/main" id="{E6EBAEB5-3963-41AA-9166-7BE3ED248E94}"/>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8" name="テキスト ボックス 557">
          <a:extLst>
            <a:ext uri="{FF2B5EF4-FFF2-40B4-BE49-F238E27FC236}">
              <a16:creationId xmlns:a16="http://schemas.microsoft.com/office/drawing/2014/main" id="{69ED19FD-F6C6-4FE7-B083-A267BA4F567E}"/>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9" name="直線コネクタ 558">
          <a:extLst>
            <a:ext uri="{FF2B5EF4-FFF2-40B4-BE49-F238E27FC236}">
              <a16:creationId xmlns:a16="http://schemas.microsoft.com/office/drawing/2014/main" id="{F5E52533-A4BC-4A22-8D47-43EFE6193AE5}"/>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0" name="テキスト ボックス 559">
          <a:extLst>
            <a:ext uri="{FF2B5EF4-FFF2-40B4-BE49-F238E27FC236}">
              <a16:creationId xmlns:a16="http://schemas.microsoft.com/office/drawing/2014/main" id="{B06E36AE-B607-41B4-8CAD-F5ACDFC6DC4E}"/>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1" name="直線コネクタ 560">
          <a:extLst>
            <a:ext uri="{FF2B5EF4-FFF2-40B4-BE49-F238E27FC236}">
              <a16:creationId xmlns:a16="http://schemas.microsoft.com/office/drawing/2014/main" id="{77478730-3A9D-49DE-8CBB-A10038957286}"/>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2" name="テキスト ボックス 561">
          <a:extLst>
            <a:ext uri="{FF2B5EF4-FFF2-40B4-BE49-F238E27FC236}">
              <a16:creationId xmlns:a16="http://schemas.microsoft.com/office/drawing/2014/main" id="{D7BEEFC7-A354-4622-BBEB-BF54C1F89DD8}"/>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3" name="直線コネクタ 562">
          <a:extLst>
            <a:ext uri="{FF2B5EF4-FFF2-40B4-BE49-F238E27FC236}">
              <a16:creationId xmlns:a16="http://schemas.microsoft.com/office/drawing/2014/main" id="{7BF8ABFF-C59C-417D-BD03-B2CF0C456649}"/>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4" name="テキスト ボックス 563">
          <a:extLst>
            <a:ext uri="{FF2B5EF4-FFF2-40B4-BE49-F238E27FC236}">
              <a16:creationId xmlns:a16="http://schemas.microsoft.com/office/drawing/2014/main" id="{0DB5FF6D-3A81-40EA-9E59-6A56B73AD2E5}"/>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5" name="直線コネクタ 564">
          <a:extLst>
            <a:ext uri="{FF2B5EF4-FFF2-40B4-BE49-F238E27FC236}">
              <a16:creationId xmlns:a16="http://schemas.microsoft.com/office/drawing/2014/main" id="{96CD78BD-908B-4279-9FDE-8F1CF3D3EF79}"/>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6" name="テキスト ボックス 565">
          <a:extLst>
            <a:ext uri="{FF2B5EF4-FFF2-40B4-BE49-F238E27FC236}">
              <a16:creationId xmlns:a16="http://schemas.microsoft.com/office/drawing/2014/main" id="{BD7CB649-8204-4C12-826E-657E81F7C78C}"/>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7" name="直線コネクタ 566">
          <a:extLst>
            <a:ext uri="{FF2B5EF4-FFF2-40B4-BE49-F238E27FC236}">
              <a16:creationId xmlns:a16="http://schemas.microsoft.com/office/drawing/2014/main" id="{759E8439-27D4-4CF6-A8BE-ABD9F6ABB71C}"/>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8" name="テキスト ボックス 567">
          <a:extLst>
            <a:ext uri="{FF2B5EF4-FFF2-40B4-BE49-F238E27FC236}">
              <a16:creationId xmlns:a16="http://schemas.microsoft.com/office/drawing/2014/main" id="{3E8D5CED-F34A-4750-8AC7-AAE13B4928A6}"/>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9" name="直線コネクタ 568">
          <a:extLst>
            <a:ext uri="{FF2B5EF4-FFF2-40B4-BE49-F238E27FC236}">
              <a16:creationId xmlns:a16="http://schemas.microsoft.com/office/drawing/2014/main" id="{1DD8EBDF-CB5A-4D94-9BF2-D59FBAD69EEF}"/>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0" name="【公民館】&#10;有形固定資産減価償却率グラフ枠">
          <a:extLst>
            <a:ext uri="{FF2B5EF4-FFF2-40B4-BE49-F238E27FC236}">
              <a16:creationId xmlns:a16="http://schemas.microsoft.com/office/drawing/2014/main" id="{7BEF4A7B-4999-41F7-AC8A-3285E39E3E25}"/>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571" name="直線コネクタ 570">
          <a:extLst>
            <a:ext uri="{FF2B5EF4-FFF2-40B4-BE49-F238E27FC236}">
              <a16:creationId xmlns:a16="http://schemas.microsoft.com/office/drawing/2014/main" id="{A9D68900-334D-4A8C-BD22-328E88463ADB}"/>
            </a:ext>
          </a:extLst>
        </xdr:cNvPr>
        <xdr:cNvCxnSpPr/>
      </xdr:nvCxnSpPr>
      <xdr:spPr>
        <a:xfrm flipV="1">
          <a:off x="14699614" y="165305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2" name="【公民館】&#10;有形固定資産減価償却率最小値テキスト">
          <a:extLst>
            <a:ext uri="{FF2B5EF4-FFF2-40B4-BE49-F238E27FC236}">
              <a16:creationId xmlns:a16="http://schemas.microsoft.com/office/drawing/2014/main" id="{03D94E85-E887-4DBC-8ADE-08CB40DFA1EF}"/>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3" name="直線コネクタ 572">
          <a:extLst>
            <a:ext uri="{FF2B5EF4-FFF2-40B4-BE49-F238E27FC236}">
              <a16:creationId xmlns:a16="http://schemas.microsoft.com/office/drawing/2014/main" id="{B3FC3933-F13F-4DD2-A162-FD951B786A71}"/>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74" name="【公民館】&#10;有形固定資産減価償却率最大値テキスト">
          <a:extLst>
            <a:ext uri="{FF2B5EF4-FFF2-40B4-BE49-F238E27FC236}">
              <a16:creationId xmlns:a16="http://schemas.microsoft.com/office/drawing/2014/main" id="{63DBD953-88B2-440B-A49C-47CF3208DEFD}"/>
            </a:ext>
          </a:extLst>
        </xdr:cNvPr>
        <xdr:cNvSpPr txBox="1"/>
      </xdr:nvSpPr>
      <xdr:spPr>
        <a:xfrm>
          <a:off x="14738350" y="16305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75" name="直線コネクタ 574">
          <a:extLst>
            <a:ext uri="{FF2B5EF4-FFF2-40B4-BE49-F238E27FC236}">
              <a16:creationId xmlns:a16="http://schemas.microsoft.com/office/drawing/2014/main" id="{1E1FEA5F-8222-43CC-B068-3131047AE092}"/>
            </a:ext>
          </a:extLst>
        </xdr:cNvPr>
        <xdr:cNvCxnSpPr/>
      </xdr:nvCxnSpPr>
      <xdr:spPr>
        <a:xfrm>
          <a:off x="14611350" y="165305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576" name="【公民館】&#10;有形固定資産減価償却率平均値テキスト">
          <a:extLst>
            <a:ext uri="{FF2B5EF4-FFF2-40B4-BE49-F238E27FC236}">
              <a16:creationId xmlns:a16="http://schemas.microsoft.com/office/drawing/2014/main" id="{FF596615-C9E4-49D4-9A78-672BF671A91B}"/>
            </a:ext>
          </a:extLst>
        </xdr:cNvPr>
        <xdr:cNvSpPr txBox="1"/>
      </xdr:nvSpPr>
      <xdr:spPr>
        <a:xfrm>
          <a:off x="14738350" y="174692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577" name="フローチャート: 判断 576">
          <a:extLst>
            <a:ext uri="{FF2B5EF4-FFF2-40B4-BE49-F238E27FC236}">
              <a16:creationId xmlns:a16="http://schemas.microsoft.com/office/drawing/2014/main" id="{05B52412-C288-4C4A-BC6F-A1DF235FEB04}"/>
            </a:ext>
          </a:extLst>
        </xdr:cNvPr>
        <xdr:cNvSpPr/>
      </xdr:nvSpPr>
      <xdr:spPr>
        <a:xfrm>
          <a:off x="14649450" y="1761780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578" name="フローチャート: 判断 577">
          <a:extLst>
            <a:ext uri="{FF2B5EF4-FFF2-40B4-BE49-F238E27FC236}">
              <a16:creationId xmlns:a16="http://schemas.microsoft.com/office/drawing/2014/main" id="{1E31F94F-8DB2-4641-AC23-16C54DDF9E3E}"/>
            </a:ext>
          </a:extLst>
        </xdr:cNvPr>
        <xdr:cNvSpPr/>
      </xdr:nvSpPr>
      <xdr:spPr>
        <a:xfrm>
          <a:off x="13887450" y="1764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579" name="フローチャート: 判断 578">
          <a:extLst>
            <a:ext uri="{FF2B5EF4-FFF2-40B4-BE49-F238E27FC236}">
              <a16:creationId xmlns:a16="http://schemas.microsoft.com/office/drawing/2014/main" id="{36345E5C-0FE2-405D-9FA9-6480F62CB060}"/>
            </a:ext>
          </a:extLst>
        </xdr:cNvPr>
        <xdr:cNvSpPr/>
      </xdr:nvSpPr>
      <xdr:spPr>
        <a:xfrm>
          <a:off x="13093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580" name="フローチャート: 判断 579">
          <a:extLst>
            <a:ext uri="{FF2B5EF4-FFF2-40B4-BE49-F238E27FC236}">
              <a16:creationId xmlns:a16="http://schemas.microsoft.com/office/drawing/2014/main" id="{F79016CE-8A15-4C5A-A5B8-F6CF889C76DF}"/>
            </a:ext>
          </a:extLst>
        </xdr:cNvPr>
        <xdr:cNvSpPr/>
      </xdr:nvSpPr>
      <xdr:spPr>
        <a:xfrm>
          <a:off x="12299950" y="17616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581" name="フローチャート: 判断 580">
          <a:extLst>
            <a:ext uri="{FF2B5EF4-FFF2-40B4-BE49-F238E27FC236}">
              <a16:creationId xmlns:a16="http://schemas.microsoft.com/office/drawing/2014/main" id="{5EB4F069-B80C-4B13-886D-5EC9220BC302}"/>
            </a:ext>
          </a:extLst>
        </xdr:cNvPr>
        <xdr:cNvSpPr/>
      </xdr:nvSpPr>
      <xdr:spPr>
        <a:xfrm>
          <a:off x="1148715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19659185-64BE-47CE-B094-D7AB8242EF9E}"/>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318B274C-7EBB-4874-BDE9-08735A5A298E}"/>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699A897D-0BEA-41CF-8A36-4D8642453CDD}"/>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082F5A1B-780D-4A8D-B3BE-3AC6F7505F57}"/>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752491E3-8C5D-4984-8E60-1B95E2DA38DC}"/>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61323</xdr:rowOff>
    </xdr:from>
    <xdr:to>
      <xdr:col>85</xdr:col>
      <xdr:colOff>177800</xdr:colOff>
      <xdr:row>107</xdr:row>
      <xdr:rowOff>162923</xdr:rowOff>
    </xdr:to>
    <xdr:sp macro="" textlink="">
      <xdr:nvSpPr>
        <xdr:cNvPr id="587" name="楕円 586">
          <a:extLst>
            <a:ext uri="{FF2B5EF4-FFF2-40B4-BE49-F238E27FC236}">
              <a16:creationId xmlns:a16="http://schemas.microsoft.com/office/drawing/2014/main" id="{F4FBA322-3427-4FDE-B2A4-9295AEDB6000}"/>
            </a:ext>
          </a:extLst>
        </xdr:cNvPr>
        <xdr:cNvSpPr/>
      </xdr:nvSpPr>
      <xdr:spPr>
        <a:xfrm>
          <a:off x="14649450" y="1783497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39750</xdr:rowOff>
    </xdr:from>
    <xdr:ext cx="405111" cy="259045"/>
    <xdr:sp macro="" textlink="">
      <xdr:nvSpPr>
        <xdr:cNvPr id="588" name="【公民館】&#10;有形固定資産減価償却率該当値テキスト">
          <a:extLst>
            <a:ext uri="{FF2B5EF4-FFF2-40B4-BE49-F238E27FC236}">
              <a16:creationId xmlns:a16="http://schemas.microsoft.com/office/drawing/2014/main" id="{8C30ABD1-A16D-4F84-87FB-0F83C628A23D}"/>
            </a:ext>
          </a:extLst>
        </xdr:cNvPr>
        <xdr:cNvSpPr txBox="1"/>
      </xdr:nvSpPr>
      <xdr:spPr>
        <a:xfrm>
          <a:off x="14738350" y="17813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27032</xdr:rowOff>
    </xdr:from>
    <xdr:to>
      <xdr:col>81</xdr:col>
      <xdr:colOff>101600</xdr:colOff>
      <xdr:row>107</xdr:row>
      <xdr:rowOff>128632</xdr:rowOff>
    </xdr:to>
    <xdr:sp macro="" textlink="">
      <xdr:nvSpPr>
        <xdr:cNvPr id="589" name="楕円 588">
          <a:extLst>
            <a:ext uri="{FF2B5EF4-FFF2-40B4-BE49-F238E27FC236}">
              <a16:creationId xmlns:a16="http://schemas.microsoft.com/office/drawing/2014/main" id="{94C3AE05-F465-4F2B-8ABA-F512BBC914DB}"/>
            </a:ext>
          </a:extLst>
        </xdr:cNvPr>
        <xdr:cNvSpPr/>
      </xdr:nvSpPr>
      <xdr:spPr>
        <a:xfrm>
          <a:off x="13887450" y="1780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77832</xdr:rowOff>
    </xdr:from>
    <xdr:to>
      <xdr:col>85</xdr:col>
      <xdr:colOff>127000</xdr:colOff>
      <xdr:row>107</xdr:row>
      <xdr:rowOff>112123</xdr:rowOff>
    </xdr:to>
    <xdr:cxnSp macro="">
      <xdr:nvCxnSpPr>
        <xdr:cNvPr id="590" name="直線コネクタ 589">
          <a:extLst>
            <a:ext uri="{FF2B5EF4-FFF2-40B4-BE49-F238E27FC236}">
              <a16:creationId xmlns:a16="http://schemas.microsoft.com/office/drawing/2014/main" id="{F371A8D8-6233-485C-9C5F-32B77CF77BB7}"/>
            </a:ext>
          </a:extLst>
        </xdr:cNvPr>
        <xdr:cNvCxnSpPr/>
      </xdr:nvCxnSpPr>
      <xdr:spPr>
        <a:xfrm>
          <a:off x="13938250" y="17851482"/>
          <a:ext cx="762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162561</xdr:rowOff>
    </xdr:from>
    <xdr:to>
      <xdr:col>76</xdr:col>
      <xdr:colOff>165100</xdr:colOff>
      <xdr:row>107</xdr:row>
      <xdr:rowOff>92711</xdr:rowOff>
    </xdr:to>
    <xdr:sp macro="" textlink="">
      <xdr:nvSpPr>
        <xdr:cNvPr id="591" name="楕円 590">
          <a:extLst>
            <a:ext uri="{FF2B5EF4-FFF2-40B4-BE49-F238E27FC236}">
              <a16:creationId xmlns:a16="http://schemas.microsoft.com/office/drawing/2014/main" id="{639F246B-3462-45FC-800E-F3293D12DAA7}"/>
            </a:ext>
          </a:extLst>
        </xdr:cNvPr>
        <xdr:cNvSpPr/>
      </xdr:nvSpPr>
      <xdr:spPr>
        <a:xfrm>
          <a:off x="130937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41911</xdr:rowOff>
    </xdr:from>
    <xdr:to>
      <xdr:col>81</xdr:col>
      <xdr:colOff>50800</xdr:colOff>
      <xdr:row>107</xdr:row>
      <xdr:rowOff>77832</xdr:rowOff>
    </xdr:to>
    <xdr:cxnSp macro="">
      <xdr:nvCxnSpPr>
        <xdr:cNvPr id="592" name="直線コネクタ 591">
          <a:extLst>
            <a:ext uri="{FF2B5EF4-FFF2-40B4-BE49-F238E27FC236}">
              <a16:creationId xmlns:a16="http://schemas.microsoft.com/office/drawing/2014/main" id="{9F17B1E5-0686-4BFC-A865-86ED8999BD52}"/>
            </a:ext>
          </a:extLst>
        </xdr:cNvPr>
        <xdr:cNvCxnSpPr/>
      </xdr:nvCxnSpPr>
      <xdr:spPr>
        <a:xfrm>
          <a:off x="13144500" y="17815561"/>
          <a:ext cx="79375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126637</xdr:rowOff>
    </xdr:from>
    <xdr:to>
      <xdr:col>72</xdr:col>
      <xdr:colOff>38100</xdr:colOff>
      <xdr:row>107</xdr:row>
      <xdr:rowOff>56787</xdr:rowOff>
    </xdr:to>
    <xdr:sp macro="" textlink="">
      <xdr:nvSpPr>
        <xdr:cNvPr id="593" name="楕円 592">
          <a:extLst>
            <a:ext uri="{FF2B5EF4-FFF2-40B4-BE49-F238E27FC236}">
              <a16:creationId xmlns:a16="http://schemas.microsoft.com/office/drawing/2014/main" id="{BA640775-4DF7-42BC-A4CC-8CB300CAA252}"/>
            </a:ext>
          </a:extLst>
        </xdr:cNvPr>
        <xdr:cNvSpPr/>
      </xdr:nvSpPr>
      <xdr:spPr>
        <a:xfrm>
          <a:off x="12299950" y="177288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5987</xdr:rowOff>
    </xdr:from>
    <xdr:to>
      <xdr:col>76</xdr:col>
      <xdr:colOff>114300</xdr:colOff>
      <xdr:row>107</xdr:row>
      <xdr:rowOff>41911</xdr:rowOff>
    </xdr:to>
    <xdr:cxnSp macro="">
      <xdr:nvCxnSpPr>
        <xdr:cNvPr id="594" name="直線コネクタ 593">
          <a:extLst>
            <a:ext uri="{FF2B5EF4-FFF2-40B4-BE49-F238E27FC236}">
              <a16:creationId xmlns:a16="http://schemas.microsoft.com/office/drawing/2014/main" id="{6EA0E563-E153-43C4-A72A-3F9647362A36}"/>
            </a:ext>
          </a:extLst>
        </xdr:cNvPr>
        <xdr:cNvCxnSpPr/>
      </xdr:nvCxnSpPr>
      <xdr:spPr>
        <a:xfrm>
          <a:off x="12344400" y="17779637"/>
          <a:ext cx="8001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89081</xdr:rowOff>
    </xdr:from>
    <xdr:to>
      <xdr:col>67</xdr:col>
      <xdr:colOff>101600</xdr:colOff>
      <xdr:row>107</xdr:row>
      <xdr:rowOff>19231</xdr:rowOff>
    </xdr:to>
    <xdr:sp macro="" textlink="">
      <xdr:nvSpPr>
        <xdr:cNvPr id="595" name="楕円 594">
          <a:extLst>
            <a:ext uri="{FF2B5EF4-FFF2-40B4-BE49-F238E27FC236}">
              <a16:creationId xmlns:a16="http://schemas.microsoft.com/office/drawing/2014/main" id="{EF19570A-636F-4323-9040-60CCA73D9A40}"/>
            </a:ext>
          </a:extLst>
        </xdr:cNvPr>
        <xdr:cNvSpPr/>
      </xdr:nvSpPr>
      <xdr:spPr>
        <a:xfrm>
          <a:off x="11487150" y="1769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139881</xdr:rowOff>
    </xdr:from>
    <xdr:to>
      <xdr:col>71</xdr:col>
      <xdr:colOff>177800</xdr:colOff>
      <xdr:row>107</xdr:row>
      <xdr:rowOff>5987</xdr:rowOff>
    </xdr:to>
    <xdr:cxnSp macro="">
      <xdr:nvCxnSpPr>
        <xdr:cNvPr id="596" name="直線コネクタ 595">
          <a:extLst>
            <a:ext uri="{FF2B5EF4-FFF2-40B4-BE49-F238E27FC236}">
              <a16:creationId xmlns:a16="http://schemas.microsoft.com/office/drawing/2014/main" id="{8B840C78-FE03-4624-A202-61BCE4615E49}"/>
            </a:ext>
          </a:extLst>
        </xdr:cNvPr>
        <xdr:cNvCxnSpPr/>
      </xdr:nvCxnSpPr>
      <xdr:spPr>
        <a:xfrm>
          <a:off x="11537950" y="17742081"/>
          <a:ext cx="8064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597" name="n_1aveValue【公民館】&#10;有形固定資産減価償却率">
          <a:extLst>
            <a:ext uri="{FF2B5EF4-FFF2-40B4-BE49-F238E27FC236}">
              <a16:creationId xmlns:a16="http://schemas.microsoft.com/office/drawing/2014/main" id="{30EC87A5-6831-432E-9593-57B9C4E25347}"/>
            </a:ext>
          </a:extLst>
        </xdr:cNvPr>
        <xdr:cNvSpPr txBox="1"/>
      </xdr:nvSpPr>
      <xdr:spPr>
        <a:xfrm>
          <a:off x="13742044" y="1741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598" name="n_2aveValue【公民館】&#10;有形固定資産減価償却率">
          <a:extLst>
            <a:ext uri="{FF2B5EF4-FFF2-40B4-BE49-F238E27FC236}">
              <a16:creationId xmlns:a16="http://schemas.microsoft.com/office/drawing/2014/main" id="{AF4AF4C7-13C2-4FA8-B49D-ABE4D7F918D7}"/>
            </a:ext>
          </a:extLst>
        </xdr:cNvPr>
        <xdr:cNvSpPr txBox="1"/>
      </xdr:nvSpPr>
      <xdr:spPr>
        <a:xfrm>
          <a:off x="1296099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599" name="n_3aveValue【公民館】&#10;有形固定資産減価償却率">
          <a:extLst>
            <a:ext uri="{FF2B5EF4-FFF2-40B4-BE49-F238E27FC236}">
              <a16:creationId xmlns:a16="http://schemas.microsoft.com/office/drawing/2014/main" id="{7DA8A557-1CEC-4202-84AF-6C42F822999A}"/>
            </a:ext>
          </a:extLst>
        </xdr:cNvPr>
        <xdr:cNvSpPr txBox="1"/>
      </xdr:nvSpPr>
      <xdr:spPr>
        <a:xfrm>
          <a:off x="121672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600" name="n_4aveValue【公民館】&#10;有形固定資産減価償却率">
          <a:extLst>
            <a:ext uri="{FF2B5EF4-FFF2-40B4-BE49-F238E27FC236}">
              <a16:creationId xmlns:a16="http://schemas.microsoft.com/office/drawing/2014/main" id="{7FA11353-379A-4490-A45E-66EA1E3E5E46}"/>
            </a:ext>
          </a:extLst>
        </xdr:cNvPr>
        <xdr:cNvSpPr txBox="1"/>
      </xdr:nvSpPr>
      <xdr:spPr>
        <a:xfrm>
          <a:off x="113544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119759</xdr:rowOff>
    </xdr:from>
    <xdr:ext cx="405111" cy="259045"/>
    <xdr:sp macro="" textlink="">
      <xdr:nvSpPr>
        <xdr:cNvPr id="601" name="n_1mainValue【公民館】&#10;有形固定資産減価償却率">
          <a:extLst>
            <a:ext uri="{FF2B5EF4-FFF2-40B4-BE49-F238E27FC236}">
              <a16:creationId xmlns:a16="http://schemas.microsoft.com/office/drawing/2014/main" id="{A532E73C-FED0-4C3D-A749-BED61F3D8393}"/>
            </a:ext>
          </a:extLst>
        </xdr:cNvPr>
        <xdr:cNvSpPr txBox="1"/>
      </xdr:nvSpPr>
      <xdr:spPr>
        <a:xfrm>
          <a:off x="13742044" y="1789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83838</xdr:rowOff>
    </xdr:from>
    <xdr:ext cx="405111" cy="259045"/>
    <xdr:sp macro="" textlink="">
      <xdr:nvSpPr>
        <xdr:cNvPr id="602" name="n_2mainValue【公民館】&#10;有形固定資産減価償却率">
          <a:extLst>
            <a:ext uri="{FF2B5EF4-FFF2-40B4-BE49-F238E27FC236}">
              <a16:creationId xmlns:a16="http://schemas.microsoft.com/office/drawing/2014/main" id="{2792E968-ABA8-4A71-AF2C-0672518EAAA3}"/>
            </a:ext>
          </a:extLst>
        </xdr:cNvPr>
        <xdr:cNvSpPr txBox="1"/>
      </xdr:nvSpPr>
      <xdr:spPr>
        <a:xfrm>
          <a:off x="1296099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47914</xdr:rowOff>
    </xdr:from>
    <xdr:ext cx="405111" cy="259045"/>
    <xdr:sp macro="" textlink="">
      <xdr:nvSpPr>
        <xdr:cNvPr id="603" name="n_3mainValue【公民館】&#10;有形固定資産減価償却率">
          <a:extLst>
            <a:ext uri="{FF2B5EF4-FFF2-40B4-BE49-F238E27FC236}">
              <a16:creationId xmlns:a16="http://schemas.microsoft.com/office/drawing/2014/main" id="{B470AF59-1BCE-4402-95E6-CEEDA3FA7D7F}"/>
            </a:ext>
          </a:extLst>
        </xdr:cNvPr>
        <xdr:cNvSpPr txBox="1"/>
      </xdr:nvSpPr>
      <xdr:spPr>
        <a:xfrm>
          <a:off x="12167244" y="1782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10358</xdr:rowOff>
    </xdr:from>
    <xdr:ext cx="405111" cy="259045"/>
    <xdr:sp macro="" textlink="">
      <xdr:nvSpPr>
        <xdr:cNvPr id="604" name="n_4mainValue【公民館】&#10;有形固定資産減価償却率">
          <a:extLst>
            <a:ext uri="{FF2B5EF4-FFF2-40B4-BE49-F238E27FC236}">
              <a16:creationId xmlns:a16="http://schemas.microsoft.com/office/drawing/2014/main" id="{A18F022B-2E09-4F03-8F7F-49A8E7459DD2}"/>
            </a:ext>
          </a:extLst>
        </xdr:cNvPr>
        <xdr:cNvSpPr txBox="1"/>
      </xdr:nvSpPr>
      <xdr:spPr>
        <a:xfrm>
          <a:off x="11354444" y="17784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5" name="正方形/長方形 604">
          <a:extLst>
            <a:ext uri="{FF2B5EF4-FFF2-40B4-BE49-F238E27FC236}">
              <a16:creationId xmlns:a16="http://schemas.microsoft.com/office/drawing/2014/main" id="{BA9487B2-1426-43D4-8CF3-FC2DCF98BD83}"/>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6" name="正方形/長方形 605">
          <a:extLst>
            <a:ext uri="{FF2B5EF4-FFF2-40B4-BE49-F238E27FC236}">
              <a16:creationId xmlns:a16="http://schemas.microsoft.com/office/drawing/2014/main" id="{2B53292E-D522-4A75-A0BA-4BFA514071E8}"/>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7" name="正方形/長方形 606">
          <a:extLst>
            <a:ext uri="{FF2B5EF4-FFF2-40B4-BE49-F238E27FC236}">
              <a16:creationId xmlns:a16="http://schemas.microsoft.com/office/drawing/2014/main" id="{43E07B6C-1A8F-49CA-AA3D-6209F30B147C}"/>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8" name="正方形/長方形 607">
          <a:extLst>
            <a:ext uri="{FF2B5EF4-FFF2-40B4-BE49-F238E27FC236}">
              <a16:creationId xmlns:a16="http://schemas.microsoft.com/office/drawing/2014/main" id="{44AFFBEF-2150-4CAC-8BCC-14BCCCB23195}"/>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9" name="正方形/長方形 608">
          <a:extLst>
            <a:ext uri="{FF2B5EF4-FFF2-40B4-BE49-F238E27FC236}">
              <a16:creationId xmlns:a16="http://schemas.microsoft.com/office/drawing/2014/main" id="{747D2999-4260-496C-8E2E-BC6E78BF8F2F}"/>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0" name="正方形/長方形 609">
          <a:extLst>
            <a:ext uri="{FF2B5EF4-FFF2-40B4-BE49-F238E27FC236}">
              <a16:creationId xmlns:a16="http://schemas.microsoft.com/office/drawing/2014/main" id="{227A56A7-A316-4289-85A7-9E61E9A16051}"/>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1" name="正方形/長方形 610">
          <a:extLst>
            <a:ext uri="{FF2B5EF4-FFF2-40B4-BE49-F238E27FC236}">
              <a16:creationId xmlns:a16="http://schemas.microsoft.com/office/drawing/2014/main" id="{B1E9111E-88A8-4CB8-BBEC-29525DF6BC4E}"/>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2" name="正方形/長方形 611">
          <a:extLst>
            <a:ext uri="{FF2B5EF4-FFF2-40B4-BE49-F238E27FC236}">
              <a16:creationId xmlns:a16="http://schemas.microsoft.com/office/drawing/2014/main" id="{C8A6B4A3-C202-40A0-B54D-DB051AB8541B}"/>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3" name="テキスト ボックス 612">
          <a:extLst>
            <a:ext uri="{FF2B5EF4-FFF2-40B4-BE49-F238E27FC236}">
              <a16:creationId xmlns:a16="http://schemas.microsoft.com/office/drawing/2014/main" id="{E23CFE51-8C21-4D9C-99AA-2915159AB579}"/>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4" name="直線コネクタ 613">
          <a:extLst>
            <a:ext uri="{FF2B5EF4-FFF2-40B4-BE49-F238E27FC236}">
              <a16:creationId xmlns:a16="http://schemas.microsoft.com/office/drawing/2014/main" id="{0101E5FD-67DD-4CAF-B1E7-5426088BCFC7}"/>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5" name="直線コネクタ 614">
          <a:extLst>
            <a:ext uri="{FF2B5EF4-FFF2-40B4-BE49-F238E27FC236}">
              <a16:creationId xmlns:a16="http://schemas.microsoft.com/office/drawing/2014/main" id="{8AFF9AD3-5D5E-42AB-802B-E358069AB91E}"/>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6" name="テキスト ボックス 615">
          <a:extLst>
            <a:ext uri="{FF2B5EF4-FFF2-40B4-BE49-F238E27FC236}">
              <a16:creationId xmlns:a16="http://schemas.microsoft.com/office/drawing/2014/main" id="{E28FEECD-5A4F-4EE4-B0F6-D2E106FDB54D}"/>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7" name="直線コネクタ 616">
          <a:extLst>
            <a:ext uri="{FF2B5EF4-FFF2-40B4-BE49-F238E27FC236}">
              <a16:creationId xmlns:a16="http://schemas.microsoft.com/office/drawing/2014/main" id="{B8D1FF41-33EC-4251-88B7-A1D11F092C49}"/>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8" name="テキスト ボックス 617">
          <a:extLst>
            <a:ext uri="{FF2B5EF4-FFF2-40B4-BE49-F238E27FC236}">
              <a16:creationId xmlns:a16="http://schemas.microsoft.com/office/drawing/2014/main" id="{8E73455D-A8B5-44EF-9107-8C8560F56FF7}"/>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9" name="直線コネクタ 618">
          <a:extLst>
            <a:ext uri="{FF2B5EF4-FFF2-40B4-BE49-F238E27FC236}">
              <a16:creationId xmlns:a16="http://schemas.microsoft.com/office/drawing/2014/main" id="{728317D4-C0BE-4CC9-ADE7-F07E9C3A1ECE}"/>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0" name="テキスト ボックス 619">
          <a:extLst>
            <a:ext uri="{FF2B5EF4-FFF2-40B4-BE49-F238E27FC236}">
              <a16:creationId xmlns:a16="http://schemas.microsoft.com/office/drawing/2014/main" id="{0E718C28-4371-48BE-A84E-D59FCCEFD551}"/>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1" name="直線コネクタ 620">
          <a:extLst>
            <a:ext uri="{FF2B5EF4-FFF2-40B4-BE49-F238E27FC236}">
              <a16:creationId xmlns:a16="http://schemas.microsoft.com/office/drawing/2014/main" id="{F667FDA7-93DF-4B3D-8D76-ACFD61983C38}"/>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2" name="テキスト ボックス 621">
          <a:extLst>
            <a:ext uri="{FF2B5EF4-FFF2-40B4-BE49-F238E27FC236}">
              <a16:creationId xmlns:a16="http://schemas.microsoft.com/office/drawing/2014/main" id="{57519332-06F2-435D-9DD2-49D3DEAF244E}"/>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3" name="直線コネクタ 622">
          <a:extLst>
            <a:ext uri="{FF2B5EF4-FFF2-40B4-BE49-F238E27FC236}">
              <a16:creationId xmlns:a16="http://schemas.microsoft.com/office/drawing/2014/main" id="{137716AD-C9C0-45F4-8F87-796B56BB86D5}"/>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4" name="テキスト ボックス 623">
          <a:extLst>
            <a:ext uri="{FF2B5EF4-FFF2-40B4-BE49-F238E27FC236}">
              <a16:creationId xmlns:a16="http://schemas.microsoft.com/office/drawing/2014/main" id="{73BD5411-F892-4CC6-AEA0-8D2A71FA078B}"/>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5" name="直線コネクタ 624">
          <a:extLst>
            <a:ext uri="{FF2B5EF4-FFF2-40B4-BE49-F238E27FC236}">
              <a16:creationId xmlns:a16="http://schemas.microsoft.com/office/drawing/2014/main" id="{AE12C574-1349-4101-9451-A1B9299DE890}"/>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6" name="テキスト ボックス 625">
          <a:extLst>
            <a:ext uri="{FF2B5EF4-FFF2-40B4-BE49-F238E27FC236}">
              <a16:creationId xmlns:a16="http://schemas.microsoft.com/office/drawing/2014/main" id="{F24EBF44-FB2F-492B-AED1-3ACE7CDE3D54}"/>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7" name="直線コネクタ 626">
          <a:extLst>
            <a:ext uri="{FF2B5EF4-FFF2-40B4-BE49-F238E27FC236}">
              <a16:creationId xmlns:a16="http://schemas.microsoft.com/office/drawing/2014/main" id="{DD23082E-05B5-4CF7-885B-D29CAA1792E7}"/>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8" name="テキスト ボックス 627">
          <a:extLst>
            <a:ext uri="{FF2B5EF4-FFF2-40B4-BE49-F238E27FC236}">
              <a16:creationId xmlns:a16="http://schemas.microsoft.com/office/drawing/2014/main" id="{3CDD166E-3E0B-40DD-B322-6C609CB1CEA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9" name="【公民館】&#10;一人当たり面積グラフ枠">
          <a:extLst>
            <a:ext uri="{FF2B5EF4-FFF2-40B4-BE49-F238E27FC236}">
              <a16:creationId xmlns:a16="http://schemas.microsoft.com/office/drawing/2014/main" id="{A4151623-23DB-4B96-BDF7-986225836131}"/>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630" name="直線コネクタ 629">
          <a:extLst>
            <a:ext uri="{FF2B5EF4-FFF2-40B4-BE49-F238E27FC236}">
              <a16:creationId xmlns:a16="http://schemas.microsoft.com/office/drawing/2014/main" id="{5E0644CD-D784-4621-A25F-0D3E9D37DADB}"/>
            </a:ext>
          </a:extLst>
        </xdr:cNvPr>
        <xdr:cNvCxnSpPr/>
      </xdr:nvCxnSpPr>
      <xdr:spPr>
        <a:xfrm flipV="1">
          <a:off x="19951064" y="166010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631" name="【公民館】&#10;一人当たり面積最小値テキスト">
          <a:extLst>
            <a:ext uri="{FF2B5EF4-FFF2-40B4-BE49-F238E27FC236}">
              <a16:creationId xmlns:a16="http://schemas.microsoft.com/office/drawing/2014/main" id="{ED981434-1E9D-4939-8311-9E18C4A205E3}"/>
            </a:ext>
          </a:extLst>
        </xdr:cNvPr>
        <xdr:cNvSpPr txBox="1"/>
      </xdr:nvSpPr>
      <xdr:spPr>
        <a:xfrm>
          <a:off x="19989800" y="1815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632" name="直線コネクタ 631">
          <a:extLst>
            <a:ext uri="{FF2B5EF4-FFF2-40B4-BE49-F238E27FC236}">
              <a16:creationId xmlns:a16="http://schemas.microsoft.com/office/drawing/2014/main" id="{E27A2419-9533-44B4-BEF0-23AC3B7A9715}"/>
            </a:ext>
          </a:extLst>
        </xdr:cNvPr>
        <xdr:cNvCxnSpPr/>
      </xdr:nvCxnSpPr>
      <xdr:spPr>
        <a:xfrm>
          <a:off x="19881850" y="181476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633" name="【公民館】&#10;一人当たり面積最大値テキスト">
          <a:extLst>
            <a:ext uri="{FF2B5EF4-FFF2-40B4-BE49-F238E27FC236}">
              <a16:creationId xmlns:a16="http://schemas.microsoft.com/office/drawing/2014/main" id="{D2C86AEC-544C-4AA6-A42B-3789378F0629}"/>
            </a:ext>
          </a:extLst>
        </xdr:cNvPr>
        <xdr:cNvSpPr txBox="1"/>
      </xdr:nvSpPr>
      <xdr:spPr>
        <a:xfrm>
          <a:off x="19989800" y="1637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634" name="直線コネクタ 633">
          <a:extLst>
            <a:ext uri="{FF2B5EF4-FFF2-40B4-BE49-F238E27FC236}">
              <a16:creationId xmlns:a16="http://schemas.microsoft.com/office/drawing/2014/main" id="{61091F55-2A7E-4D9C-A8E6-E0FE6A40A422}"/>
            </a:ext>
          </a:extLst>
        </xdr:cNvPr>
        <xdr:cNvCxnSpPr/>
      </xdr:nvCxnSpPr>
      <xdr:spPr>
        <a:xfrm>
          <a:off x="19881850" y="166010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635" name="【公民館】&#10;一人当たり面積平均値テキスト">
          <a:extLst>
            <a:ext uri="{FF2B5EF4-FFF2-40B4-BE49-F238E27FC236}">
              <a16:creationId xmlns:a16="http://schemas.microsoft.com/office/drawing/2014/main" id="{A0F26DF4-B71D-4FD4-A8DA-97979EA1E347}"/>
            </a:ext>
          </a:extLst>
        </xdr:cNvPr>
        <xdr:cNvSpPr txBox="1"/>
      </xdr:nvSpPr>
      <xdr:spPr>
        <a:xfrm>
          <a:off x="19989800" y="17784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636" name="フローチャート: 判断 635">
          <a:extLst>
            <a:ext uri="{FF2B5EF4-FFF2-40B4-BE49-F238E27FC236}">
              <a16:creationId xmlns:a16="http://schemas.microsoft.com/office/drawing/2014/main" id="{CFB4EFCB-F301-4EA6-86AC-BFDCF75B9F0A}"/>
            </a:ext>
          </a:extLst>
        </xdr:cNvPr>
        <xdr:cNvSpPr/>
      </xdr:nvSpPr>
      <xdr:spPr>
        <a:xfrm>
          <a:off x="19900900" y="1793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637" name="フローチャート: 判断 636">
          <a:extLst>
            <a:ext uri="{FF2B5EF4-FFF2-40B4-BE49-F238E27FC236}">
              <a16:creationId xmlns:a16="http://schemas.microsoft.com/office/drawing/2014/main" id="{A2788B43-02CE-404F-9CBE-392F35CCF528}"/>
            </a:ext>
          </a:extLst>
        </xdr:cNvPr>
        <xdr:cNvSpPr/>
      </xdr:nvSpPr>
      <xdr:spPr>
        <a:xfrm>
          <a:off x="19157950" y="179068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638" name="フローチャート: 判断 637">
          <a:extLst>
            <a:ext uri="{FF2B5EF4-FFF2-40B4-BE49-F238E27FC236}">
              <a16:creationId xmlns:a16="http://schemas.microsoft.com/office/drawing/2014/main" id="{A824F36B-E8C5-4A95-9CEE-79043F4A7273}"/>
            </a:ext>
          </a:extLst>
        </xdr:cNvPr>
        <xdr:cNvSpPr/>
      </xdr:nvSpPr>
      <xdr:spPr>
        <a:xfrm>
          <a:off x="18345150" y="1791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639" name="フローチャート: 判断 638">
          <a:extLst>
            <a:ext uri="{FF2B5EF4-FFF2-40B4-BE49-F238E27FC236}">
              <a16:creationId xmlns:a16="http://schemas.microsoft.com/office/drawing/2014/main" id="{9E0F1C04-E311-47BA-8220-A0FA396CC496}"/>
            </a:ext>
          </a:extLst>
        </xdr:cNvPr>
        <xdr:cNvSpPr/>
      </xdr:nvSpPr>
      <xdr:spPr>
        <a:xfrm>
          <a:off x="175514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640" name="フローチャート: 判断 639">
          <a:extLst>
            <a:ext uri="{FF2B5EF4-FFF2-40B4-BE49-F238E27FC236}">
              <a16:creationId xmlns:a16="http://schemas.microsoft.com/office/drawing/2014/main" id="{9C1C7022-7ED1-4293-8719-2390CA736679}"/>
            </a:ext>
          </a:extLst>
        </xdr:cNvPr>
        <xdr:cNvSpPr/>
      </xdr:nvSpPr>
      <xdr:spPr>
        <a:xfrm>
          <a:off x="16757650" y="179479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9ACE91FC-46A9-4EFD-AD5C-77F298702EE6}"/>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B741E5E3-0661-4829-AEEE-13D0B71B32D0}"/>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87AF25A4-AD3A-4E7F-B79F-2721FFC8DEAB}"/>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5D5869F3-D3BE-4148-9BC5-132424D29534}"/>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121431B4-2E50-4E0B-9001-85FFAC0F7025}"/>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87449</xdr:rowOff>
    </xdr:from>
    <xdr:to>
      <xdr:col>116</xdr:col>
      <xdr:colOff>114300</xdr:colOff>
      <xdr:row>109</xdr:row>
      <xdr:rowOff>17599</xdr:rowOff>
    </xdr:to>
    <xdr:sp macro="" textlink="">
      <xdr:nvSpPr>
        <xdr:cNvPr id="646" name="楕円 645">
          <a:extLst>
            <a:ext uri="{FF2B5EF4-FFF2-40B4-BE49-F238E27FC236}">
              <a16:creationId xmlns:a16="http://schemas.microsoft.com/office/drawing/2014/main" id="{B0096065-0C25-43BB-9176-8231391CC4EB}"/>
            </a:ext>
          </a:extLst>
        </xdr:cNvPr>
        <xdr:cNvSpPr/>
      </xdr:nvSpPr>
      <xdr:spPr>
        <a:xfrm>
          <a:off x="199009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2376</xdr:rowOff>
    </xdr:from>
    <xdr:ext cx="469744" cy="259045"/>
    <xdr:sp macro="" textlink="">
      <xdr:nvSpPr>
        <xdr:cNvPr id="647" name="【公民館】&#10;一人当たり面積該当値テキスト">
          <a:extLst>
            <a:ext uri="{FF2B5EF4-FFF2-40B4-BE49-F238E27FC236}">
              <a16:creationId xmlns:a16="http://schemas.microsoft.com/office/drawing/2014/main" id="{792481CB-3243-4380-8B34-22212333398E}"/>
            </a:ext>
          </a:extLst>
        </xdr:cNvPr>
        <xdr:cNvSpPr txBox="1"/>
      </xdr:nvSpPr>
      <xdr:spPr>
        <a:xfrm>
          <a:off x="19989800" y="17947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89408</xdr:rowOff>
    </xdr:from>
    <xdr:to>
      <xdr:col>112</xdr:col>
      <xdr:colOff>38100</xdr:colOff>
      <xdr:row>109</xdr:row>
      <xdr:rowOff>19558</xdr:rowOff>
    </xdr:to>
    <xdr:sp macro="" textlink="">
      <xdr:nvSpPr>
        <xdr:cNvPr id="648" name="楕円 647">
          <a:extLst>
            <a:ext uri="{FF2B5EF4-FFF2-40B4-BE49-F238E27FC236}">
              <a16:creationId xmlns:a16="http://schemas.microsoft.com/office/drawing/2014/main" id="{961FEBB8-9A8C-4B7E-83CF-53EBD54FB0ED}"/>
            </a:ext>
          </a:extLst>
        </xdr:cNvPr>
        <xdr:cNvSpPr/>
      </xdr:nvSpPr>
      <xdr:spPr>
        <a:xfrm>
          <a:off x="19157950" y="180345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138249</xdr:rowOff>
    </xdr:from>
    <xdr:to>
      <xdr:col>116</xdr:col>
      <xdr:colOff>63500</xdr:colOff>
      <xdr:row>108</xdr:row>
      <xdr:rowOff>140208</xdr:rowOff>
    </xdr:to>
    <xdr:cxnSp macro="">
      <xdr:nvCxnSpPr>
        <xdr:cNvPr id="649" name="直線コネクタ 648">
          <a:extLst>
            <a:ext uri="{FF2B5EF4-FFF2-40B4-BE49-F238E27FC236}">
              <a16:creationId xmlns:a16="http://schemas.microsoft.com/office/drawing/2014/main" id="{B9E3CA58-C23F-43DB-ABAF-016B0C698334}"/>
            </a:ext>
          </a:extLst>
        </xdr:cNvPr>
        <xdr:cNvCxnSpPr/>
      </xdr:nvCxnSpPr>
      <xdr:spPr>
        <a:xfrm flipV="1">
          <a:off x="19202400" y="18083349"/>
          <a:ext cx="7493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91694</xdr:rowOff>
    </xdr:from>
    <xdr:to>
      <xdr:col>107</xdr:col>
      <xdr:colOff>101600</xdr:colOff>
      <xdr:row>109</xdr:row>
      <xdr:rowOff>21844</xdr:rowOff>
    </xdr:to>
    <xdr:sp macro="" textlink="">
      <xdr:nvSpPr>
        <xdr:cNvPr id="650" name="楕円 649">
          <a:extLst>
            <a:ext uri="{FF2B5EF4-FFF2-40B4-BE49-F238E27FC236}">
              <a16:creationId xmlns:a16="http://schemas.microsoft.com/office/drawing/2014/main" id="{F2FCA2E9-336D-46D9-9B4E-41B296824018}"/>
            </a:ext>
          </a:extLst>
        </xdr:cNvPr>
        <xdr:cNvSpPr/>
      </xdr:nvSpPr>
      <xdr:spPr>
        <a:xfrm>
          <a:off x="18345150" y="1803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140208</xdr:rowOff>
    </xdr:from>
    <xdr:to>
      <xdr:col>111</xdr:col>
      <xdr:colOff>177800</xdr:colOff>
      <xdr:row>108</xdr:row>
      <xdr:rowOff>142494</xdr:rowOff>
    </xdr:to>
    <xdr:cxnSp macro="">
      <xdr:nvCxnSpPr>
        <xdr:cNvPr id="651" name="直線コネクタ 650">
          <a:extLst>
            <a:ext uri="{FF2B5EF4-FFF2-40B4-BE49-F238E27FC236}">
              <a16:creationId xmlns:a16="http://schemas.microsoft.com/office/drawing/2014/main" id="{628A2E29-D1DB-480B-AA58-331037A6F2F8}"/>
            </a:ext>
          </a:extLst>
        </xdr:cNvPr>
        <xdr:cNvCxnSpPr/>
      </xdr:nvCxnSpPr>
      <xdr:spPr>
        <a:xfrm flipV="1">
          <a:off x="18395950" y="18085308"/>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93980</xdr:rowOff>
    </xdr:from>
    <xdr:to>
      <xdr:col>102</xdr:col>
      <xdr:colOff>165100</xdr:colOff>
      <xdr:row>109</xdr:row>
      <xdr:rowOff>24130</xdr:rowOff>
    </xdr:to>
    <xdr:sp macro="" textlink="">
      <xdr:nvSpPr>
        <xdr:cNvPr id="652" name="楕円 651">
          <a:extLst>
            <a:ext uri="{FF2B5EF4-FFF2-40B4-BE49-F238E27FC236}">
              <a16:creationId xmlns:a16="http://schemas.microsoft.com/office/drawing/2014/main" id="{3329B9B5-66D3-4D5E-8A26-AE04F14DACD2}"/>
            </a:ext>
          </a:extLst>
        </xdr:cNvPr>
        <xdr:cNvSpPr/>
      </xdr:nvSpPr>
      <xdr:spPr>
        <a:xfrm>
          <a:off x="175514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142494</xdr:rowOff>
    </xdr:from>
    <xdr:to>
      <xdr:col>107</xdr:col>
      <xdr:colOff>50800</xdr:colOff>
      <xdr:row>108</xdr:row>
      <xdr:rowOff>144780</xdr:rowOff>
    </xdr:to>
    <xdr:cxnSp macro="">
      <xdr:nvCxnSpPr>
        <xdr:cNvPr id="653" name="直線コネクタ 652">
          <a:extLst>
            <a:ext uri="{FF2B5EF4-FFF2-40B4-BE49-F238E27FC236}">
              <a16:creationId xmlns:a16="http://schemas.microsoft.com/office/drawing/2014/main" id="{A8614562-E096-4D36-BB98-A87D4A170F82}"/>
            </a:ext>
          </a:extLst>
        </xdr:cNvPr>
        <xdr:cNvCxnSpPr/>
      </xdr:nvCxnSpPr>
      <xdr:spPr>
        <a:xfrm flipV="1">
          <a:off x="17602200" y="18087594"/>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95940</xdr:rowOff>
    </xdr:from>
    <xdr:to>
      <xdr:col>98</xdr:col>
      <xdr:colOff>38100</xdr:colOff>
      <xdr:row>109</xdr:row>
      <xdr:rowOff>26090</xdr:rowOff>
    </xdr:to>
    <xdr:sp macro="" textlink="">
      <xdr:nvSpPr>
        <xdr:cNvPr id="654" name="楕円 653">
          <a:extLst>
            <a:ext uri="{FF2B5EF4-FFF2-40B4-BE49-F238E27FC236}">
              <a16:creationId xmlns:a16="http://schemas.microsoft.com/office/drawing/2014/main" id="{A9CF690B-7170-436E-BFAB-962519EB1B71}"/>
            </a:ext>
          </a:extLst>
        </xdr:cNvPr>
        <xdr:cNvSpPr/>
      </xdr:nvSpPr>
      <xdr:spPr>
        <a:xfrm>
          <a:off x="16757650" y="18041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144780</xdr:rowOff>
    </xdr:from>
    <xdr:to>
      <xdr:col>102</xdr:col>
      <xdr:colOff>114300</xdr:colOff>
      <xdr:row>108</xdr:row>
      <xdr:rowOff>146740</xdr:rowOff>
    </xdr:to>
    <xdr:cxnSp macro="">
      <xdr:nvCxnSpPr>
        <xdr:cNvPr id="655" name="直線コネクタ 654">
          <a:extLst>
            <a:ext uri="{FF2B5EF4-FFF2-40B4-BE49-F238E27FC236}">
              <a16:creationId xmlns:a16="http://schemas.microsoft.com/office/drawing/2014/main" id="{1416FF90-BB11-4AE5-87A4-DFCEA9B90B0F}"/>
            </a:ext>
          </a:extLst>
        </xdr:cNvPr>
        <xdr:cNvCxnSpPr/>
      </xdr:nvCxnSpPr>
      <xdr:spPr>
        <a:xfrm flipV="1">
          <a:off x="16802100" y="18089880"/>
          <a:ext cx="8001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656" name="n_1aveValue【公民館】&#10;一人当たり面積">
          <a:extLst>
            <a:ext uri="{FF2B5EF4-FFF2-40B4-BE49-F238E27FC236}">
              <a16:creationId xmlns:a16="http://schemas.microsoft.com/office/drawing/2014/main" id="{1DFF9DC3-E2D5-45B8-8A88-5EA7B2A42A09}"/>
            </a:ext>
          </a:extLst>
        </xdr:cNvPr>
        <xdr:cNvSpPr txBox="1"/>
      </xdr:nvSpPr>
      <xdr:spPr>
        <a:xfrm>
          <a:off x="18980227" y="1768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657" name="n_2aveValue【公民館】&#10;一人当たり面積">
          <a:extLst>
            <a:ext uri="{FF2B5EF4-FFF2-40B4-BE49-F238E27FC236}">
              <a16:creationId xmlns:a16="http://schemas.microsoft.com/office/drawing/2014/main" id="{3D06BE09-C6B1-4BB9-8833-853866DED1D9}"/>
            </a:ext>
          </a:extLst>
        </xdr:cNvPr>
        <xdr:cNvSpPr txBox="1"/>
      </xdr:nvSpPr>
      <xdr:spPr>
        <a:xfrm>
          <a:off x="18180127" y="1769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658" name="n_3aveValue【公民館】&#10;一人当たり面積">
          <a:extLst>
            <a:ext uri="{FF2B5EF4-FFF2-40B4-BE49-F238E27FC236}">
              <a16:creationId xmlns:a16="http://schemas.microsoft.com/office/drawing/2014/main" id="{FD8F672A-AA2B-42CA-8D40-88EF31375E6A}"/>
            </a:ext>
          </a:extLst>
        </xdr:cNvPr>
        <xdr:cNvSpPr txBox="1"/>
      </xdr:nvSpPr>
      <xdr:spPr>
        <a:xfrm>
          <a:off x="1738637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659" name="n_4aveValue【公民館】&#10;一人当たり面積">
          <a:extLst>
            <a:ext uri="{FF2B5EF4-FFF2-40B4-BE49-F238E27FC236}">
              <a16:creationId xmlns:a16="http://schemas.microsoft.com/office/drawing/2014/main" id="{C1421E7B-0626-4EA5-82D5-5CEA0254FB63}"/>
            </a:ext>
          </a:extLst>
        </xdr:cNvPr>
        <xdr:cNvSpPr txBox="1"/>
      </xdr:nvSpPr>
      <xdr:spPr>
        <a:xfrm>
          <a:off x="16592627" y="1772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10685</xdr:rowOff>
    </xdr:from>
    <xdr:ext cx="469744" cy="259045"/>
    <xdr:sp macro="" textlink="">
      <xdr:nvSpPr>
        <xdr:cNvPr id="660" name="n_1mainValue【公民館】&#10;一人当たり面積">
          <a:extLst>
            <a:ext uri="{FF2B5EF4-FFF2-40B4-BE49-F238E27FC236}">
              <a16:creationId xmlns:a16="http://schemas.microsoft.com/office/drawing/2014/main" id="{03A68DAA-75F5-45B9-A5B7-9D337C41A5E7}"/>
            </a:ext>
          </a:extLst>
        </xdr:cNvPr>
        <xdr:cNvSpPr txBox="1"/>
      </xdr:nvSpPr>
      <xdr:spPr>
        <a:xfrm>
          <a:off x="18980227" y="1812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12971</xdr:rowOff>
    </xdr:from>
    <xdr:ext cx="469744" cy="259045"/>
    <xdr:sp macro="" textlink="">
      <xdr:nvSpPr>
        <xdr:cNvPr id="661" name="n_2mainValue【公民館】&#10;一人当たり面積">
          <a:extLst>
            <a:ext uri="{FF2B5EF4-FFF2-40B4-BE49-F238E27FC236}">
              <a16:creationId xmlns:a16="http://schemas.microsoft.com/office/drawing/2014/main" id="{EFCFF3A1-4C25-4816-868A-771F8F3DA784}"/>
            </a:ext>
          </a:extLst>
        </xdr:cNvPr>
        <xdr:cNvSpPr txBox="1"/>
      </xdr:nvSpPr>
      <xdr:spPr>
        <a:xfrm>
          <a:off x="18180127" y="1812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15257</xdr:rowOff>
    </xdr:from>
    <xdr:ext cx="469744" cy="259045"/>
    <xdr:sp macro="" textlink="">
      <xdr:nvSpPr>
        <xdr:cNvPr id="662" name="n_3mainValue【公民館】&#10;一人当たり面積">
          <a:extLst>
            <a:ext uri="{FF2B5EF4-FFF2-40B4-BE49-F238E27FC236}">
              <a16:creationId xmlns:a16="http://schemas.microsoft.com/office/drawing/2014/main" id="{AB6CE8E4-A992-406E-86CC-887BD830A7EA}"/>
            </a:ext>
          </a:extLst>
        </xdr:cNvPr>
        <xdr:cNvSpPr txBox="1"/>
      </xdr:nvSpPr>
      <xdr:spPr>
        <a:xfrm>
          <a:off x="1738637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17217</xdr:rowOff>
    </xdr:from>
    <xdr:ext cx="469744" cy="259045"/>
    <xdr:sp macro="" textlink="">
      <xdr:nvSpPr>
        <xdr:cNvPr id="663" name="n_4mainValue【公民館】&#10;一人当たり面積">
          <a:extLst>
            <a:ext uri="{FF2B5EF4-FFF2-40B4-BE49-F238E27FC236}">
              <a16:creationId xmlns:a16="http://schemas.microsoft.com/office/drawing/2014/main" id="{46B12DBB-F79A-4C43-967C-E06611754663}"/>
            </a:ext>
          </a:extLst>
        </xdr:cNvPr>
        <xdr:cNvSpPr txBox="1"/>
      </xdr:nvSpPr>
      <xdr:spPr>
        <a:xfrm>
          <a:off x="16592627" y="1813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a:extLst>
            <a:ext uri="{FF2B5EF4-FFF2-40B4-BE49-F238E27FC236}">
              <a16:creationId xmlns:a16="http://schemas.microsoft.com/office/drawing/2014/main" id="{DFA537E2-1F18-4220-8EF2-A504C5F86967}"/>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a:extLst>
            <a:ext uri="{FF2B5EF4-FFF2-40B4-BE49-F238E27FC236}">
              <a16:creationId xmlns:a16="http://schemas.microsoft.com/office/drawing/2014/main" id="{9E8E8984-2B6D-4301-AA51-ACBBCE1A3EB1}"/>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a:extLst>
            <a:ext uri="{FF2B5EF4-FFF2-40B4-BE49-F238E27FC236}">
              <a16:creationId xmlns:a16="http://schemas.microsoft.com/office/drawing/2014/main" id="{EFB2DD46-7288-4449-B22E-AA1347C9E347}"/>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この表①の中で類似団体平均と比較して有形固定資産減価償却率が特に高くなっている施設は道路、公民館であり、低くなっているのは学校施設である。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道路については</a:t>
          </a:r>
          <a:r>
            <a:rPr kumimoji="1" lang="en-US" altLang="ja-JP" sz="1300">
              <a:latin typeface="ＭＳ Ｐゴシック" panose="020B0600070205080204" pitchFamily="50" charset="-128"/>
              <a:ea typeface="ＭＳ Ｐゴシック" panose="020B0600070205080204" pitchFamily="50" charset="-128"/>
            </a:rPr>
            <a:t>24.4</a:t>
          </a:r>
          <a:r>
            <a:rPr kumimoji="1" lang="ja-JP" altLang="en-US" sz="1300">
              <a:latin typeface="ＭＳ Ｐゴシック" panose="020B0600070205080204" pitchFamily="50" charset="-128"/>
              <a:ea typeface="ＭＳ Ｐゴシック" panose="020B0600070205080204" pitchFamily="50" charset="-128"/>
            </a:rPr>
            <a:t>ポイント上回っているところではあるが、計画的に維持改良を行っているところである。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公民館は平成</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年度と平成</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年度に建築した</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箇所であるが、新規の建設計画もないため修繕により適切に管理する方針としている。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学校施設は、統廃合に伴い平成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年に中学校、平成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年に小学校を新築したため低い数値となっている。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87DBFA4-C6A0-43BE-A72D-B3E2D1BCEF75}"/>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96FEBD7-7D79-4AD0-87A8-F3BB308BF98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35CB65D-9A78-4941-AADF-25E77D173AE8}"/>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0AEBFFF-DBAD-4379-A9F3-71D6E6F1DB48}"/>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群馬県下仁田町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DAD599C-EB4E-4D6F-B4B4-1B9C47C7F88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177DBA6-801E-4410-82EC-A6D13BE00953}"/>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1E8F79E-EC39-4C04-9A2E-249C0EAF711E}"/>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DE0B9D8-0524-402C-A543-0E051565DDF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07E5175-8363-4F99-8342-8A33B032E58D}"/>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1B4F411-0451-4914-8347-46B9611042CE}"/>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6,133
6,064
188.38
5,726,128
5,582,820
109,089
3,601,165
4,343,690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026F5B-FF53-4BF5-A8A7-72179644EC6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5857D0E-795A-41AF-AFA4-7F34068CA76A}"/>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B86F75E-3BE0-443E-951D-F2ED073C11A5}"/>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57E715-5921-44BC-91E8-D490C0A119B4}"/>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230C70-08FF-4478-B419-3DBB89DAFBDB}"/>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7D91F6D-91B9-4F87-A48C-26BA9A11DF0B}"/>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6F334E6-1500-47DA-B6A7-A85661B381B4}"/>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00E8FD7-BD44-4AAC-951D-BF06C4A65E41}"/>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EF33D6D-4A06-4FF4-B0C7-89BAEE5AA8EC}"/>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5846CD6-966C-4477-959C-1FBC0C6DECFC}"/>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C32DA03-684D-40E1-948F-AEE25A38DD1A}"/>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F720920-61B6-4DD4-806C-F70D0B257D09}"/>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243E1A9-DEE7-4276-9C6C-F459DDA28AFC}"/>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EEBD1E-2E0C-4E43-986D-3617D9BC762A}"/>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AAF659-14E9-4338-858E-A00B2063C8F1}"/>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91EE75-6AAB-42E7-A5EA-936CEB7953F0}"/>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F01CCCE-1F7C-4A7B-BE64-758CC55C70B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18A9B5-9195-4445-8046-5CF4043943B9}"/>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7E5E7E8-F82E-4DAC-8D11-7A1B15F1480E}"/>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471714-796B-43D6-A5CA-95140FC70972}"/>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B94920B-1332-4F76-B800-7DA4C4B1F7E9}"/>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4BCF619-1B82-4D30-92B4-DEBA3FB1B3CA}"/>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C66F4DD-9F41-4ABA-92B4-1BD13778AC67}"/>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8000CCD-EEE8-4294-9AC5-93FA87860B8F}"/>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252371A-8781-4B06-A8F7-70EB1661D554}"/>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CB16CD-2F18-460E-8E70-13CFB743FF89}"/>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2B64031-FD29-4EAF-AA74-E704113C452C}"/>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9F35274-EF10-4499-80C5-2A7AA6E01444}"/>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CDA7C74-871D-45A8-991C-AA108537054F}"/>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7A6AB8F-0E4A-4226-BF9A-79A441658AA7}"/>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F41E260-EB50-4A3B-BA7C-D8ED19BB91EA}"/>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A837E47-1AFA-4368-999B-DFD6BA91EAAE}"/>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F51B89D-A1CC-4059-96ED-198F09D7A286}"/>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39EC1CE-FCC9-48A1-B5CC-53CA9870A364}"/>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D77162D-2F5C-41F1-A5DE-A4ABC4A300F5}"/>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D316483-6A48-41EE-B1F5-A8C9A18A3CF5}"/>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2147894-8A5B-45C6-B52C-89CFA046CA7F}"/>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E406673-37DB-4468-812D-44C3E506DDFB}"/>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8AB781F-AB66-4D88-B6C2-E95A17502A74}"/>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1EDC78E-3A94-4DBE-A14F-D8EA60CA7B7C}"/>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AE86B39-4345-4D4D-9B73-70BE2CDEEF9E}"/>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520F5D6-0F9D-4AD3-B75F-DAF1B3488CBB}"/>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1C55B9F-4718-4955-A0F3-F05800CC4253}"/>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671B496-5027-4028-AF7A-B24A5274CE89}"/>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4CC34DF-2BF3-4CDA-9B33-1A291F6258AB}"/>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811F4F9-4731-4BA0-905F-F2748D4C025A}"/>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BB2B8E6-AE65-4DB4-B09F-3052D5E2BC1B}"/>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F4D25319-7DFF-434F-827C-3F2EDAD184A8}"/>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C2F6225-BC86-4493-9A02-4BDD5E5CD785}"/>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64058D74-5813-4468-99B2-03E57F948773}"/>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365EAE6D-2315-4C39-9391-D2E69C74B570}"/>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97168225-ACE7-49FD-821B-9D25DF5CBF50}"/>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3B82430B-DB14-40F4-9501-B3603601FCF1}"/>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22DA4DB-4705-4360-B95B-939D74365E4B}"/>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BCEFC87E-2A91-40E5-8303-016C2356B049}"/>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3F77A166-E89B-4820-8DED-702CA4AC455E}"/>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7922C240-99F8-48B4-AEF5-EDF2705C1375}"/>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C6DC8F6E-9820-4FD3-A6A2-DAADB2BF7E43}"/>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3DBB02E-B44A-426E-B0FE-E7A8E911F1D1}"/>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E58035E2-A5D9-492D-A8F0-288564785F36}"/>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15EEC94C-3293-4E25-8D5F-71688FF98E6C}"/>
            </a:ext>
          </a:extLst>
        </xdr:cNvPr>
        <xdr:cNvCxnSpPr/>
      </xdr:nvCxnSpPr>
      <xdr:spPr>
        <a:xfrm flipV="1">
          <a:off x="4177665" y="91821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28F702BD-467B-41CD-853A-FA84F8956E45}"/>
            </a:ext>
          </a:extLst>
        </xdr:cNvPr>
        <xdr:cNvSpPr txBox="1"/>
      </xdr:nvSpPr>
      <xdr:spPr>
        <a:xfrm>
          <a:off x="4216400"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8BD8B387-90ED-42BB-A52C-BBC07E71CF41}"/>
            </a:ext>
          </a:extLst>
        </xdr:cNvPr>
        <xdr:cNvCxnSpPr/>
      </xdr:nvCxnSpPr>
      <xdr:spPr>
        <a:xfrm>
          <a:off x="4108450" y="10407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ABE8D73E-E084-413A-8105-2DF59FBADB03}"/>
            </a:ext>
          </a:extLst>
        </xdr:cNvPr>
        <xdr:cNvSpPr txBox="1"/>
      </xdr:nvSpPr>
      <xdr:spPr>
        <a:xfrm>
          <a:off x="4216400" y="89636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740FF134-F0D8-4F1F-80E8-914B224EDF9F}"/>
            </a:ext>
          </a:extLst>
        </xdr:cNvPr>
        <xdr:cNvCxnSpPr/>
      </xdr:nvCxnSpPr>
      <xdr:spPr>
        <a:xfrm>
          <a:off x="4108450" y="9182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1876B77B-BB47-4E3C-9F4D-E7E4B7ADA488}"/>
            </a:ext>
          </a:extLst>
        </xdr:cNvPr>
        <xdr:cNvSpPr txBox="1"/>
      </xdr:nvSpPr>
      <xdr:spPr>
        <a:xfrm>
          <a:off x="4216400" y="9838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F1E7FB2D-1E15-4477-8015-26EC7083B14E}"/>
            </a:ext>
          </a:extLst>
        </xdr:cNvPr>
        <xdr:cNvSpPr/>
      </xdr:nvSpPr>
      <xdr:spPr>
        <a:xfrm>
          <a:off x="4127500" y="9980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A6B7EA57-0CB8-4496-837E-7473FB235BAB}"/>
            </a:ext>
          </a:extLst>
        </xdr:cNvPr>
        <xdr:cNvSpPr/>
      </xdr:nvSpPr>
      <xdr:spPr>
        <a:xfrm>
          <a:off x="3384550" y="100114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F3C9DDF9-3B0D-4CDA-AF66-681BA0D8B719}"/>
            </a:ext>
          </a:extLst>
        </xdr:cNvPr>
        <xdr:cNvSpPr/>
      </xdr:nvSpPr>
      <xdr:spPr>
        <a:xfrm>
          <a:off x="2571750" y="100164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4124E221-5ADA-4E3A-B5C1-928534887A96}"/>
            </a:ext>
          </a:extLst>
        </xdr:cNvPr>
        <xdr:cNvSpPr/>
      </xdr:nvSpPr>
      <xdr:spPr>
        <a:xfrm>
          <a:off x="1778000" y="9992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015D78A8-DE32-47C5-A3E0-0E6271940A20}"/>
            </a:ext>
          </a:extLst>
        </xdr:cNvPr>
        <xdr:cNvSpPr/>
      </xdr:nvSpPr>
      <xdr:spPr>
        <a:xfrm>
          <a:off x="984250" y="10025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A50DDCD2-2585-4C04-99EA-289CAAE7801F}"/>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55078FE0-A55B-45A4-80FB-690987CF4B57}"/>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D3A9EE5-6E93-4120-87EA-E4462DAE1AD3}"/>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9D5CF27-45B9-4A36-9403-7F158CC926E7}"/>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E6241876-596D-4A75-B8F7-7778CD004BE8}"/>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69850</xdr:rowOff>
    </xdr:from>
    <xdr:to>
      <xdr:col>24</xdr:col>
      <xdr:colOff>114300</xdr:colOff>
      <xdr:row>63</xdr:row>
      <xdr:rowOff>0</xdr:rowOff>
    </xdr:to>
    <xdr:sp macro="" textlink="">
      <xdr:nvSpPr>
        <xdr:cNvPr id="88" name="楕円 87">
          <a:extLst>
            <a:ext uri="{FF2B5EF4-FFF2-40B4-BE49-F238E27FC236}">
              <a16:creationId xmlns:a16="http://schemas.microsoft.com/office/drawing/2014/main" id="{F70515A5-857B-4DB0-9DA0-487004D6ABF2}"/>
            </a:ext>
          </a:extLst>
        </xdr:cNvPr>
        <xdr:cNvSpPr/>
      </xdr:nvSpPr>
      <xdr:spPr>
        <a:xfrm>
          <a:off x="4127500" y="10312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156227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A7AFBDF3-4119-4702-B3DD-50B0DDE63CA3}"/>
            </a:ext>
          </a:extLst>
        </xdr:cNvPr>
        <xdr:cNvSpPr txBox="1"/>
      </xdr:nvSpPr>
      <xdr:spPr>
        <a:xfrm>
          <a:off x="4216400"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55880</xdr:rowOff>
    </xdr:from>
    <xdr:to>
      <xdr:col>20</xdr:col>
      <xdr:colOff>38100</xdr:colOff>
      <xdr:row>62</xdr:row>
      <xdr:rowOff>157480</xdr:rowOff>
    </xdr:to>
    <xdr:sp macro="" textlink="">
      <xdr:nvSpPr>
        <xdr:cNvPr id="90" name="楕円 89">
          <a:extLst>
            <a:ext uri="{FF2B5EF4-FFF2-40B4-BE49-F238E27FC236}">
              <a16:creationId xmlns:a16="http://schemas.microsoft.com/office/drawing/2014/main" id="{33281FF8-0E0A-469F-A625-C5C6C0BC295D}"/>
            </a:ext>
          </a:extLst>
        </xdr:cNvPr>
        <xdr:cNvSpPr/>
      </xdr:nvSpPr>
      <xdr:spPr>
        <a:xfrm>
          <a:off x="3384550" y="102984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106680</xdr:rowOff>
    </xdr:from>
    <xdr:to>
      <xdr:col>24</xdr:col>
      <xdr:colOff>63500</xdr:colOff>
      <xdr:row>62</xdr:row>
      <xdr:rowOff>120650</xdr:rowOff>
    </xdr:to>
    <xdr:cxnSp macro="">
      <xdr:nvCxnSpPr>
        <xdr:cNvPr id="91" name="直線コネクタ 90">
          <a:extLst>
            <a:ext uri="{FF2B5EF4-FFF2-40B4-BE49-F238E27FC236}">
              <a16:creationId xmlns:a16="http://schemas.microsoft.com/office/drawing/2014/main" id="{236CEA83-1502-494F-BFE1-5394B7C83ED3}"/>
            </a:ext>
          </a:extLst>
        </xdr:cNvPr>
        <xdr:cNvCxnSpPr/>
      </xdr:nvCxnSpPr>
      <xdr:spPr>
        <a:xfrm>
          <a:off x="3429000" y="10349230"/>
          <a:ext cx="7493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39370</xdr:rowOff>
    </xdr:from>
    <xdr:to>
      <xdr:col>15</xdr:col>
      <xdr:colOff>101600</xdr:colOff>
      <xdr:row>62</xdr:row>
      <xdr:rowOff>140970</xdr:rowOff>
    </xdr:to>
    <xdr:sp macro="" textlink="">
      <xdr:nvSpPr>
        <xdr:cNvPr id="92" name="楕円 91">
          <a:extLst>
            <a:ext uri="{FF2B5EF4-FFF2-40B4-BE49-F238E27FC236}">
              <a16:creationId xmlns:a16="http://schemas.microsoft.com/office/drawing/2014/main" id="{F69D9004-C4AE-4075-8B13-7653D5486B0B}"/>
            </a:ext>
          </a:extLst>
        </xdr:cNvPr>
        <xdr:cNvSpPr/>
      </xdr:nvSpPr>
      <xdr:spPr>
        <a:xfrm>
          <a:off x="257175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90170</xdr:rowOff>
    </xdr:from>
    <xdr:to>
      <xdr:col>19</xdr:col>
      <xdr:colOff>177800</xdr:colOff>
      <xdr:row>62</xdr:row>
      <xdr:rowOff>106680</xdr:rowOff>
    </xdr:to>
    <xdr:cxnSp macro="">
      <xdr:nvCxnSpPr>
        <xdr:cNvPr id="93" name="直線コネクタ 92">
          <a:extLst>
            <a:ext uri="{FF2B5EF4-FFF2-40B4-BE49-F238E27FC236}">
              <a16:creationId xmlns:a16="http://schemas.microsoft.com/office/drawing/2014/main" id="{3C0D852E-6A1E-4D93-BA8D-8DD70E2B6C91}"/>
            </a:ext>
          </a:extLst>
        </xdr:cNvPr>
        <xdr:cNvCxnSpPr/>
      </xdr:nvCxnSpPr>
      <xdr:spPr>
        <a:xfrm>
          <a:off x="2622550" y="10332720"/>
          <a:ext cx="80645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25400</xdr:rowOff>
    </xdr:from>
    <xdr:to>
      <xdr:col>10</xdr:col>
      <xdr:colOff>165100</xdr:colOff>
      <xdr:row>62</xdr:row>
      <xdr:rowOff>127000</xdr:rowOff>
    </xdr:to>
    <xdr:sp macro="" textlink="">
      <xdr:nvSpPr>
        <xdr:cNvPr id="94" name="楕円 93">
          <a:extLst>
            <a:ext uri="{FF2B5EF4-FFF2-40B4-BE49-F238E27FC236}">
              <a16:creationId xmlns:a16="http://schemas.microsoft.com/office/drawing/2014/main" id="{3E224D35-412A-4F0B-B0B3-97C973270100}"/>
            </a:ext>
          </a:extLst>
        </xdr:cNvPr>
        <xdr:cNvSpPr/>
      </xdr:nvSpPr>
      <xdr:spPr>
        <a:xfrm>
          <a:off x="17780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76200</xdr:rowOff>
    </xdr:from>
    <xdr:to>
      <xdr:col>15</xdr:col>
      <xdr:colOff>50800</xdr:colOff>
      <xdr:row>62</xdr:row>
      <xdr:rowOff>90170</xdr:rowOff>
    </xdr:to>
    <xdr:cxnSp macro="">
      <xdr:nvCxnSpPr>
        <xdr:cNvPr id="95" name="直線コネクタ 94">
          <a:extLst>
            <a:ext uri="{FF2B5EF4-FFF2-40B4-BE49-F238E27FC236}">
              <a16:creationId xmlns:a16="http://schemas.microsoft.com/office/drawing/2014/main" id="{875D3A4A-107E-4C69-B478-B757C9BE2C39}"/>
            </a:ext>
          </a:extLst>
        </xdr:cNvPr>
        <xdr:cNvCxnSpPr/>
      </xdr:nvCxnSpPr>
      <xdr:spPr>
        <a:xfrm>
          <a:off x="1828800" y="10318750"/>
          <a:ext cx="79375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1270</xdr:rowOff>
    </xdr:from>
    <xdr:to>
      <xdr:col>6</xdr:col>
      <xdr:colOff>38100</xdr:colOff>
      <xdr:row>62</xdr:row>
      <xdr:rowOff>102870</xdr:rowOff>
    </xdr:to>
    <xdr:sp macro="" textlink="">
      <xdr:nvSpPr>
        <xdr:cNvPr id="96" name="楕円 95">
          <a:extLst>
            <a:ext uri="{FF2B5EF4-FFF2-40B4-BE49-F238E27FC236}">
              <a16:creationId xmlns:a16="http://schemas.microsoft.com/office/drawing/2014/main" id="{781AFBAA-2BA9-43B3-9C7D-26D4715AE6DF}"/>
            </a:ext>
          </a:extLst>
        </xdr:cNvPr>
        <xdr:cNvSpPr/>
      </xdr:nvSpPr>
      <xdr:spPr>
        <a:xfrm>
          <a:off x="984250" y="102438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52070</xdr:rowOff>
    </xdr:from>
    <xdr:to>
      <xdr:col>10</xdr:col>
      <xdr:colOff>114300</xdr:colOff>
      <xdr:row>62</xdr:row>
      <xdr:rowOff>76200</xdr:rowOff>
    </xdr:to>
    <xdr:cxnSp macro="">
      <xdr:nvCxnSpPr>
        <xdr:cNvPr id="97" name="直線コネクタ 96">
          <a:extLst>
            <a:ext uri="{FF2B5EF4-FFF2-40B4-BE49-F238E27FC236}">
              <a16:creationId xmlns:a16="http://schemas.microsoft.com/office/drawing/2014/main" id="{C598177E-D328-432C-B5BE-68C483F66E8A}"/>
            </a:ext>
          </a:extLst>
        </xdr:cNvPr>
        <xdr:cNvCxnSpPr/>
      </xdr:nvCxnSpPr>
      <xdr:spPr>
        <a:xfrm>
          <a:off x="1028700" y="10294620"/>
          <a:ext cx="8001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98899E21-49EF-479B-8CDC-A55AF6C7935F}"/>
            </a:ext>
          </a:extLst>
        </xdr:cNvPr>
        <xdr:cNvSpPr txBox="1"/>
      </xdr:nvSpPr>
      <xdr:spPr>
        <a:xfrm>
          <a:off x="3239144"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7B93D855-1DF9-49EA-A11E-73F1253DB524}"/>
            </a:ext>
          </a:extLst>
        </xdr:cNvPr>
        <xdr:cNvSpPr txBox="1"/>
      </xdr:nvSpPr>
      <xdr:spPr>
        <a:xfrm>
          <a:off x="24390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88D26E37-E2C2-4516-902D-1ACA8745D977}"/>
            </a:ext>
          </a:extLst>
        </xdr:cNvPr>
        <xdr:cNvSpPr txBox="1"/>
      </xdr:nvSpPr>
      <xdr:spPr>
        <a:xfrm>
          <a:off x="1645294" y="9773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43CEA741-459B-47A1-A33F-9EE13DD49EFB}"/>
            </a:ext>
          </a:extLst>
        </xdr:cNvPr>
        <xdr:cNvSpPr txBox="1"/>
      </xdr:nvSpPr>
      <xdr:spPr>
        <a:xfrm>
          <a:off x="851544" y="9806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148607</xdr:rowOff>
    </xdr:from>
    <xdr:ext cx="405111" cy="259045"/>
    <xdr:sp macro="" textlink="">
      <xdr:nvSpPr>
        <xdr:cNvPr id="102" name="n_1mainValue【体育館・プール】&#10;有形固定資産減価償却率">
          <a:extLst>
            <a:ext uri="{FF2B5EF4-FFF2-40B4-BE49-F238E27FC236}">
              <a16:creationId xmlns:a16="http://schemas.microsoft.com/office/drawing/2014/main" id="{E36BBD57-511D-4058-8E06-B533A3AEAAEC}"/>
            </a:ext>
          </a:extLst>
        </xdr:cNvPr>
        <xdr:cNvSpPr txBox="1"/>
      </xdr:nvSpPr>
      <xdr:spPr>
        <a:xfrm>
          <a:off x="3239144" y="1039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132097</xdr:rowOff>
    </xdr:from>
    <xdr:ext cx="405111" cy="259045"/>
    <xdr:sp macro="" textlink="">
      <xdr:nvSpPr>
        <xdr:cNvPr id="103" name="n_2mainValue【体育館・プール】&#10;有形固定資産減価償却率">
          <a:extLst>
            <a:ext uri="{FF2B5EF4-FFF2-40B4-BE49-F238E27FC236}">
              <a16:creationId xmlns:a16="http://schemas.microsoft.com/office/drawing/2014/main" id="{45C1F725-9B59-4C74-90B8-A7152A564A05}"/>
            </a:ext>
          </a:extLst>
        </xdr:cNvPr>
        <xdr:cNvSpPr txBox="1"/>
      </xdr:nvSpPr>
      <xdr:spPr>
        <a:xfrm>
          <a:off x="24390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118127</xdr:rowOff>
    </xdr:from>
    <xdr:ext cx="405111" cy="259045"/>
    <xdr:sp macro="" textlink="">
      <xdr:nvSpPr>
        <xdr:cNvPr id="104" name="n_3mainValue【体育館・プール】&#10;有形固定資産減価償却率">
          <a:extLst>
            <a:ext uri="{FF2B5EF4-FFF2-40B4-BE49-F238E27FC236}">
              <a16:creationId xmlns:a16="http://schemas.microsoft.com/office/drawing/2014/main" id="{C57983CC-3BF4-485A-BDAB-3416DAD07B28}"/>
            </a:ext>
          </a:extLst>
        </xdr:cNvPr>
        <xdr:cNvSpPr txBox="1"/>
      </xdr:nvSpPr>
      <xdr:spPr>
        <a:xfrm>
          <a:off x="1645294" y="1036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93997</xdr:rowOff>
    </xdr:from>
    <xdr:ext cx="405111" cy="259045"/>
    <xdr:sp macro="" textlink="">
      <xdr:nvSpPr>
        <xdr:cNvPr id="105" name="n_4mainValue【体育館・プール】&#10;有形固定資産減価償却率">
          <a:extLst>
            <a:ext uri="{FF2B5EF4-FFF2-40B4-BE49-F238E27FC236}">
              <a16:creationId xmlns:a16="http://schemas.microsoft.com/office/drawing/2014/main" id="{E68143DD-FBCA-4F43-AFBF-E1AB83D6A3BA}"/>
            </a:ext>
          </a:extLst>
        </xdr:cNvPr>
        <xdr:cNvSpPr txBox="1"/>
      </xdr:nvSpPr>
      <xdr:spPr>
        <a:xfrm>
          <a:off x="8515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3E03063B-91F3-48F3-A45F-15B1695EBC33}"/>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2E4A73B0-9A1E-4D8B-BDC5-DE668ABAD7F3}"/>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DB4D5A04-5374-4C51-A932-BA032BC9A38B}"/>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61F5E572-994D-4ADD-B464-014D985ABCA0}"/>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53E28A64-073E-4D0F-884A-198554DA5C18}"/>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6284DB79-5115-4B05-A6D4-4DADFE850A00}"/>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8043E00F-6431-4E91-9425-8FEF29C50A0A}"/>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80E91501-BF9F-4352-8D39-0FADA2CBC4E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15CF1BA5-9A42-4869-8463-9EC949246C89}"/>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E6B6CCA7-A778-4D00-95D8-6E11C122EBE4}"/>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C37B706B-BD2F-4E66-B52D-E821C474EA51}"/>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A7A6AFFF-76D1-492C-AB51-92B7E3036C98}"/>
            </a:ext>
          </a:extLst>
        </xdr:cNvPr>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C72DDC40-C92C-403C-9C91-A07720B0190B}"/>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342696B0-5B23-4DFC-9A1B-E1657C12AE23}"/>
            </a:ext>
          </a:extLst>
        </xdr:cNvPr>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155729E9-E01D-43F2-9040-6F34C91635D5}"/>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8460575E-420F-4438-BDD3-76B43742251F}"/>
            </a:ext>
          </a:extLst>
        </xdr:cNvPr>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71312376-E026-465F-BCEC-21EC901139AC}"/>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9865CF60-3A69-4267-8D71-24C9752454CE}"/>
            </a:ext>
          </a:extLst>
        </xdr:cNvPr>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B9EDA34E-4BEE-4B42-BB12-956669C730E0}"/>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F0DA718A-BFC4-4DFE-ACE0-FCDCC4ACFFFB}"/>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CEEAAC82-0A61-4DFA-965B-75B4EB19E8DC}"/>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A045CF3E-E6B1-41D6-9AD7-95FB06ED0308}"/>
            </a:ext>
          </a:extLst>
        </xdr:cNvPr>
        <xdr:cNvCxnSpPr/>
      </xdr:nvCxnSpPr>
      <xdr:spPr>
        <a:xfrm flipV="1">
          <a:off x="9429115" y="9121140"/>
          <a:ext cx="0" cy="1346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77E7B4BA-2DB6-469E-8CB1-77244441A413}"/>
            </a:ext>
          </a:extLst>
        </xdr:cNvPr>
        <xdr:cNvSpPr txBox="1"/>
      </xdr:nvSpPr>
      <xdr:spPr>
        <a:xfrm>
          <a:off x="9467850" y="1047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A7679B17-90FC-454D-AEBB-83903FE2C817}"/>
            </a:ext>
          </a:extLst>
        </xdr:cNvPr>
        <xdr:cNvCxnSpPr/>
      </xdr:nvCxnSpPr>
      <xdr:spPr>
        <a:xfrm>
          <a:off x="9359900" y="104675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6674A118-350F-4585-91E5-D0361782A0C5}"/>
            </a:ext>
          </a:extLst>
        </xdr:cNvPr>
        <xdr:cNvSpPr txBox="1"/>
      </xdr:nvSpPr>
      <xdr:spPr>
        <a:xfrm>
          <a:off x="9467850" y="890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0660BC09-BE9D-4C02-A725-21FE853EA743}"/>
            </a:ext>
          </a:extLst>
        </xdr:cNvPr>
        <xdr:cNvCxnSpPr/>
      </xdr:nvCxnSpPr>
      <xdr:spPr>
        <a:xfrm>
          <a:off x="9359900" y="9121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A757A7EB-5B47-4817-AE82-950FA9FF871F}"/>
            </a:ext>
          </a:extLst>
        </xdr:cNvPr>
        <xdr:cNvSpPr txBox="1"/>
      </xdr:nvSpPr>
      <xdr:spPr>
        <a:xfrm>
          <a:off x="9467850" y="9931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BD06356F-6000-492B-914F-6120AFDD7EA4}"/>
            </a:ext>
          </a:extLst>
        </xdr:cNvPr>
        <xdr:cNvSpPr/>
      </xdr:nvSpPr>
      <xdr:spPr>
        <a:xfrm>
          <a:off x="9398000" y="99529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4FED5592-59C2-4DA6-BEF6-72B1E7FBDBE4}"/>
            </a:ext>
          </a:extLst>
        </xdr:cNvPr>
        <xdr:cNvSpPr/>
      </xdr:nvSpPr>
      <xdr:spPr>
        <a:xfrm>
          <a:off x="8636000" y="997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A590EE8E-8CD1-418A-A024-AD099B341551}"/>
            </a:ext>
          </a:extLst>
        </xdr:cNvPr>
        <xdr:cNvSpPr/>
      </xdr:nvSpPr>
      <xdr:spPr>
        <a:xfrm>
          <a:off x="7842250" y="99749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B42617EA-531A-4D20-9974-0D05BD10F621}"/>
            </a:ext>
          </a:extLst>
        </xdr:cNvPr>
        <xdr:cNvSpPr/>
      </xdr:nvSpPr>
      <xdr:spPr>
        <a:xfrm>
          <a:off x="7029450" y="100051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01BBC4B8-7541-4784-8A9A-CCF923667426}"/>
            </a:ext>
          </a:extLst>
        </xdr:cNvPr>
        <xdr:cNvSpPr/>
      </xdr:nvSpPr>
      <xdr:spPr>
        <a:xfrm>
          <a:off x="6235700" y="99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CF6FF187-93DC-4D75-8811-8A7C9037E63F}"/>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24F974AE-6869-4109-8961-7810D266AA8B}"/>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C7FB7541-274C-4563-8582-9ED1689190ED}"/>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87748C7-D1B6-4EC2-8F8D-0E2D519EA9E8}"/>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F05F836-4FAD-471D-85F0-2B01D89ED9BA}"/>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142596</xdr:rowOff>
    </xdr:from>
    <xdr:to>
      <xdr:col>55</xdr:col>
      <xdr:colOff>50800</xdr:colOff>
      <xdr:row>60</xdr:row>
      <xdr:rowOff>72746</xdr:rowOff>
    </xdr:to>
    <xdr:sp macro="" textlink="">
      <xdr:nvSpPr>
        <xdr:cNvPr id="143" name="楕円 142">
          <a:extLst>
            <a:ext uri="{FF2B5EF4-FFF2-40B4-BE49-F238E27FC236}">
              <a16:creationId xmlns:a16="http://schemas.microsoft.com/office/drawing/2014/main" id="{00A0561D-612F-4B1B-B9BB-6EB459DF14C3}"/>
            </a:ext>
          </a:extLst>
        </xdr:cNvPr>
        <xdr:cNvSpPr/>
      </xdr:nvSpPr>
      <xdr:spPr>
        <a:xfrm>
          <a:off x="9398000" y="98898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165473</xdr:rowOff>
    </xdr:from>
    <xdr:ext cx="469744" cy="259045"/>
    <xdr:sp macro="" textlink="">
      <xdr:nvSpPr>
        <xdr:cNvPr id="144" name="【体育館・プール】&#10;一人当たり面積該当値テキスト">
          <a:extLst>
            <a:ext uri="{FF2B5EF4-FFF2-40B4-BE49-F238E27FC236}">
              <a16:creationId xmlns:a16="http://schemas.microsoft.com/office/drawing/2014/main" id="{9FFAF10A-900B-42F0-8739-2C4C7E7D0C0E}"/>
            </a:ext>
          </a:extLst>
        </xdr:cNvPr>
        <xdr:cNvSpPr txBox="1"/>
      </xdr:nvSpPr>
      <xdr:spPr>
        <a:xfrm>
          <a:off x="9467850" y="9747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161798</xdr:rowOff>
    </xdr:from>
    <xdr:to>
      <xdr:col>50</xdr:col>
      <xdr:colOff>165100</xdr:colOff>
      <xdr:row>60</xdr:row>
      <xdr:rowOff>91948</xdr:rowOff>
    </xdr:to>
    <xdr:sp macro="" textlink="">
      <xdr:nvSpPr>
        <xdr:cNvPr id="145" name="楕円 144">
          <a:extLst>
            <a:ext uri="{FF2B5EF4-FFF2-40B4-BE49-F238E27FC236}">
              <a16:creationId xmlns:a16="http://schemas.microsoft.com/office/drawing/2014/main" id="{E4255F06-E4FD-4CBC-9AE9-895F850D0CEC}"/>
            </a:ext>
          </a:extLst>
        </xdr:cNvPr>
        <xdr:cNvSpPr/>
      </xdr:nvSpPr>
      <xdr:spPr>
        <a:xfrm>
          <a:off x="8636000" y="99090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21946</xdr:rowOff>
    </xdr:from>
    <xdr:to>
      <xdr:col>55</xdr:col>
      <xdr:colOff>0</xdr:colOff>
      <xdr:row>60</xdr:row>
      <xdr:rowOff>41148</xdr:rowOff>
    </xdr:to>
    <xdr:cxnSp macro="">
      <xdr:nvCxnSpPr>
        <xdr:cNvPr id="146" name="直線コネクタ 145">
          <a:extLst>
            <a:ext uri="{FF2B5EF4-FFF2-40B4-BE49-F238E27FC236}">
              <a16:creationId xmlns:a16="http://schemas.microsoft.com/office/drawing/2014/main" id="{9E032DC7-AEC4-45B6-ABE9-827EB7A2F6CD}"/>
            </a:ext>
          </a:extLst>
        </xdr:cNvPr>
        <xdr:cNvCxnSpPr/>
      </xdr:nvCxnSpPr>
      <xdr:spPr>
        <a:xfrm flipV="1">
          <a:off x="8686800" y="9934296"/>
          <a:ext cx="74295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13208</xdr:rowOff>
    </xdr:from>
    <xdr:to>
      <xdr:col>46</xdr:col>
      <xdr:colOff>38100</xdr:colOff>
      <xdr:row>60</xdr:row>
      <xdr:rowOff>114808</xdr:rowOff>
    </xdr:to>
    <xdr:sp macro="" textlink="">
      <xdr:nvSpPr>
        <xdr:cNvPr id="147" name="楕円 146">
          <a:extLst>
            <a:ext uri="{FF2B5EF4-FFF2-40B4-BE49-F238E27FC236}">
              <a16:creationId xmlns:a16="http://schemas.microsoft.com/office/drawing/2014/main" id="{962B5B9F-5620-4F10-8C85-ABBF7F7D1361}"/>
            </a:ext>
          </a:extLst>
        </xdr:cNvPr>
        <xdr:cNvSpPr/>
      </xdr:nvSpPr>
      <xdr:spPr>
        <a:xfrm>
          <a:off x="7842250" y="99255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41148</xdr:rowOff>
    </xdr:from>
    <xdr:to>
      <xdr:col>50</xdr:col>
      <xdr:colOff>114300</xdr:colOff>
      <xdr:row>60</xdr:row>
      <xdr:rowOff>64008</xdr:rowOff>
    </xdr:to>
    <xdr:cxnSp macro="">
      <xdr:nvCxnSpPr>
        <xdr:cNvPr id="148" name="直線コネクタ 147">
          <a:extLst>
            <a:ext uri="{FF2B5EF4-FFF2-40B4-BE49-F238E27FC236}">
              <a16:creationId xmlns:a16="http://schemas.microsoft.com/office/drawing/2014/main" id="{C8B9F20D-D4CF-4ACA-99BF-CE870B589444}"/>
            </a:ext>
          </a:extLst>
        </xdr:cNvPr>
        <xdr:cNvCxnSpPr/>
      </xdr:nvCxnSpPr>
      <xdr:spPr>
        <a:xfrm flipV="1">
          <a:off x="7886700" y="9953498"/>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49784</xdr:rowOff>
    </xdr:from>
    <xdr:to>
      <xdr:col>41</xdr:col>
      <xdr:colOff>101600</xdr:colOff>
      <xdr:row>60</xdr:row>
      <xdr:rowOff>151384</xdr:rowOff>
    </xdr:to>
    <xdr:sp macro="" textlink="">
      <xdr:nvSpPr>
        <xdr:cNvPr id="149" name="楕円 148">
          <a:extLst>
            <a:ext uri="{FF2B5EF4-FFF2-40B4-BE49-F238E27FC236}">
              <a16:creationId xmlns:a16="http://schemas.microsoft.com/office/drawing/2014/main" id="{DDC213C1-C8EE-4558-B1B3-4E62750AD4AD}"/>
            </a:ext>
          </a:extLst>
        </xdr:cNvPr>
        <xdr:cNvSpPr/>
      </xdr:nvSpPr>
      <xdr:spPr>
        <a:xfrm>
          <a:off x="7029450" y="996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64008</xdr:rowOff>
    </xdr:from>
    <xdr:to>
      <xdr:col>45</xdr:col>
      <xdr:colOff>177800</xdr:colOff>
      <xdr:row>60</xdr:row>
      <xdr:rowOff>100584</xdr:rowOff>
    </xdr:to>
    <xdr:cxnSp macro="">
      <xdr:nvCxnSpPr>
        <xdr:cNvPr id="150" name="直線コネクタ 149">
          <a:extLst>
            <a:ext uri="{FF2B5EF4-FFF2-40B4-BE49-F238E27FC236}">
              <a16:creationId xmlns:a16="http://schemas.microsoft.com/office/drawing/2014/main" id="{3119A504-E415-43B4-A26C-C71F76B4DCCE}"/>
            </a:ext>
          </a:extLst>
        </xdr:cNvPr>
        <xdr:cNvCxnSpPr/>
      </xdr:nvCxnSpPr>
      <xdr:spPr>
        <a:xfrm flipV="1">
          <a:off x="7080250" y="9976358"/>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68072</xdr:rowOff>
    </xdr:from>
    <xdr:to>
      <xdr:col>36</xdr:col>
      <xdr:colOff>165100</xdr:colOff>
      <xdr:row>60</xdr:row>
      <xdr:rowOff>169672</xdr:rowOff>
    </xdr:to>
    <xdr:sp macro="" textlink="">
      <xdr:nvSpPr>
        <xdr:cNvPr id="151" name="楕円 150">
          <a:extLst>
            <a:ext uri="{FF2B5EF4-FFF2-40B4-BE49-F238E27FC236}">
              <a16:creationId xmlns:a16="http://schemas.microsoft.com/office/drawing/2014/main" id="{B4E86CE6-4729-4577-9031-A1CC01655CD8}"/>
            </a:ext>
          </a:extLst>
        </xdr:cNvPr>
        <xdr:cNvSpPr/>
      </xdr:nvSpPr>
      <xdr:spPr>
        <a:xfrm>
          <a:off x="6235700" y="99804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100584</xdr:rowOff>
    </xdr:from>
    <xdr:to>
      <xdr:col>41</xdr:col>
      <xdr:colOff>50800</xdr:colOff>
      <xdr:row>60</xdr:row>
      <xdr:rowOff>118872</xdr:rowOff>
    </xdr:to>
    <xdr:cxnSp macro="">
      <xdr:nvCxnSpPr>
        <xdr:cNvPr id="152" name="直線コネクタ 151">
          <a:extLst>
            <a:ext uri="{FF2B5EF4-FFF2-40B4-BE49-F238E27FC236}">
              <a16:creationId xmlns:a16="http://schemas.microsoft.com/office/drawing/2014/main" id="{2C0C5FDA-D78C-4B93-9ED2-34B1CDB802DA}"/>
            </a:ext>
          </a:extLst>
        </xdr:cNvPr>
        <xdr:cNvCxnSpPr/>
      </xdr:nvCxnSpPr>
      <xdr:spPr>
        <a:xfrm flipV="1">
          <a:off x="6286500" y="10012934"/>
          <a:ext cx="7937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D37111CF-A7D5-4503-9B0F-17C9F7E4A34B}"/>
            </a:ext>
          </a:extLst>
        </xdr:cNvPr>
        <xdr:cNvSpPr txBox="1"/>
      </xdr:nvSpPr>
      <xdr:spPr>
        <a:xfrm>
          <a:off x="8458277" y="10065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EC3B5CED-ECB3-407E-BF3F-A4C78AB30C76}"/>
            </a:ext>
          </a:extLst>
        </xdr:cNvPr>
        <xdr:cNvSpPr txBox="1"/>
      </xdr:nvSpPr>
      <xdr:spPr>
        <a:xfrm>
          <a:off x="7677227" y="1006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60B685A5-1FB4-43D3-A304-B582B106A911}"/>
            </a:ext>
          </a:extLst>
        </xdr:cNvPr>
        <xdr:cNvSpPr txBox="1"/>
      </xdr:nvSpPr>
      <xdr:spPr>
        <a:xfrm>
          <a:off x="6864427" y="1009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1F31550D-8F36-4ACE-89AB-A52440DCF13E}"/>
            </a:ext>
          </a:extLst>
        </xdr:cNvPr>
        <xdr:cNvSpPr txBox="1"/>
      </xdr:nvSpPr>
      <xdr:spPr>
        <a:xfrm>
          <a:off x="6070677" y="9753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108475</xdr:rowOff>
    </xdr:from>
    <xdr:ext cx="469744" cy="259045"/>
    <xdr:sp macro="" textlink="">
      <xdr:nvSpPr>
        <xdr:cNvPr id="157" name="n_1mainValue【体育館・プール】&#10;一人当たり面積">
          <a:extLst>
            <a:ext uri="{FF2B5EF4-FFF2-40B4-BE49-F238E27FC236}">
              <a16:creationId xmlns:a16="http://schemas.microsoft.com/office/drawing/2014/main" id="{BA9ED909-38C5-48DE-B3EE-3ABCD65E75A4}"/>
            </a:ext>
          </a:extLst>
        </xdr:cNvPr>
        <xdr:cNvSpPr txBox="1"/>
      </xdr:nvSpPr>
      <xdr:spPr>
        <a:xfrm>
          <a:off x="8458277" y="969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131335</xdr:rowOff>
    </xdr:from>
    <xdr:ext cx="469744" cy="259045"/>
    <xdr:sp macro="" textlink="">
      <xdr:nvSpPr>
        <xdr:cNvPr id="158" name="n_2mainValue【体育館・プール】&#10;一人当たり面積">
          <a:extLst>
            <a:ext uri="{FF2B5EF4-FFF2-40B4-BE49-F238E27FC236}">
              <a16:creationId xmlns:a16="http://schemas.microsoft.com/office/drawing/2014/main" id="{189F6ED4-1035-47D0-8103-3D332769D682}"/>
            </a:ext>
          </a:extLst>
        </xdr:cNvPr>
        <xdr:cNvSpPr txBox="1"/>
      </xdr:nvSpPr>
      <xdr:spPr>
        <a:xfrm>
          <a:off x="7677227" y="971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167911</xdr:rowOff>
    </xdr:from>
    <xdr:ext cx="469744" cy="259045"/>
    <xdr:sp macro="" textlink="">
      <xdr:nvSpPr>
        <xdr:cNvPr id="159" name="n_3mainValue【体育館・プール】&#10;一人当たり面積">
          <a:extLst>
            <a:ext uri="{FF2B5EF4-FFF2-40B4-BE49-F238E27FC236}">
              <a16:creationId xmlns:a16="http://schemas.microsoft.com/office/drawing/2014/main" id="{D1130BE7-308B-4817-B998-3B23AB18F2E4}"/>
            </a:ext>
          </a:extLst>
        </xdr:cNvPr>
        <xdr:cNvSpPr txBox="1"/>
      </xdr:nvSpPr>
      <xdr:spPr>
        <a:xfrm>
          <a:off x="6864427" y="975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160799</xdr:rowOff>
    </xdr:from>
    <xdr:ext cx="469744" cy="259045"/>
    <xdr:sp macro="" textlink="">
      <xdr:nvSpPr>
        <xdr:cNvPr id="160" name="n_4mainValue【体育館・プール】&#10;一人当たり面積">
          <a:extLst>
            <a:ext uri="{FF2B5EF4-FFF2-40B4-BE49-F238E27FC236}">
              <a16:creationId xmlns:a16="http://schemas.microsoft.com/office/drawing/2014/main" id="{8F1457A4-2BDF-4BFE-8922-1E2EFDD7F3CB}"/>
            </a:ext>
          </a:extLst>
        </xdr:cNvPr>
        <xdr:cNvSpPr txBox="1"/>
      </xdr:nvSpPr>
      <xdr:spPr>
        <a:xfrm>
          <a:off x="6070677" y="100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E1320936-6661-498C-BD46-7665C6F511CB}"/>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E91ADCFA-BAD3-44C3-BE82-866511108811}"/>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AF7706C4-42D7-4D30-9931-F75FFBFFF396}"/>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A27F8B83-743B-4E9A-897C-85AB07F67382}"/>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5BE7F14C-7A08-4E73-9252-B2C116C63FD7}"/>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8E743E9A-6B4C-484D-857C-06457BD32EBD}"/>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2E98FBF6-2597-45C4-A4CB-D675ED1F3191}"/>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5F5DFADF-7870-4801-9166-EA44C6275D95}"/>
            </a:ext>
          </a:extLst>
        </xdr:cNvPr>
        <xdr:cNvSpPr/>
      </xdr:nvSpPr>
      <xdr:spPr>
        <a:xfrm>
          <a:off x="6858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633F5C53-4432-4014-9112-54AF8A7643B2}"/>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3C374F59-A74A-4AC2-BA57-AAB6C849BD7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EE2470C6-A39F-4B39-8D2C-BE219B9FF2EF}"/>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C7950086-BAFA-4893-98C2-0BC91BC85439}"/>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E2B0F290-2068-4253-8298-C0BF58F736C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20E9EFC9-5FC5-48C5-9F50-7A4E841D67B8}"/>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1E51370F-88C9-40BC-BFF7-5611E51C052B}"/>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336D852E-3DF0-4766-B34B-D1DBFFFED7C6}"/>
            </a:ext>
          </a:extLst>
        </xdr:cNvPr>
        <xdr:cNvSpPr/>
      </xdr:nvSpPr>
      <xdr:spPr>
        <a:xfrm>
          <a:off x="595630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583A6F0F-279D-4735-A36B-31A83DEC5000}"/>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6EE478AF-CF57-4D9A-B43E-FA0F37B338D9}"/>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F09047A4-04AD-4E98-A130-B96E9C2828C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D8954D0E-0BFD-4181-86D5-ED6DB6714D79}"/>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6DBEA0A7-5BA9-48D5-AE6B-2CD9BCCA415F}"/>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01E81C48-7C0B-42BB-ADB3-C0D24F3701A6}"/>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EBFA93B9-4491-4599-8D0A-8A372E49F5C1}"/>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BA7F94BB-04E4-4620-A7F4-2CB5DF047251}"/>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5" name="正方形/長方形 184">
          <a:extLst>
            <a:ext uri="{FF2B5EF4-FFF2-40B4-BE49-F238E27FC236}">
              <a16:creationId xmlns:a16="http://schemas.microsoft.com/office/drawing/2014/main" id="{6ECF2795-D05C-477B-85B3-9E83CD4445EA}"/>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6" name="正方形/長方形 185">
          <a:extLst>
            <a:ext uri="{FF2B5EF4-FFF2-40B4-BE49-F238E27FC236}">
              <a16:creationId xmlns:a16="http://schemas.microsoft.com/office/drawing/2014/main" id="{61DBB408-9AB2-4E74-B105-D454F169483E}"/>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7" name="正方形/長方形 186">
          <a:extLst>
            <a:ext uri="{FF2B5EF4-FFF2-40B4-BE49-F238E27FC236}">
              <a16:creationId xmlns:a16="http://schemas.microsoft.com/office/drawing/2014/main" id="{4D887F52-EE27-4F26-AB37-EF3DA5AAD78F}"/>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8" name="正方形/長方形 187">
          <a:extLst>
            <a:ext uri="{FF2B5EF4-FFF2-40B4-BE49-F238E27FC236}">
              <a16:creationId xmlns:a16="http://schemas.microsoft.com/office/drawing/2014/main" id="{62ED5955-40F5-4D2C-B7D7-FDADD98BFA71}"/>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9" name="正方形/長方形 188">
          <a:extLst>
            <a:ext uri="{FF2B5EF4-FFF2-40B4-BE49-F238E27FC236}">
              <a16:creationId xmlns:a16="http://schemas.microsoft.com/office/drawing/2014/main" id="{AACDEF00-1AD5-4F55-9B2A-1056DCD73B99}"/>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0" name="正方形/長方形 189">
          <a:extLst>
            <a:ext uri="{FF2B5EF4-FFF2-40B4-BE49-F238E27FC236}">
              <a16:creationId xmlns:a16="http://schemas.microsoft.com/office/drawing/2014/main" id="{9BBFDE82-B73D-4C65-9816-EF9B6B43AC3C}"/>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1" name="正方形/長方形 190">
          <a:extLst>
            <a:ext uri="{FF2B5EF4-FFF2-40B4-BE49-F238E27FC236}">
              <a16:creationId xmlns:a16="http://schemas.microsoft.com/office/drawing/2014/main" id="{24109E7D-3981-4975-9719-ADDF20937520}"/>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2" name="正方形/長方形 191">
          <a:extLst>
            <a:ext uri="{FF2B5EF4-FFF2-40B4-BE49-F238E27FC236}">
              <a16:creationId xmlns:a16="http://schemas.microsoft.com/office/drawing/2014/main" id="{ED6C44C3-89D1-427C-BC2C-79F964AB423B}"/>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3" name="正方形/長方形 192">
          <a:extLst>
            <a:ext uri="{FF2B5EF4-FFF2-40B4-BE49-F238E27FC236}">
              <a16:creationId xmlns:a16="http://schemas.microsoft.com/office/drawing/2014/main" id="{17F619AA-9844-4C07-BFDB-8AF8DA52679E}"/>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4" name="正方形/長方形 193">
          <a:extLst>
            <a:ext uri="{FF2B5EF4-FFF2-40B4-BE49-F238E27FC236}">
              <a16:creationId xmlns:a16="http://schemas.microsoft.com/office/drawing/2014/main" id="{4139099A-8A7A-4F12-A62B-E24153AA06FF}"/>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5" name="正方形/長方形 194">
          <a:extLst>
            <a:ext uri="{FF2B5EF4-FFF2-40B4-BE49-F238E27FC236}">
              <a16:creationId xmlns:a16="http://schemas.microsoft.com/office/drawing/2014/main" id="{0A17BA99-1C6D-46C0-8C0D-56A57748E468}"/>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6" name="正方形/長方形 195">
          <a:extLst>
            <a:ext uri="{FF2B5EF4-FFF2-40B4-BE49-F238E27FC236}">
              <a16:creationId xmlns:a16="http://schemas.microsoft.com/office/drawing/2014/main" id="{CD0D8EDC-3CFC-48E2-B88C-552545B11D78}"/>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7" name="正方形/長方形 196">
          <a:extLst>
            <a:ext uri="{FF2B5EF4-FFF2-40B4-BE49-F238E27FC236}">
              <a16:creationId xmlns:a16="http://schemas.microsoft.com/office/drawing/2014/main" id="{C0B6A036-556B-4025-8A7B-AA338F5E4312}"/>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8" name="正方形/長方形 197">
          <a:extLst>
            <a:ext uri="{FF2B5EF4-FFF2-40B4-BE49-F238E27FC236}">
              <a16:creationId xmlns:a16="http://schemas.microsoft.com/office/drawing/2014/main" id="{2C5CF6F5-D4B3-4E26-AD22-34B1BF4DEA20}"/>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9" name="正方形/長方形 198">
          <a:extLst>
            <a:ext uri="{FF2B5EF4-FFF2-40B4-BE49-F238E27FC236}">
              <a16:creationId xmlns:a16="http://schemas.microsoft.com/office/drawing/2014/main" id="{ECF99461-F388-44DD-A3A9-31B41BDCDF31}"/>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0" name="正方形/長方形 199">
          <a:extLst>
            <a:ext uri="{FF2B5EF4-FFF2-40B4-BE49-F238E27FC236}">
              <a16:creationId xmlns:a16="http://schemas.microsoft.com/office/drawing/2014/main" id="{27221027-4249-47A4-95CC-A3702A915895}"/>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1" name="テキスト ボックス 200">
          <a:extLst>
            <a:ext uri="{FF2B5EF4-FFF2-40B4-BE49-F238E27FC236}">
              <a16:creationId xmlns:a16="http://schemas.microsoft.com/office/drawing/2014/main" id="{A80AA811-9051-4314-BEA5-1EF8330DA784}"/>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2" name="直線コネクタ 201">
          <a:extLst>
            <a:ext uri="{FF2B5EF4-FFF2-40B4-BE49-F238E27FC236}">
              <a16:creationId xmlns:a16="http://schemas.microsoft.com/office/drawing/2014/main" id="{0A0029CC-AE9B-41F4-AA26-9E0CD1E609FA}"/>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3" name="テキスト ボックス 202">
          <a:extLst>
            <a:ext uri="{FF2B5EF4-FFF2-40B4-BE49-F238E27FC236}">
              <a16:creationId xmlns:a16="http://schemas.microsoft.com/office/drawing/2014/main" id="{706668A7-D3A4-46E2-8D10-893E227D4C87}"/>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4" name="直線コネクタ 203">
          <a:extLst>
            <a:ext uri="{FF2B5EF4-FFF2-40B4-BE49-F238E27FC236}">
              <a16:creationId xmlns:a16="http://schemas.microsoft.com/office/drawing/2014/main" id="{FBCA0F85-A392-49B1-90F5-C495AEFFC4BF}"/>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5" name="テキスト ボックス 204">
          <a:extLst>
            <a:ext uri="{FF2B5EF4-FFF2-40B4-BE49-F238E27FC236}">
              <a16:creationId xmlns:a16="http://schemas.microsoft.com/office/drawing/2014/main" id="{C2E62957-A5AB-4B52-9F9F-4CF75D3973F9}"/>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6" name="直線コネクタ 205">
          <a:extLst>
            <a:ext uri="{FF2B5EF4-FFF2-40B4-BE49-F238E27FC236}">
              <a16:creationId xmlns:a16="http://schemas.microsoft.com/office/drawing/2014/main" id="{DCF5688D-0F3E-4E1D-BC94-D2E60894C365}"/>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07" name="テキスト ボックス 206">
          <a:extLst>
            <a:ext uri="{FF2B5EF4-FFF2-40B4-BE49-F238E27FC236}">
              <a16:creationId xmlns:a16="http://schemas.microsoft.com/office/drawing/2014/main" id="{7BBCF2A6-173D-426D-A76A-34709B92C286}"/>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08" name="直線コネクタ 207">
          <a:extLst>
            <a:ext uri="{FF2B5EF4-FFF2-40B4-BE49-F238E27FC236}">
              <a16:creationId xmlns:a16="http://schemas.microsoft.com/office/drawing/2014/main" id="{8D5F91A6-21E6-4007-B48D-6471DAE0D7AF}"/>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09" name="テキスト ボックス 208">
          <a:extLst>
            <a:ext uri="{FF2B5EF4-FFF2-40B4-BE49-F238E27FC236}">
              <a16:creationId xmlns:a16="http://schemas.microsoft.com/office/drawing/2014/main" id="{9B10C4CB-1BC7-4DE2-8663-0C19512B8D82}"/>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0" name="直線コネクタ 209">
          <a:extLst>
            <a:ext uri="{FF2B5EF4-FFF2-40B4-BE49-F238E27FC236}">
              <a16:creationId xmlns:a16="http://schemas.microsoft.com/office/drawing/2014/main" id="{9FA77E5A-F683-4C6B-B71B-7A8BB4B07A7D}"/>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1" name="テキスト ボックス 210">
          <a:extLst>
            <a:ext uri="{FF2B5EF4-FFF2-40B4-BE49-F238E27FC236}">
              <a16:creationId xmlns:a16="http://schemas.microsoft.com/office/drawing/2014/main" id="{D778378A-9F4C-4EE1-91C6-DF39909433F2}"/>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2" name="直線コネクタ 211">
          <a:extLst>
            <a:ext uri="{FF2B5EF4-FFF2-40B4-BE49-F238E27FC236}">
              <a16:creationId xmlns:a16="http://schemas.microsoft.com/office/drawing/2014/main" id="{335B411E-BBFB-4533-805D-DBECA0FA18B4}"/>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213" name="テキスト ボックス 212">
          <a:extLst>
            <a:ext uri="{FF2B5EF4-FFF2-40B4-BE49-F238E27FC236}">
              <a16:creationId xmlns:a16="http://schemas.microsoft.com/office/drawing/2014/main" id="{9162C515-B349-4FCE-A1B5-078ECCF23E92}"/>
            </a:ext>
          </a:extLst>
        </xdr:cNvPr>
        <xdr:cNvSpPr txBox="1"/>
      </xdr:nvSpPr>
      <xdr:spPr>
        <a:xfrm>
          <a:off x="10906911" y="5375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4" name="直線コネクタ 213">
          <a:extLst>
            <a:ext uri="{FF2B5EF4-FFF2-40B4-BE49-F238E27FC236}">
              <a16:creationId xmlns:a16="http://schemas.microsoft.com/office/drawing/2014/main" id="{D05E3191-0361-4CE8-A658-8D234F0F0E22}"/>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5" name="【一般廃棄物処理施設】&#10;有形固定資産減価償却率グラフ枠">
          <a:extLst>
            <a:ext uri="{FF2B5EF4-FFF2-40B4-BE49-F238E27FC236}">
              <a16:creationId xmlns:a16="http://schemas.microsoft.com/office/drawing/2014/main" id="{840AD4B6-81EC-415F-A32C-096D7D216CF3}"/>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216" name="直線コネクタ 215">
          <a:extLst>
            <a:ext uri="{FF2B5EF4-FFF2-40B4-BE49-F238E27FC236}">
              <a16:creationId xmlns:a16="http://schemas.microsoft.com/office/drawing/2014/main" id="{4F056078-09D8-494C-94C9-15439DB0ED32}"/>
            </a:ext>
          </a:extLst>
        </xdr:cNvPr>
        <xdr:cNvCxnSpPr/>
      </xdr:nvCxnSpPr>
      <xdr:spPr>
        <a:xfrm flipV="1">
          <a:off x="14699614" y="55118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217" name="【一般廃棄物処理施設】&#10;有形固定資産減価償却率最小値テキスト">
          <a:extLst>
            <a:ext uri="{FF2B5EF4-FFF2-40B4-BE49-F238E27FC236}">
              <a16:creationId xmlns:a16="http://schemas.microsoft.com/office/drawing/2014/main" id="{8DE4301C-43E4-404F-92A9-CAE5E68C52A7}"/>
            </a:ext>
          </a:extLst>
        </xdr:cNvPr>
        <xdr:cNvSpPr txBox="1"/>
      </xdr:nvSpPr>
      <xdr:spPr>
        <a:xfrm>
          <a:off x="14738350" y="674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218" name="直線コネクタ 217">
          <a:extLst>
            <a:ext uri="{FF2B5EF4-FFF2-40B4-BE49-F238E27FC236}">
              <a16:creationId xmlns:a16="http://schemas.microsoft.com/office/drawing/2014/main" id="{3A99E5CE-DB8F-4C01-9333-BDAF9E6307E6}"/>
            </a:ext>
          </a:extLst>
        </xdr:cNvPr>
        <xdr:cNvCxnSpPr/>
      </xdr:nvCxnSpPr>
      <xdr:spPr>
        <a:xfrm>
          <a:off x="14611350" y="673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219" name="【一般廃棄物処理施設】&#10;有形固定資産減価償却率最大値テキスト">
          <a:extLst>
            <a:ext uri="{FF2B5EF4-FFF2-40B4-BE49-F238E27FC236}">
              <a16:creationId xmlns:a16="http://schemas.microsoft.com/office/drawing/2014/main" id="{53539412-0E71-43DE-B608-D2DC62A15348}"/>
            </a:ext>
          </a:extLst>
        </xdr:cNvPr>
        <xdr:cNvSpPr txBox="1"/>
      </xdr:nvSpPr>
      <xdr:spPr>
        <a:xfrm>
          <a:off x="14738350" y="52933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220" name="直線コネクタ 219">
          <a:extLst>
            <a:ext uri="{FF2B5EF4-FFF2-40B4-BE49-F238E27FC236}">
              <a16:creationId xmlns:a16="http://schemas.microsoft.com/office/drawing/2014/main" id="{838B770D-AF7D-45AB-97BD-ADF9C6CC7DE4}"/>
            </a:ext>
          </a:extLst>
        </xdr:cNvPr>
        <xdr:cNvCxnSpPr/>
      </xdr:nvCxnSpPr>
      <xdr:spPr>
        <a:xfrm>
          <a:off x="14611350" y="5511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221" name="【一般廃棄物処理施設】&#10;有形固定資産減価償却率平均値テキスト">
          <a:extLst>
            <a:ext uri="{FF2B5EF4-FFF2-40B4-BE49-F238E27FC236}">
              <a16:creationId xmlns:a16="http://schemas.microsoft.com/office/drawing/2014/main" id="{D2F4F68C-3A59-4885-88FF-1BF96E6A5F12}"/>
            </a:ext>
          </a:extLst>
        </xdr:cNvPr>
        <xdr:cNvSpPr txBox="1"/>
      </xdr:nvSpPr>
      <xdr:spPr>
        <a:xfrm>
          <a:off x="14738350" y="625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222" name="フローチャート: 判断 221">
          <a:extLst>
            <a:ext uri="{FF2B5EF4-FFF2-40B4-BE49-F238E27FC236}">
              <a16:creationId xmlns:a16="http://schemas.microsoft.com/office/drawing/2014/main" id="{170C13FB-9643-4D96-9462-F4511B722971}"/>
            </a:ext>
          </a:extLst>
        </xdr:cNvPr>
        <xdr:cNvSpPr/>
      </xdr:nvSpPr>
      <xdr:spPr>
        <a:xfrm>
          <a:off x="14649450" y="62801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223" name="フローチャート: 判断 222">
          <a:extLst>
            <a:ext uri="{FF2B5EF4-FFF2-40B4-BE49-F238E27FC236}">
              <a16:creationId xmlns:a16="http://schemas.microsoft.com/office/drawing/2014/main" id="{7C9379D3-8C03-47A1-BC93-19CAA82DE038}"/>
            </a:ext>
          </a:extLst>
        </xdr:cNvPr>
        <xdr:cNvSpPr/>
      </xdr:nvSpPr>
      <xdr:spPr>
        <a:xfrm>
          <a:off x="13887450" y="6262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224" name="フローチャート: 判断 223">
          <a:extLst>
            <a:ext uri="{FF2B5EF4-FFF2-40B4-BE49-F238E27FC236}">
              <a16:creationId xmlns:a16="http://schemas.microsoft.com/office/drawing/2014/main" id="{2843504F-B0FA-4CFC-99B3-18EB954598B6}"/>
            </a:ext>
          </a:extLst>
        </xdr:cNvPr>
        <xdr:cNvSpPr/>
      </xdr:nvSpPr>
      <xdr:spPr>
        <a:xfrm>
          <a:off x="13093700" y="6275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225" name="フローチャート: 判断 224">
          <a:extLst>
            <a:ext uri="{FF2B5EF4-FFF2-40B4-BE49-F238E27FC236}">
              <a16:creationId xmlns:a16="http://schemas.microsoft.com/office/drawing/2014/main" id="{75E67D0C-A5ED-42CC-A98C-2C06B52827E8}"/>
            </a:ext>
          </a:extLst>
        </xdr:cNvPr>
        <xdr:cNvSpPr/>
      </xdr:nvSpPr>
      <xdr:spPr>
        <a:xfrm>
          <a:off x="12299950" y="6229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226" name="フローチャート: 判断 225">
          <a:extLst>
            <a:ext uri="{FF2B5EF4-FFF2-40B4-BE49-F238E27FC236}">
              <a16:creationId xmlns:a16="http://schemas.microsoft.com/office/drawing/2014/main" id="{B006647A-CB97-4839-A1F0-761D23F09301}"/>
            </a:ext>
          </a:extLst>
        </xdr:cNvPr>
        <xdr:cNvSpPr/>
      </xdr:nvSpPr>
      <xdr:spPr>
        <a:xfrm>
          <a:off x="11487150" y="6209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27" name="テキスト ボックス 226">
          <a:extLst>
            <a:ext uri="{FF2B5EF4-FFF2-40B4-BE49-F238E27FC236}">
              <a16:creationId xmlns:a16="http://schemas.microsoft.com/office/drawing/2014/main" id="{FE79F4EC-53D8-4637-9FDB-8A4F586A141F}"/>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28" name="テキスト ボックス 227">
          <a:extLst>
            <a:ext uri="{FF2B5EF4-FFF2-40B4-BE49-F238E27FC236}">
              <a16:creationId xmlns:a16="http://schemas.microsoft.com/office/drawing/2014/main" id="{974090C7-CB78-42EB-9A2D-8AA0C8B4DB8A}"/>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29" name="テキスト ボックス 228">
          <a:extLst>
            <a:ext uri="{FF2B5EF4-FFF2-40B4-BE49-F238E27FC236}">
              <a16:creationId xmlns:a16="http://schemas.microsoft.com/office/drawing/2014/main" id="{E2A7C537-B6B6-4DF7-9497-CF43362CDAF9}"/>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BF1BB8CA-56A0-4978-BB5E-5DE3DFDD4567}"/>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BE1DC42C-F419-438E-8C4E-84A57B526234}"/>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76200</xdr:rowOff>
    </xdr:from>
    <xdr:to>
      <xdr:col>85</xdr:col>
      <xdr:colOff>177800</xdr:colOff>
      <xdr:row>38</xdr:row>
      <xdr:rowOff>6350</xdr:rowOff>
    </xdr:to>
    <xdr:sp macro="" textlink="">
      <xdr:nvSpPr>
        <xdr:cNvPr id="232" name="楕円 231">
          <a:extLst>
            <a:ext uri="{FF2B5EF4-FFF2-40B4-BE49-F238E27FC236}">
              <a16:creationId xmlns:a16="http://schemas.microsoft.com/office/drawing/2014/main" id="{72EE698C-C8FE-475F-84C1-CFA5F46FF056}"/>
            </a:ext>
          </a:extLst>
        </xdr:cNvPr>
        <xdr:cNvSpPr/>
      </xdr:nvSpPr>
      <xdr:spPr>
        <a:xfrm>
          <a:off x="14649450" y="6191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99077</xdr:rowOff>
    </xdr:from>
    <xdr:ext cx="405111" cy="259045"/>
    <xdr:sp macro="" textlink="">
      <xdr:nvSpPr>
        <xdr:cNvPr id="233" name="【一般廃棄物処理施設】&#10;有形固定資産減価償却率該当値テキスト">
          <a:extLst>
            <a:ext uri="{FF2B5EF4-FFF2-40B4-BE49-F238E27FC236}">
              <a16:creationId xmlns:a16="http://schemas.microsoft.com/office/drawing/2014/main" id="{E5994073-F502-4F03-AE09-0E1EE8C7C598}"/>
            </a:ext>
          </a:extLst>
        </xdr:cNvPr>
        <xdr:cNvSpPr txBox="1"/>
      </xdr:nvSpPr>
      <xdr:spPr>
        <a:xfrm>
          <a:off x="1473835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50800</xdr:rowOff>
    </xdr:from>
    <xdr:to>
      <xdr:col>81</xdr:col>
      <xdr:colOff>101600</xdr:colOff>
      <xdr:row>37</xdr:row>
      <xdr:rowOff>152400</xdr:rowOff>
    </xdr:to>
    <xdr:sp macro="" textlink="">
      <xdr:nvSpPr>
        <xdr:cNvPr id="234" name="楕円 233">
          <a:extLst>
            <a:ext uri="{FF2B5EF4-FFF2-40B4-BE49-F238E27FC236}">
              <a16:creationId xmlns:a16="http://schemas.microsoft.com/office/drawing/2014/main" id="{DA6489F0-C377-4E26-97B8-95E21E801BE5}"/>
            </a:ext>
          </a:extLst>
        </xdr:cNvPr>
        <xdr:cNvSpPr/>
      </xdr:nvSpPr>
      <xdr:spPr>
        <a:xfrm>
          <a:off x="13887450" y="616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101600</xdr:rowOff>
    </xdr:from>
    <xdr:to>
      <xdr:col>85</xdr:col>
      <xdr:colOff>127000</xdr:colOff>
      <xdr:row>37</xdr:row>
      <xdr:rowOff>127000</xdr:rowOff>
    </xdr:to>
    <xdr:cxnSp macro="">
      <xdr:nvCxnSpPr>
        <xdr:cNvPr id="235" name="直線コネクタ 234">
          <a:extLst>
            <a:ext uri="{FF2B5EF4-FFF2-40B4-BE49-F238E27FC236}">
              <a16:creationId xmlns:a16="http://schemas.microsoft.com/office/drawing/2014/main" id="{12FB7AE9-CDBA-412E-A053-F7535EC00F8D}"/>
            </a:ext>
          </a:extLst>
        </xdr:cNvPr>
        <xdr:cNvCxnSpPr/>
      </xdr:nvCxnSpPr>
      <xdr:spPr>
        <a:xfrm>
          <a:off x="13938250" y="6216650"/>
          <a:ext cx="762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22860</xdr:rowOff>
    </xdr:from>
    <xdr:to>
      <xdr:col>76</xdr:col>
      <xdr:colOff>165100</xdr:colOff>
      <xdr:row>37</xdr:row>
      <xdr:rowOff>124460</xdr:rowOff>
    </xdr:to>
    <xdr:sp macro="" textlink="">
      <xdr:nvSpPr>
        <xdr:cNvPr id="236" name="楕円 235">
          <a:extLst>
            <a:ext uri="{FF2B5EF4-FFF2-40B4-BE49-F238E27FC236}">
              <a16:creationId xmlns:a16="http://schemas.microsoft.com/office/drawing/2014/main" id="{EA805B22-7596-4D1C-9226-6B0617245B09}"/>
            </a:ext>
          </a:extLst>
        </xdr:cNvPr>
        <xdr:cNvSpPr/>
      </xdr:nvSpPr>
      <xdr:spPr>
        <a:xfrm>
          <a:off x="13093700" y="613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73660</xdr:rowOff>
    </xdr:from>
    <xdr:to>
      <xdr:col>81</xdr:col>
      <xdr:colOff>50800</xdr:colOff>
      <xdr:row>37</xdr:row>
      <xdr:rowOff>101600</xdr:rowOff>
    </xdr:to>
    <xdr:cxnSp macro="">
      <xdr:nvCxnSpPr>
        <xdr:cNvPr id="237" name="直線コネクタ 236">
          <a:extLst>
            <a:ext uri="{FF2B5EF4-FFF2-40B4-BE49-F238E27FC236}">
              <a16:creationId xmlns:a16="http://schemas.microsoft.com/office/drawing/2014/main" id="{C7449DDE-2DD9-41AB-97A4-95DCD50DD4CD}"/>
            </a:ext>
          </a:extLst>
        </xdr:cNvPr>
        <xdr:cNvCxnSpPr/>
      </xdr:nvCxnSpPr>
      <xdr:spPr>
        <a:xfrm>
          <a:off x="13144500" y="6188710"/>
          <a:ext cx="7937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166370</xdr:rowOff>
    </xdr:from>
    <xdr:to>
      <xdr:col>72</xdr:col>
      <xdr:colOff>38100</xdr:colOff>
      <xdr:row>37</xdr:row>
      <xdr:rowOff>96520</xdr:rowOff>
    </xdr:to>
    <xdr:sp macro="" textlink="">
      <xdr:nvSpPr>
        <xdr:cNvPr id="238" name="楕円 237">
          <a:extLst>
            <a:ext uri="{FF2B5EF4-FFF2-40B4-BE49-F238E27FC236}">
              <a16:creationId xmlns:a16="http://schemas.microsoft.com/office/drawing/2014/main" id="{7F1AFE74-4F16-4450-8051-EBA294BC3360}"/>
            </a:ext>
          </a:extLst>
        </xdr:cNvPr>
        <xdr:cNvSpPr/>
      </xdr:nvSpPr>
      <xdr:spPr>
        <a:xfrm>
          <a:off x="12299950" y="6116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45720</xdr:rowOff>
    </xdr:from>
    <xdr:to>
      <xdr:col>76</xdr:col>
      <xdr:colOff>114300</xdr:colOff>
      <xdr:row>37</xdr:row>
      <xdr:rowOff>73660</xdr:rowOff>
    </xdr:to>
    <xdr:cxnSp macro="">
      <xdr:nvCxnSpPr>
        <xdr:cNvPr id="239" name="直線コネクタ 238">
          <a:extLst>
            <a:ext uri="{FF2B5EF4-FFF2-40B4-BE49-F238E27FC236}">
              <a16:creationId xmlns:a16="http://schemas.microsoft.com/office/drawing/2014/main" id="{F2A3AF37-C866-4935-8C3E-35D41D6422CB}"/>
            </a:ext>
          </a:extLst>
        </xdr:cNvPr>
        <xdr:cNvCxnSpPr/>
      </xdr:nvCxnSpPr>
      <xdr:spPr>
        <a:xfrm>
          <a:off x="12344400" y="6160770"/>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133350</xdr:rowOff>
    </xdr:from>
    <xdr:to>
      <xdr:col>67</xdr:col>
      <xdr:colOff>101600</xdr:colOff>
      <xdr:row>37</xdr:row>
      <xdr:rowOff>63500</xdr:rowOff>
    </xdr:to>
    <xdr:sp macro="" textlink="">
      <xdr:nvSpPr>
        <xdr:cNvPr id="240" name="楕円 239">
          <a:extLst>
            <a:ext uri="{FF2B5EF4-FFF2-40B4-BE49-F238E27FC236}">
              <a16:creationId xmlns:a16="http://schemas.microsoft.com/office/drawing/2014/main" id="{9EDD22E9-1C3A-47C1-A024-B7B52D0150C8}"/>
            </a:ext>
          </a:extLst>
        </xdr:cNvPr>
        <xdr:cNvSpPr/>
      </xdr:nvSpPr>
      <xdr:spPr>
        <a:xfrm>
          <a:off x="11487150" y="6083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12700</xdr:rowOff>
    </xdr:from>
    <xdr:to>
      <xdr:col>71</xdr:col>
      <xdr:colOff>177800</xdr:colOff>
      <xdr:row>37</xdr:row>
      <xdr:rowOff>45720</xdr:rowOff>
    </xdr:to>
    <xdr:cxnSp macro="">
      <xdr:nvCxnSpPr>
        <xdr:cNvPr id="241" name="直線コネクタ 240">
          <a:extLst>
            <a:ext uri="{FF2B5EF4-FFF2-40B4-BE49-F238E27FC236}">
              <a16:creationId xmlns:a16="http://schemas.microsoft.com/office/drawing/2014/main" id="{81703868-C1C8-41D8-925F-224581BDB8DA}"/>
            </a:ext>
          </a:extLst>
        </xdr:cNvPr>
        <xdr:cNvCxnSpPr/>
      </xdr:nvCxnSpPr>
      <xdr:spPr>
        <a:xfrm>
          <a:off x="11537950" y="6127750"/>
          <a:ext cx="80645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242" name="n_1aveValue【一般廃棄物処理施設】&#10;有形固定資産減価償却率">
          <a:extLst>
            <a:ext uri="{FF2B5EF4-FFF2-40B4-BE49-F238E27FC236}">
              <a16:creationId xmlns:a16="http://schemas.microsoft.com/office/drawing/2014/main" id="{986D522E-DEDF-4F67-BD20-290AABC74CAF}"/>
            </a:ext>
          </a:extLst>
        </xdr:cNvPr>
        <xdr:cNvSpPr txBox="1"/>
      </xdr:nvSpPr>
      <xdr:spPr>
        <a:xfrm>
          <a:off x="13742044" y="634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243" name="n_2aveValue【一般廃棄物処理施設】&#10;有形固定資産減価償却率">
          <a:extLst>
            <a:ext uri="{FF2B5EF4-FFF2-40B4-BE49-F238E27FC236}">
              <a16:creationId xmlns:a16="http://schemas.microsoft.com/office/drawing/2014/main" id="{415E3CC1-5B4B-4DBF-9375-878A8A048195}"/>
            </a:ext>
          </a:extLst>
        </xdr:cNvPr>
        <xdr:cNvSpPr txBox="1"/>
      </xdr:nvSpPr>
      <xdr:spPr>
        <a:xfrm>
          <a:off x="1296099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244" name="n_3aveValue【一般廃棄物処理施設】&#10;有形固定資産減価償却率">
          <a:extLst>
            <a:ext uri="{FF2B5EF4-FFF2-40B4-BE49-F238E27FC236}">
              <a16:creationId xmlns:a16="http://schemas.microsoft.com/office/drawing/2014/main" id="{838A7AED-7F14-4890-8D23-47DBCCBA13CA}"/>
            </a:ext>
          </a:extLst>
        </xdr:cNvPr>
        <xdr:cNvSpPr txBox="1"/>
      </xdr:nvSpPr>
      <xdr:spPr>
        <a:xfrm>
          <a:off x="121672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245" name="n_4aveValue【一般廃棄物処理施設】&#10;有形固定資産減価償却率">
          <a:extLst>
            <a:ext uri="{FF2B5EF4-FFF2-40B4-BE49-F238E27FC236}">
              <a16:creationId xmlns:a16="http://schemas.microsoft.com/office/drawing/2014/main" id="{7DDD7015-0390-4AF5-877E-97AB15FFB2C0}"/>
            </a:ext>
          </a:extLst>
        </xdr:cNvPr>
        <xdr:cNvSpPr txBox="1"/>
      </xdr:nvSpPr>
      <xdr:spPr>
        <a:xfrm>
          <a:off x="11354444" y="6295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168927</xdr:rowOff>
    </xdr:from>
    <xdr:ext cx="405111" cy="259045"/>
    <xdr:sp macro="" textlink="">
      <xdr:nvSpPr>
        <xdr:cNvPr id="246" name="n_1mainValue【一般廃棄物処理施設】&#10;有形固定資産減価償却率">
          <a:extLst>
            <a:ext uri="{FF2B5EF4-FFF2-40B4-BE49-F238E27FC236}">
              <a16:creationId xmlns:a16="http://schemas.microsoft.com/office/drawing/2014/main" id="{28715D3B-4820-4D0E-9CD0-A291F5B882D3}"/>
            </a:ext>
          </a:extLst>
        </xdr:cNvPr>
        <xdr:cNvSpPr txBox="1"/>
      </xdr:nvSpPr>
      <xdr:spPr>
        <a:xfrm>
          <a:off x="13742044" y="594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140987</xdr:rowOff>
    </xdr:from>
    <xdr:ext cx="405111" cy="259045"/>
    <xdr:sp macro="" textlink="">
      <xdr:nvSpPr>
        <xdr:cNvPr id="247" name="n_2mainValue【一般廃棄物処理施設】&#10;有形固定資産減価償却率">
          <a:extLst>
            <a:ext uri="{FF2B5EF4-FFF2-40B4-BE49-F238E27FC236}">
              <a16:creationId xmlns:a16="http://schemas.microsoft.com/office/drawing/2014/main" id="{3846C649-923A-462D-8DC4-A6D794A1195C}"/>
            </a:ext>
          </a:extLst>
        </xdr:cNvPr>
        <xdr:cNvSpPr txBox="1"/>
      </xdr:nvSpPr>
      <xdr:spPr>
        <a:xfrm>
          <a:off x="12960994" y="592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113047</xdr:rowOff>
    </xdr:from>
    <xdr:ext cx="405111" cy="259045"/>
    <xdr:sp macro="" textlink="">
      <xdr:nvSpPr>
        <xdr:cNvPr id="248" name="n_3mainValue【一般廃棄物処理施設】&#10;有形固定資産減価償却率">
          <a:extLst>
            <a:ext uri="{FF2B5EF4-FFF2-40B4-BE49-F238E27FC236}">
              <a16:creationId xmlns:a16="http://schemas.microsoft.com/office/drawing/2014/main" id="{4F4BF01E-B958-4E5B-BB9F-CA2BACCC194B}"/>
            </a:ext>
          </a:extLst>
        </xdr:cNvPr>
        <xdr:cNvSpPr txBox="1"/>
      </xdr:nvSpPr>
      <xdr:spPr>
        <a:xfrm>
          <a:off x="12167244" y="5897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80027</xdr:rowOff>
    </xdr:from>
    <xdr:ext cx="405111" cy="259045"/>
    <xdr:sp macro="" textlink="">
      <xdr:nvSpPr>
        <xdr:cNvPr id="249" name="n_4mainValue【一般廃棄物処理施設】&#10;有形固定資産減価償却率">
          <a:extLst>
            <a:ext uri="{FF2B5EF4-FFF2-40B4-BE49-F238E27FC236}">
              <a16:creationId xmlns:a16="http://schemas.microsoft.com/office/drawing/2014/main" id="{A69DA124-E624-4A78-9F50-310E28BB998F}"/>
            </a:ext>
          </a:extLst>
        </xdr:cNvPr>
        <xdr:cNvSpPr txBox="1"/>
      </xdr:nvSpPr>
      <xdr:spPr>
        <a:xfrm>
          <a:off x="113544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0" name="正方形/長方形 249">
          <a:extLst>
            <a:ext uri="{FF2B5EF4-FFF2-40B4-BE49-F238E27FC236}">
              <a16:creationId xmlns:a16="http://schemas.microsoft.com/office/drawing/2014/main" id="{F5065351-9C9A-49B5-9FDA-869CBC47F1ED}"/>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1" name="正方形/長方形 250">
          <a:extLst>
            <a:ext uri="{FF2B5EF4-FFF2-40B4-BE49-F238E27FC236}">
              <a16:creationId xmlns:a16="http://schemas.microsoft.com/office/drawing/2014/main" id="{4B8FF956-067D-4255-8BE6-180638AF2AB2}"/>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2" name="正方形/長方形 251">
          <a:extLst>
            <a:ext uri="{FF2B5EF4-FFF2-40B4-BE49-F238E27FC236}">
              <a16:creationId xmlns:a16="http://schemas.microsoft.com/office/drawing/2014/main" id="{D59EC897-0C84-46E7-90DE-ECE60558A830}"/>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3" name="正方形/長方形 252">
          <a:extLst>
            <a:ext uri="{FF2B5EF4-FFF2-40B4-BE49-F238E27FC236}">
              <a16:creationId xmlns:a16="http://schemas.microsoft.com/office/drawing/2014/main" id="{9AB4B27A-6E4F-4D84-8DC9-10B4B2217A1D}"/>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4" name="正方形/長方形 253">
          <a:extLst>
            <a:ext uri="{FF2B5EF4-FFF2-40B4-BE49-F238E27FC236}">
              <a16:creationId xmlns:a16="http://schemas.microsoft.com/office/drawing/2014/main" id="{0F79CCB4-6E5A-425F-B529-664A3537CB12}"/>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5" name="正方形/長方形 254">
          <a:extLst>
            <a:ext uri="{FF2B5EF4-FFF2-40B4-BE49-F238E27FC236}">
              <a16:creationId xmlns:a16="http://schemas.microsoft.com/office/drawing/2014/main" id="{3BED59D5-2BD6-4E5D-AA43-BE49AB3549A7}"/>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6" name="正方形/長方形 255">
          <a:extLst>
            <a:ext uri="{FF2B5EF4-FFF2-40B4-BE49-F238E27FC236}">
              <a16:creationId xmlns:a16="http://schemas.microsoft.com/office/drawing/2014/main" id="{BA13DADD-34BC-4995-A01F-03A063800112}"/>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57" name="正方形/長方形 256">
          <a:extLst>
            <a:ext uri="{FF2B5EF4-FFF2-40B4-BE49-F238E27FC236}">
              <a16:creationId xmlns:a16="http://schemas.microsoft.com/office/drawing/2014/main" id="{E4D4D06F-4824-40AE-9B54-0809764EBA3D}"/>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58" name="テキスト ボックス 257">
          <a:extLst>
            <a:ext uri="{FF2B5EF4-FFF2-40B4-BE49-F238E27FC236}">
              <a16:creationId xmlns:a16="http://schemas.microsoft.com/office/drawing/2014/main" id="{8F520791-B628-4397-8BEB-D98A4A4BBD7C}"/>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59" name="直線コネクタ 258">
          <a:extLst>
            <a:ext uri="{FF2B5EF4-FFF2-40B4-BE49-F238E27FC236}">
              <a16:creationId xmlns:a16="http://schemas.microsoft.com/office/drawing/2014/main" id="{BA3D1936-6418-49F6-BF1F-0C870E868885}"/>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260" name="直線コネクタ 259">
          <a:extLst>
            <a:ext uri="{FF2B5EF4-FFF2-40B4-BE49-F238E27FC236}">
              <a16:creationId xmlns:a16="http://schemas.microsoft.com/office/drawing/2014/main" id="{1EC8A901-FFF3-432E-B526-897E52A08906}"/>
            </a:ext>
          </a:extLst>
        </xdr:cNvPr>
        <xdr:cNvCxnSpPr/>
      </xdr:nvCxnSpPr>
      <xdr:spPr>
        <a:xfrm>
          <a:off x="164592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261" name="テキスト ボックス 260">
          <a:extLst>
            <a:ext uri="{FF2B5EF4-FFF2-40B4-BE49-F238E27FC236}">
              <a16:creationId xmlns:a16="http://schemas.microsoft.com/office/drawing/2014/main" id="{DE86ECAE-6F3B-4426-8D95-41557AED9E99}"/>
            </a:ext>
          </a:extLst>
        </xdr:cNvPr>
        <xdr:cNvSpPr txBox="1"/>
      </xdr:nvSpPr>
      <xdr:spPr>
        <a:xfrm>
          <a:off x="16248514" y="6897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262" name="直線コネクタ 261">
          <a:extLst>
            <a:ext uri="{FF2B5EF4-FFF2-40B4-BE49-F238E27FC236}">
              <a16:creationId xmlns:a16="http://schemas.microsoft.com/office/drawing/2014/main" id="{5764742B-0E97-4C16-9ED9-9763FCD5F727}"/>
            </a:ext>
          </a:extLst>
        </xdr:cNvPr>
        <xdr:cNvCxnSpPr/>
      </xdr:nvCxnSpPr>
      <xdr:spPr>
        <a:xfrm>
          <a:off x="164592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263" name="テキスト ボックス 262">
          <a:extLst>
            <a:ext uri="{FF2B5EF4-FFF2-40B4-BE49-F238E27FC236}">
              <a16:creationId xmlns:a16="http://schemas.microsoft.com/office/drawing/2014/main" id="{CB17B2DF-12A8-4C0E-8E4E-42A738FC6D34}"/>
            </a:ext>
          </a:extLst>
        </xdr:cNvPr>
        <xdr:cNvSpPr txBox="1"/>
      </xdr:nvSpPr>
      <xdr:spPr>
        <a:xfrm>
          <a:off x="15939981" y="65833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264" name="直線コネクタ 263">
          <a:extLst>
            <a:ext uri="{FF2B5EF4-FFF2-40B4-BE49-F238E27FC236}">
              <a16:creationId xmlns:a16="http://schemas.microsoft.com/office/drawing/2014/main" id="{DFB86D1D-BBB1-4B58-8301-65D5B670390B}"/>
            </a:ext>
          </a:extLst>
        </xdr:cNvPr>
        <xdr:cNvCxnSpPr/>
      </xdr:nvCxnSpPr>
      <xdr:spPr>
        <a:xfrm>
          <a:off x="164592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265" name="テキスト ボックス 264">
          <a:extLst>
            <a:ext uri="{FF2B5EF4-FFF2-40B4-BE49-F238E27FC236}">
              <a16:creationId xmlns:a16="http://schemas.microsoft.com/office/drawing/2014/main" id="{8CD5B30C-E440-4BD8-8CC8-C76417A8861B}"/>
            </a:ext>
          </a:extLst>
        </xdr:cNvPr>
        <xdr:cNvSpPr txBox="1"/>
      </xdr:nvSpPr>
      <xdr:spPr>
        <a:xfrm>
          <a:off x="15939981" y="626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266" name="直線コネクタ 265">
          <a:extLst>
            <a:ext uri="{FF2B5EF4-FFF2-40B4-BE49-F238E27FC236}">
              <a16:creationId xmlns:a16="http://schemas.microsoft.com/office/drawing/2014/main" id="{62D4C772-550D-4E94-A2A2-F62538AFE148}"/>
            </a:ext>
          </a:extLst>
        </xdr:cNvPr>
        <xdr:cNvCxnSpPr/>
      </xdr:nvCxnSpPr>
      <xdr:spPr>
        <a:xfrm>
          <a:off x="164592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267" name="テキスト ボックス 266">
          <a:extLst>
            <a:ext uri="{FF2B5EF4-FFF2-40B4-BE49-F238E27FC236}">
              <a16:creationId xmlns:a16="http://schemas.microsoft.com/office/drawing/2014/main" id="{48682C75-B344-4AEF-B9D3-D4D267C2D6C7}"/>
            </a:ext>
          </a:extLst>
        </xdr:cNvPr>
        <xdr:cNvSpPr txBox="1"/>
      </xdr:nvSpPr>
      <xdr:spPr>
        <a:xfrm>
          <a:off x="15939981" y="59492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268" name="直線コネクタ 267">
          <a:extLst>
            <a:ext uri="{FF2B5EF4-FFF2-40B4-BE49-F238E27FC236}">
              <a16:creationId xmlns:a16="http://schemas.microsoft.com/office/drawing/2014/main" id="{D607405A-C94C-46C4-91C2-408A3973434C}"/>
            </a:ext>
          </a:extLst>
        </xdr:cNvPr>
        <xdr:cNvCxnSpPr/>
      </xdr:nvCxnSpPr>
      <xdr:spPr>
        <a:xfrm>
          <a:off x="164592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269" name="テキスト ボックス 268">
          <a:extLst>
            <a:ext uri="{FF2B5EF4-FFF2-40B4-BE49-F238E27FC236}">
              <a16:creationId xmlns:a16="http://schemas.microsoft.com/office/drawing/2014/main" id="{D956BE83-D8DA-47FE-9BD6-DB0F7FDFE6A4}"/>
            </a:ext>
          </a:extLst>
        </xdr:cNvPr>
        <xdr:cNvSpPr txBox="1"/>
      </xdr:nvSpPr>
      <xdr:spPr>
        <a:xfrm>
          <a:off x="15939981" y="56353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270" name="直線コネクタ 269">
          <a:extLst>
            <a:ext uri="{FF2B5EF4-FFF2-40B4-BE49-F238E27FC236}">
              <a16:creationId xmlns:a16="http://schemas.microsoft.com/office/drawing/2014/main" id="{458362CE-B7B4-43A9-8641-B6EBF5A0A9F1}"/>
            </a:ext>
          </a:extLst>
        </xdr:cNvPr>
        <xdr:cNvCxnSpPr/>
      </xdr:nvCxnSpPr>
      <xdr:spPr>
        <a:xfrm>
          <a:off x="164592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271" name="テキスト ボックス 270">
          <a:extLst>
            <a:ext uri="{FF2B5EF4-FFF2-40B4-BE49-F238E27FC236}">
              <a16:creationId xmlns:a16="http://schemas.microsoft.com/office/drawing/2014/main" id="{AC52051F-C8EF-445E-80A7-7B1F3A857822}"/>
            </a:ext>
          </a:extLst>
        </xdr:cNvPr>
        <xdr:cNvSpPr txBox="1"/>
      </xdr:nvSpPr>
      <xdr:spPr>
        <a:xfrm>
          <a:off x="15939981" y="53214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2" name="直線コネクタ 271">
          <a:extLst>
            <a:ext uri="{FF2B5EF4-FFF2-40B4-BE49-F238E27FC236}">
              <a16:creationId xmlns:a16="http://schemas.microsoft.com/office/drawing/2014/main" id="{08242E13-6AFA-4BEF-9C95-00BE930761A3}"/>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3" name="テキスト ボックス 272">
          <a:extLst>
            <a:ext uri="{FF2B5EF4-FFF2-40B4-BE49-F238E27FC236}">
              <a16:creationId xmlns:a16="http://schemas.microsoft.com/office/drawing/2014/main" id="{6D525156-5F51-4209-83E0-413B6F5C3E72}"/>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4" name="【一般廃棄物処理施設】&#10;一人当たり有形固定資産（償却資産）額グラフ枠">
          <a:extLst>
            <a:ext uri="{FF2B5EF4-FFF2-40B4-BE49-F238E27FC236}">
              <a16:creationId xmlns:a16="http://schemas.microsoft.com/office/drawing/2014/main" id="{7603CC3E-65BA-4F44-ACD1-EEE19EF1E187}"/>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275" name="直線コネクタ 274">
          <a:extLst>
            <a:ext uri="{FF2B5EF4-FFF2-40B4-BE49-F238E27FC236}">
              <a16:creationId xmlns:a16="http://schemas.microsoft.com/office/drawing/2014/main" id="{2F4C2A25-12B6-422C-B50E-A61BC49D83DA}"/>
            </a:ext>
          </a:extLst>
        </xdr:cNvPr>
        <xdr:cNvCxnSpPr/>
      </xdr:nvCxnSpPr>
      <xdr:spPr>
        <a:xfrm flipV="1">
          <a:off x="19951064" y="5529384"/>
          <a:ext cx="0" cy="1495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276" name="【一般廃棄物処理施設】&#10;一人当たり有形固定資産（償却資産）額最小値テキスト">
          <a:extLst>
            <a:ext uri="{FF2B5EF4-FFF2-40B4-BE49-F238E27FC236}">
              <a16:creationId xmlns:a16="http://schemas.microsoft.com/office/drawing/2014/main" id="{3D03ADC7-74D8-49DC-838D-6CE440B28E95}"/>
            </a:ext>
          </a:extLst>
        </xdr:cNvPr>
        <xdr:cNvSpPr txBox="1"/>
      </xdr:nvSpPr>
      <xdr:spPr>
        <a:xfrm>
          <a:off x="19989800" y="702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277" name="直線コネクタ 276">
          <a:extLst>
            <a:ext uri="{FF2B5EF4-FFF2-40B4-BE49-F238E27FC236}">
              <a16:creationId xmlns:a16="http://schemas.microsoft.com/office/drawing/2014/main" id="{CCD5A2C0-0591-4C38-A8C0-960BA5DC1B73}"/>
            </a:ext>
          </a:extLst>
        </xdr:cNvPr>
        <xdr:cNvCxnSpPr/>
      </xdr:nvCxnSpPr>
      <xdr:spPr>
        <a:xfrm>
          <a:off x="19881850" y="70245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278" name="【一般廃棄物処理施設】&#10;一人当たり有形固定資産（償却資産）額最大値テキスト">
          <a:extLst>
            <a:ext uri="{FF2B5EF4-FFF2-40B4-BE49-F238E27FC236}">
              <a16:creationId xmlns:a16="http://schemas.microsoft.com/office/drawing/2014/main" id="{C4D5D251-4EE5-4037-8DD4-9A4446FBF5ED}"/>
            </a:ext>
          </a:extLst>
        </xdr:cNvPr>
        <xdr:cNvSpPr txBox="1"/>
      </xdr:nvSpPr>
      <xdr:spPr>
        <a:xfrm>
          <a:off x="19989800" y="531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279" name="直線コネクタ 278">
          <a:extLst>
            <a:ext uri="{FF2B5EF4-FFF2-40B4-BE49-F238E27FC236}">
              <a16:creationId xmlns:a16="http://schemas.microsoft.com/office/drawing/2014/main" id="{910A213B-AA2A-4B0E-AACA-7D30DDA1F7D4}"/>
            </a:ext>
          </a:extLst>
        </xdr:cNvPr>
        <xdr:cNvCxnSpPr/>
      </xdr:nvCxnSpPr>
      <xdr:spPr>
        <a:xfrm>
          <a:off x="19881850" y="55293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280" name="【一般廃棄物処理施設】&#10;一人当たり有形固定資産（償却資産）額平均値テキスト">
          <a:extLst>
            <a:ext uri="{FF2B5EF4-FFF2-40B4-BE49-F238E27FC236}">
              <a16:creationId xmlns:a16="http://schemas.microsoft.com/office/drawing/2014/main" id="{585497A7-7E9C-4443-A730-A0AD421ACF9F}"/>
            </a:ext>
          </a:extLst>
        </xdr:cNvPr>
        <xdr:cNvSpPr txBox="1"/>
      </xdr:nvSpPr>
      <xdr:spPr>
        <a:xfrm>
          <a:off x="19989800" y="64432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281" name="フローチャート: 判断 280">
          <a:extLst>
            <a:ext uri="{FF2B5EF4-FFF2-40B4-BE49-F238E27FC236}">
              <a16:creationId xmlns:a16="http://schemas.microsoft.com/office/drawing/2014/main" id="{003E0C30-37CE-4C4F-A090-A63CC80169EB}"/>
            </a:ext>
          </a:extLst>
        </xdr:cNvPr>
        <xdr:cNvSpPr/>
      </xdr:nvSpPr>
      <xdr:spPr>
        <a:xfrm>
          <a:off x="19900900" y="645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282" name="フローチャート: 判断 281">
          <a:extLst>
            <a:ext uri="{FF2B5EF4-FFF2-40B4-BE49-F238E27FC236}">
              <a16:creationId xmlns:a16="http://schemas.microsoft.com/office/drawing/2014/main" id="{7C8BD7EF-17E9-45E1-BD1F-DFFA2870A93C}"/>
            </a:ext>
          </a:extLst>
        </xdr:cNvPr>
        <xdr:cNvSpPr/>
      </xdr:nvSpPr>
      <xdr:spPr>
        <a:xfrm>
          <a:off x="19157950" y="64453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283" name="フローチャート: 判断 282">
          <a:extLst>
            <a:ext uri="{FF2B5EF4-FFF2-40B4-BE49-F238E27FC236}">
              <a16:creationId xmlns:a16="http://schemas.microsoft.com/office/drawing/2014/main" id="{46D33C81-EE98-4A57-BEB8-7A3FC8D33E10}"/>
            </a:ext>
          </a:extLst>
        </xdr:cNvPr>
        <xdr:cNvSpPr/>
      </xdr:nvSpPr>
      <xdr:spPr>
        <a:xfrm>
          <a:off x="18345150" y="65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284" name="フローチャート: 判断 283">
          <a:extLst>
            <a:ext uri="{FF2B5EF4-FFF2-40B4-BE49-F238E27FC236}">
              <a16:creationId xmlns:a16="http://schemas.microsoft.com/office/drawing/2014/main" id="{F897CCC9-D9B7-47F3-A4CD-AA46A8355F6B}"/>
            </a:ext>
          </a:extLst>
        </xdr:cNvPr>
        <xdr:cNvSpPr/>
      </xdr:nvSpPr>
      <xdr:spPr>
        <a:xfrm>
          <a:off x="17551400" y="65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285" name="フローチャート: 判断 284">
          <a:extLst>
            <a:ext uri="{FF2B5EF4-FFF2-40B4-BE49-F238E27FC236}">
              <a16:creationId xmlns:a16="http://schemas.microsoft.com/office/drawing/2014/main" id="{BD0A26C6-B98B-44E1-BD3C-B7381DB30D6B}"/>
            </a:ext>
          </a:extLst>
        </xdr:cNvPr>
        <xdr:cNvSpPr/>
      </xdr:nvSpPr>
      <xdr:spPr>
        <a:xfrm>
          <a:off x="16757650" y="65218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C79EC78F-1235-4914-B8B4-F389FBBBFFA7}"/>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ACE3EEC7-30EB-4597-B9AC-F88D27B812B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35F5E4DA-0FCF-498C-B75C-456BB3EBEF7C}"/>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961A5196-48B8-4A5A-9F23-E55136B50A5F}"/>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CA1932D7-C80E-4AD7-91E6-48562F221781}"/>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118652</xdr:rowOff>
    </xdr:from>
    <xdr:to>
      <xdr:col>116</xdr:col>
      <xdr:colOff>114300</xdr:colOff>
      <xdr:row>34</xdr:row>
      <xdr:rowOff>48802</xdr:rowOff>
    </xdr:to>
    <xdr:sp macro="" textlink="">
      <xdr:nvSpPr>
        <xdr:cNvPr id="291" name="楕円 290">
          <a:extLst>
            <a:ext uri="{FF2B5EF4-FFF2-40B4-BE49-F238E27FC236}">
              <a16:creationId xmlns:a16="http://schemas.microsoft.com/office/drawing/2014/main" id="{663EC637-61C4-4068-9C05-2655315A8B57}"/>
            </a:ext>
          </a:extLst>
        </xdr:cNvPr>
        <xdr:cNvSpPr/>
      </xdr:nvSpPr>
      <xdr:spPr>
        <a:xfrm>
          <a:off x="19900900" y="55733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33579</xdr:rowOff>
    </xdr:from>
    <xdr:ext cx="599010" cy="259045"/>
    <xdr:sp macro="" textlink="">
      <xdr:nvSpPr>
        <xdr:cNvPr id="292" name="【一般廃棄物処理施設】&#10;一人当たり有形固定資産（償却資産）額該当値テキスト">
          <a:extLst>
            <a:ext uri="{FF2B5EF4-FFF2-40B4-BE49-F238E27FC236}">
              <a16:creationId xmlns:a16="http://schemas.microsoft.com/office/drawing/2014/main" id="{BF181464-BB45-4470-95CD-05FD4BAAB512}"/>
            </a:ext>
          </a:extLst>
        </xdr:cNvPr>
        <xdr:cNvSpPr txBox="1"/>
      </xdr:nvSpPr>
      <xdr:spPr>
        <a:xfrm>
          <a:off x="19989800" y="548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5806</xdr:rowOff>
    </xdr:from>
    <xdr:to>
      <xdr:col>112</xdr:col>
      <xdr:colOff>38100</xdr:colOff>
      <xdr:row>34</xdr:row>
      <xdr:rowOff>107406</xdr:rowOff>
    </xdr:to>
    <xdr:sp macro="" textlink="">
      <xdr:nvSpPr>
        <xdr:cNvPr id="293" name="楕円 292">
          <a:extLst>
            <a:ext uri="{FF2B5EF4-FFF2-40B4-BE49-F238E27FC236}">
              <a16:creationId xmlns:a16="http://schemas.microsoft.com/office/drawing/2014/main" id="{2AA8BA1A-2B98-4A41-99A9-ACEB8DE53324}"/>
            </a:ext>
          </a:extLst>
        </xdr:cNvPr>
        <xdr:cNvSpPr/>
      </xdr:nvSpPr>
      <xdr:spPr>
        <a:xfrm>
          <a:off x="19157950" y="56255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169452</xdr:rowOff>
    </xdr:from>
    <xdr:to>
      <xdr:col>116</xdr:col>
      <xdr:colOff>63500</xdr:colOff>
      <xdr:row>34</xdr:row>
      <xdr:rowOff>56606</xdr:rowOff>
    </xdr:to>
    <xdr:cxnSp macro="">
      <xdr:nvCxnSpPr>
        <xdr:cNvPr id="294" name="直線コネクタ 293">
          <a:extLst>
            <a:ext uri="{FF2B5EF4-FFF2-40B4-BE49-F238E27FC236}">
              <a16:creationId xmlns:a16="http://schemas.microsoft.com/office/drawing/2014/main" id="{97C954F8-2A85-4571-B3E8-B09F7B56DF4C}"/>
            </a:ext>
          </a:extLst>
        </xdr:cNvPr>
        <xdr:cNvCxnSpPr/>
      </xdr:nvCxnSpPr>
      <xdr:spPr>
        <a:xfrm flipV="1">
          <a:off x="19202400" y="5617752"/>
          <a:ext cx="749300" cy="58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68455</xdr:rowOff>
    </xdr:from>
    <xdr:to>
      <xdr:col>107</xdr:col>
      <xdr:colOff>101600</xdr:colOff>
      <xdr:row>34</xdr:row>
      <xdr:rowOff>170055</xdr:rowOff>
    </xdr:to>
    <xdr:sp macro="" textlink="">
      <xdr:nvSpPr>
        <xdr:cNvPr id="295" name="楕円 294">
          <a:extLst>
            <a:ext uri="{FF2B5EF4-FFF2-40B4-BE49-F238E27FC236}">
              <a16:creationId xmlns:a16="http://schemas.microsoft.com/office/drawing/2014/main" id="{3B98513A-6178-4C67-98AC-E59D19CFAF86}"/>
            </a:ext>
          </a:extLst>
        </xdr:cNvPr>
        <xdr:cNvSpPr/>
      </xdr:nvSpPr>
      <xdr:spPr>
        <a:xfrm>
          <a:off x="18345150" y="56882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56606</xdr:rowOff>
    </xdr:from>
    <xdr:to>
      <xdr:col>111</xdr:col>
      <xdr:colOff>177800</xdr:colOff>
      <xdr:row>34</xdr:row>
      <xdr:rowOff>119255</xdr:rowOff>
    </xdr:to>
    <xdr:cxnSp macro="">
      <xdr:nvCxnSpPr>
        <xdr:cNvPr id="296" name="直線コネクタ 295">
          <a:extLst>
            <a:ext uri="{FF2B5EF4-FFF2-40B4-BE49-F238E27FC236}">
              <a16:creationId xmlns:a16="http://schemas.microsoft.com/office/drawing/2014/main" id="{DAAC3721-B899-48D9-A49D-8E11042815D3}"/>
            </a:ext>
          </a:extLst>
        </xdr:cNvPr>
        <xdr:cNvCxnSpPr/>
      </xdr:nvCxnSpPr>
      <xdr:spPr>
        <a:xfrm flipV="1">
          <a:off x="18395950" y="5676356"/>
          <a:ext cx="806450" cy="6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124341</xdr:rowOff>
    </xdr:from>
    <xdr:to>
      <xdr:col>102</xdr:col>
      <xdr:colOff>165100</xdr:colOff>
      <xdr:row>35</xdr:row>
      <xdr:rowOff>54491</xdr:rowOff>
    </xdr:to>
    <xdr:sp macro="" textlink="">
      <xdr:nvSpPr>
        <xdr:cNvPr id="297" name="楕円 296">
          <a:extLst>
            <a:ext uri="{FF2B5EF4-FFF2-40B4-BE49-F238E27FC236}">
              <a16:creationId xmlns:a16="http://schemas.microsoft.com/office/drawing/2014/main" id="{57BB96F8-F367-4CE6-BA25-8A27A8520DC5}"/>
            </a:ext>
          </a:extLst>
        </xdr:cNvPr>
        <xdr:cNvSpPr/>
      </xdr:nvSpPr>
      <xdr:spPr>
        <a:xfrm>
          <a:off x="17551400" y="57440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119255</xdr:rowOff>
    </xdr:from>
    <xdr:to>
      <xdr:col>107</xdr:col>
      <xdr:colOff>50800</xdr:colOff>
      <xdr:row>35</xdr:row>
      <xdr:rowOff>3691</xdr:rowOff>
    </xdr:to>
    <xdr:cxnSp macro="">
      <xdr:nvCxnSpPr>
        <xdr:cNvPr id="298" name="直線コネクタ 297">
          <a:extLst>
            <a:ext uri="{FF2B5EF4-FFF2-40B4-BE49-F238E27FC236}">
              <a16:creationId xmlns:a16="http://schemas.microsoft.com/office/drawing/2014/main" id="{88BA7DC9-70C7-40DB-BA93-F60DD01FF6E6}"/>
            </a:ext>
          </a:extLst>
        </xdr:cNvPr>
        <xdr:cNvCxnSpPr/>
      </xdr:nvCxnSpPr>
      <xdr:spPr>
        <a:xfrm flipV="1">
          <a:off x="17602200" y="5739005"/>
          <a:ext cx="793750" cy="4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168961</xdr:rowOff>
    </xdr:from>
    <xdr:to>
      <xdr:col>98</xdr:col>
      <xdr:colOff>38100</xdr:colOff>
      <xdr:row>35</xdr:row>
      <xdr:rowOff>99111</xdr:rowOff>
    </xdr:to>
    <xdr:sp macro="" textlink="">
      <xdr:nvSpPr>
        <xdr:cNvPr id="299" name="楕円 298">
          <a:extLst>
            <a:ext uri="{FF2B5EF4-FFF2-40B4-BE49-F238E27FC236}">
              <a16:creationId xmlns:a16="http://schemas.microsoft.com/office/drawing/2014/main" id="{7D6BB113-2DDA-483D-9AE8-D54298E6551C}"/>
            </a:ext>
          </a:extLst>
        </xdr:cNvPr>
        <xdr:cNvSpPr/>
      </xdr:nvSpPr>
      <xdr:spPr>
        <a:xfrm>
          <a:off x="16757650" y="57823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3691</xdr:rowOff>
    </xdr:from>
    <xdr:to>
      <xdr:col>102</xdr:col>
      <xdr:colOff>114300</xdr:colOff>
      <xdr:row>35</xdr:row>
      <xdr:rowOff>48311</xdr:rowOff>
    </xdr:to>
    <xdr:cxnSp macro="">
      <xdr:nvCxnSpPr>
        <xdr:cNvPr id="300" name="直線コネクタ 299">
          <a:extLst>
            <a:ext uri="{FF2B5EF4-FFF2-40B4-BE49-F238E27FC236}">
              <a16:creationId xmlns:a16="http://schemas.microsoft.com/office/drawing/2014/main" id="{48E9A9B3-10FB-4C6D-BCEC-9D21006FDE3B}"/>
            </a:ext>
          </a:extLst>
        </xdr:cNvPr>
        <xdr:cNvCxnSpPr/>
      </xdr:nvCxnSpPr>
      <xdr:spPr>
        <a:xfrm flipV="1">
          <a:off x="16802100" y="5788541"/>
          <a:ext cx="800100" cy="4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301" name="n_1aveValue【一般廃棄物処理施設】&#10;一人当たり有形固定資産（償却資産）額">
          <a:extLst>
            <a:ext uri="{FF2B5EF4-FFF2-40B4-BE49-F238E27FC236}">
              <a16:creationId xmlns:a16="http://schemas.microsoft.com/office/drawing/2014/main" id="{1B51192A-57DA-4602-AF4E-05839BAD9918}"/>
            </a:ext>
          </a:extLst>
        </xdr:cNvPr>
        <xdr:cNvSpPr txBox="1"/>
      </xdr:nvSpPr>
      <xdr:spPr>
        <a:xfrm>
          <a:off x="18915595" y="6538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302" name="n_2aveValue【一般廃棄物処理施設】&#10;一人当たり有形固定資産（償却資産）額">
          <a:extLst>
            <a:ext uri="{FF2B5EF4-FFF2-40B4-BE49-F238E27FC236}">
              <a16:creationId xmlns:a16="http://schemas.microsoft.com/office/drawing/2014/main" id="{86D0DABB-7F7B-420C-92C0-6F79BC8D2793}"/>
            </a:ext>
          </a:extLst>
        </xdr:cNvPr>
        <xdr:cNvSpPr txBox="1"/>
      </xdr:nvSpPr>
      <xdr:spPr>
        <a:xfrm>
          <a:off x="18134545" y="65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303" name="n_3aveValue【一般廃棄物処理施設】&#10;一人当たり有形固定資産（償却資産）額">
          <a:extLst>
            <a:ext uri="{FF2B5EF4-FFF2-40B4-BE49-F238E27FC236}">
              <a16:creationId xmlns:a16="http://schemas.microsoft.com/office/drawing/2014/main" id="{D8C8B9C0-1ED0-415D-BF02-233C269DFAFE}"/>
            </a:ext>
          </a:extLst>
        </xdr:cNvPr>
        <xdr:cNvSpPr txBox="1"/>
      </xdr:nvSpPr>
      <xdr:spPr>
        <a:xfrm>
          <a:off x="17321745" y="659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macro="" textlink="">
      <xdr:nvSpPr>
        <xdr:cNvPr id="304" name="n_4aveValue【一般廃棄物処理施設】&#10;一人当たり有形固定資産（償却資産）額">
          <a:extLst>
            <a:ext uri="{FF2B5EF4-FFF2-40B4-BE49-F238E27FC236}">
              <a16:creationId xmlns:a16="http://schemas.microsoft.com/office/drawing/2014/main" id="{412217CA-0D01-4A0F-A33B-FF731AEB8B8B}"/>
            </a:ext>
          </a:extLst>
        </xdr:cNvPr>
        <xdr:cNvSpPr txBox="1"/>
      </xdr:nvSpPr>
      <xdr:spPr>
        <a:xfrm>
          <a:off x="16527995" y="6608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123933</xdr:rowOff>
    </xdr:from>
    <xdr:ext cx="599010" cy="259045"/>
    <xdr:sp macro="" textlink="">
      <xdr:nvSpPr>
        <xdr:cNvPr id="305" name="n_1mainValue【一般廃棄物処理施設】&#10;一人当たり有形固定資産（償却資産）額">
          <a:extLst>
            <a:ext uri="{FF2B5EF4-FFF2-40B4-BE49-F238E27FC236}">
              <a16:creationId xmlns:a16="http://schemas.microsoft.com/office/drawing/2014/main" id="{0BCCECF1-B92A-4F81-A954-960DCD078D88}"/>
            </a:ext>
          </a:extLst>
        </xdr:cNvPr>
        <xdr:cNvSpPr txBox="1"/>
      </xdr:nvSpPr>
      <xdr:spPr>
        <a:xfrm>
          <a:off x="18915595" y="541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15132</xdr:rowOff>
    </xdr:from>
    <xdr:ext cx="599010" cy="259045"/>
    <xdr:sp macro="" textlink="">
      <xdr:nvSpPr>
        <xdr:cNvPr id="306" name="n_2mainValue【一般廃棄物処理施設】&#10;一人当たり有形固定資産（償却資産）額">
          <a:extLst>
            <a:ext uri="{FF2B5EF4-FFF2-40B4-BE49-F238E27FC236}">
              <a16:creationId xmlns:a16="http://schemas.microsoft.com/office/drawing/2014/main" id="{ABEA6300-AF84-49D1-BCBC-228163FFF62E}"/>
            </a:ext>
          </a:extLst>
        </xdr:cNvPr>
        <xdr:cNvSpPr txBox="1"/>
      </xdr:nvSpPr>
      <xdr:spPr>
        <a:xfrm>
          <a:off x="18134545" y="5469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71018</xdr:rowOff>
    </xdr:from>
    <xdr:ext cx="599010" cy="259045"/>
    <xdr:sp macro="" textlink="">
      <xdr:nvSpPr>
        <xdr:cNvPr id="307" name="n_3mainValue【一般廃棄物処理施設】&#10;一人当たり有形固定資産（償却資産）額">
          <a:extLst>
            <a:ext uri="{FF2B5EF4-FFF2-40B4-BE49-F238E27FC236}">
              <a16:creationId xmlns:a16="http://schemas.microsoft.com/office/drawing/2014/main" id="{92FD8AC0-ECB7-4F29-AB02-ED7DA3FC5897}"/>
            </a:ext>
          </a:extLst>
        </xdr:cNvPr>
        <xdr:cNvSpPr txBox="1"/>
      </xdr:nvSpPr>
      <xdr:spPr>
        <a:xfrm>
          <a:off x="17321745" y="5525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115638</xdr:rowOff>
    </xdr:from>
    <xdr:ext cx="599010" cy="259045"/>
    <xdr:sp macro="" textlink="">
      <xdr:nvSpPr>
        <xdr:cNvPr id="308" name="n_4mainValue【一般廃棄物処理施設】&#10;一人当たり有形固定資産（償却資産）額">
          <a:extLst>
            <a:ext uri="{FF2B5EF4-FFF2-40B4-BE49-F238E27FC236}">
              <a16:creationId xmlns:a16="http://schemas.microsoft.com/office/drawing/2014/main" id="{7C9BD46D-E4C6-4DB1-99B1-A3CC12D9405D}"/>
            </a:ext>
          </a:extLst>
        </xdr:cNvPr>
        <xdr:cNvSpPr txBox="1"/>
      </xdr:nvSpPr>
      <xdr:spPr>
        <a:xfrm>
          <a:off x="16527995" y="5570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9" name="正方形/長方形 308">
          <a:extLst>
            <a:ext uri="{FF2B5EF4-FFF2-40B4-BE49-F238E27FC236}">
              <a16:creationId xmlns:a16="http://schemas.microsoft.com/office/drawing/2014/main" id="{72C0AA11-5484-4E04-9F32-52E80C7E629A}"/>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0" name="正方形/長方形 309">
          <a:extLst>
            <a:ext uri="{FF2B5EF4-FFF2-40B4-BE49-F238E27FC236}">
              <a16:creationId xmlns:a16="http://schemas.microsoft.com/office/drawing/2014/main" id="{98D2A1D3-7C7E-44C7-9377-A28337994CE1}"/>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1" name="正方形/長方形 310">
          <a:extLst>
            <a:ext uri="{FF2B5EF4-FFF2-40B4-BE49-F238E27FC236}">
              <a16:creationId xmlns:a16="http://schemas.microsoft.com/office/drawing/2014/main" id="{5C2B3EE9-ABFC-46C5-9AF7-6FF5362F65E9}"/>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2" name="正方形/長方形 311">
          <a:extLst>
            <a:ext uri="{FF2B5EF4-FFF2-40B4-BE49-F238E27FC236}">
              <a16:creationId xmlns:a16="http://schemas.microsoft.com/office/drawing/2014/main" id="{78C61698-931D-4CC8-94B3-85A82B162266}"/>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3" name="正方形/長方形 312">
          <a:extLst>
            <a:ext uri="{FF2B5EF4-FFF2-40B4-BE49-F238E27FC236}">
              <a16:creationId xmlns:a16="http://schemas.microsoft.com/office/drawing/2014/main" id="{221A0993-2B1B-49DA-A2D2-693EA0A11D83}"/>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4" name="正方形/長方形 313">
          <a:extLst>
            <a:ext uri="{FF2B5EF4-FFF2-40B4-BE49-F238E27FC236}">
              <a16:creationId xmlns:a16="http://schemas.microsoft.com/office/drawing/2014/main" id="{2275B5E9-D4BD-4CAC-A612-E3227F3B459A}"/>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5" name="正方形/長方形 314">
          <a:extLst>
            <a:ext uri="{FF2B5EF4-FFF2-40B4-BE49-F238E27FC236}">
              <a16:creationId xmlns:a16="http://schemas.microsoft.com/office/drawing/2014/main" id="{844A70DC-0032-4932-8340-DE88EB0DFAFF}"/>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6" name="正方形/長方形 315">
          <a:extLst>
            <a:ext uri="{FF2B5EF4-FFF2-40B4-BE49-F238E27FC236}">
              <a16:creationId xmlns:a16="http://schemas.microsoft.com/office/drawing/2014/main" id="{BDEB3499-02C7-4922-A991-9F55126A7DDE}"/>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7" name="テキスト ボックス 316">
          <a:extLst>
            <a:ext uri="{FF2B5EF4-FFF2-40B4-BE49-F238E27FC236}">
              <a16:creationId xmlns:a16="http://schemas.microsoft.com/office/drawing/2014/main" id="{D7D80CB9-B970-4ECD-9C90-A36E23792960}"/>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8" name="直線コネクタ 317">
          <a:extLst>
            <a:ext uri="{FF2B5EF4-FFF2-40B4-BE49-F238E27FC236}">
              <a16:creationId xmlns:a16="http://schemas.microsoft.com/office/drawing/2014/main" id="{DF3FAB11-9C2C-48D5-950C-57FBDDEA8B27}"/>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9" name="テキスト ボックス 318">
          <a:extLst>
            <a:ext uri="{FF2B5EF4-FFF2-40B4-BE49-F238E27FC236}">
              <a16:creationId xmlns:a16="http://schemas.microsoft.com/office/drawing/2014/main" id="{A3922A3C-1001-4E98-805B-75E8D1B81818}"/>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0" name="直線コネクタ 319">
          <a:extLst>
            <a:ext uri="{FF2B5EF4-FFF2-40B4-BE49-F238E27FC236}">
              <a16:creationId xmlns:a16="http://schemas.microsoft.com/office/drawing/2014/main" id="{B7167073-E421-4774-8589-14638CF82C72}"/>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1" name="テキスト ボックス 320">
          <a:extLst>
            <a:ext uri="{FF2B5EF4-FFF2-40B4-BE49-F238E27FC236}">
              <a16:creationId xmlns:a16="http://schemas.microsoft.com/office/drawing/2014/main" id="{57B6EF02-5A9A-4E32-89BB-3212146931E0}"/>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2" name="直線コネクタ 321">
          <a:extLst>
            <a:ext uri="{FF2B5EF4-FFF2-40B4-BE49-F238E27FC236}">
              <a16:creationId xmlns:a16="http://schemas.microsoft.com/office/drawing/2014/main" id="{3B6DADC9-AE0A-4BD5-BCFF-BD597ED0EE75}"/>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3" name="テキスト ボックス 322">
          <a:extLst>
            <a:ext uri="{FF2B5EF4-FFF2-40B4-BE49-F238E27FC236}">
              <a16:creationId xmlns:a16="http://schemas.microsoft.com/office/drawing/2014/main" id="{65F254E8-1F6F-498D-8770-12A3AADDC439}"/>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4" name="直線コネクタ 323">
          <a:extLst>
            <a:ext uri="{FF2B5EF4-FFF2-40B4-BE49-F238E27FC236}">
              <a16:creationId xmlns:a16="http://schemas.microsoft.com/office/drawing/2014/main" id="{5832F4D9-208E-4168-91A2-1BC6C4FD2703}"/>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5" name="テキスト ボックス 324">
          <a:extLst>
            <a:ext uri="{FF2B5EF4-FFF2-40B4-BE49-F238E27FC236}">
              <a16:creationId xmlns:a16="http://schemas.microsoft.com/office/drawing/2014/main" id="{7887F3CA-5AAD-4120-877F-E4373629281C}"/>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6" name="直線コネクタ 325">
          <a:extLst>
            <a:ext uri="{FF2B5EF4-FFF2-40B4-BE49-F238E27FC236}">
              <a16:creationId xmlns:a16="http://schemas.microsoft.com/office/drawing/2014/main" id="{4BC6BD6E-D037-4941-9A5E-1DB369709733}"/>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7" name="テキスト ボックス 326">
          <a:extLst>
            <a:ext uri="{FF2B5EF4-FFF2-40B4-BE49-F238E27FC236}">
              <a16:creationId xmlns:a16="http://schemas.microsoft.com/office/drawing/2014/main" id="{596A6243-A987-41FB-A5EC-5147F0AAE6D1}"/>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8" name="直線コネクタ 327">
          <a:extLst>
            <a:ext uri="{FF2B5EF4-FFF2-40B4-BE49-F238E27FC236}">
              <a16:creationId xmlns:a16="http://schemas.microsoft.com/office/drawing/2014/main" id="{9228D093-ADC3-4C05-A398-E1CE6E546C24}"/>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9" name="テキスト ボックス 328">
          <a:extLst>
            <a:ext uri="{FF2B5EF4-FFF2-40B4-BE49-F238E27FC236}">
              <a16:creationId xmlns:a16="http://schemas.microsoft.com/office/drawing/2014/main" id="{71F7ECF0-D2C6-4C4F-8E20-AB091D4B0874}"/>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0" name="直線コネクタ 329">
          <a:extLst>
            <a:ext uri="{FF2B5EF4-FFF2-40B4-BE49-F238E27FC236}">
              <a16:creationId xmlns:a16="http://schemas.microsoft.com/office/drawing/2014/main" id="{A30AC2E7-507B-4405-BEE2-D06854ECF3F9}"/>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1" name="テキスト ボックス 330">
          <a:extLst>
            <a:ext uri="{FF2B5EF4-FFF2-40B4-BE49-F238E27FC236}">
              <a16:creationId xmlns:a16="http://schemas.microsoft.com/office/drawing/2014/main" id="{B269FF28-5D94-43A9-BFFF-6D328D79E9F7}"/>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2" name="直線コネクタ 331">
          <a:extLst>
            <a:ext uri="{FF2B5EF4-FFF2-40B4-BE49-F238E27FC236}">
              <a16:creationId xmlns:a16="http://schemas.microsoft.com/office/drawing/2014/main" id="{0938951F-BA69-4E9F-9B73-75DE026FDD4B}"/>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95502E05-7C15-485B-9D12-55E81C25BFC7}"/>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334" name="直線コネクタ 333">
          <a:extLst>
            <a:ext uri="{FF2B5EF4-FFF2-40B4-BE49-F238E27FC236}">
              <a16:creationId xmlns:a16="http://schemas.microsoft.com/office/drawing/2014/main" id="{F74E36E8-9111-4F29-9368-0E5263429A3D}"/>
            </a:ext>
          </a:extLst>
        </xdr:cNvPr>
        <xdr:cNvCxnSpPr/>
      </xdr:nvCxnSpPr>
      <xdr:spPr>
        <a:xfrm flipV="1">
          <a:off x="14699614" y="9192985"/>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5" name="【保健センター・保健所】&#10;有形固定資産減価償却率最小値テキスト">
          <a:extLst>
            <a:ext uri="{FF2B5EF4-FFF2-40B4-BE49-F238E27FC236}">
              <a16:creationId xmlns:a16="http://schemas.microsoft.com/office/drawing/2014/main" id="{DDAEABC5-D14E-43D6-9D10-297BDB215E0B}"/>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6" name="直線コネクタ 335">
          <a:extLst>
            <a:ext uri="{FF2B5EF4-FFF2-40B4-BE49-F238E27FC236}">
              <a16:creationId xmlns:a16="http://schemas.microsoft.com/office/drawing/2014/main" id="{3E4CDE9D-2CAA-4B14-A0A5-57C43649A9BE}"/>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337" name="【保健センター・保健所】&#10;有形固定資産減価償却率最大値テキスト">
          <a:extLst>
            <a:ext uri="{FF2B5EF4-FFF2-40B4-BE49-F238E27FC236}">
              <a16:creationId xmlns:a16="http://schemas.microsoft.com/office/drawing/2014/main" id="{5E7945FC-853F-4C94-971A-9BA40358ADD7}"/>
            </a:ext>
          </a:extLst>
        </xdr:cNvPr>
        <xdr:cNvSpPr txBox="1"/>
      </xdr:nvSpPr>
      <xdr:spPr>
        <a:xfrm>
          <a:off x="14738350" y="89745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338" name="直線コネクタ 337">
          <a:extLst>
            <a:ext uri="{FF2B5EF4-FFF2-40B4-BE49-F238E27FC236}">
              <a16:creationId xmlns:a16="http://schemas.microsoft.com/office/drawing/2014/main" id="{6ED25C05-82B9-40DE-96DE-9DEFEA356A47}"/>
            </a:ext>
          </a:extLst>
        </xdr:cNvPr>
        <xdr:cNvCxnSpPr/>
      </xdr:nvCxnSpPr>
      <xdr:spPr>
        <a:xfrm>
          <a:off x="14611350" y="91929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E8495A6A-DC56-4D15-A626-5D6A17331645}"/>
            </a:ext>
          </a:extLst>
        </xdr:cNvPr>
        <xdr:cNvSpPr txBox="1"/>
      </xdr:nvSpPr>
      <xdr:spPr>
        <a:xfrm>
          <a:off x="14738350" y="9825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340" name="フローチャート: 判断 339">
          <a:extLst>
            <a:ext uri="{FF2B5EF4-FFF2-40B4-BE49-F238E27FC236}">
              <a16:creationId xmlns:a16="http://schemas.microsoft.com/office/drawing/2014/main" id="{851DCA8C-A526-4390-9A5B-F37D3307241D}"/>
            </a:ext>
          </a:extLst>
        </xdr:cNvPr>
        <xdr:cNvSpPr/>
      </xdr:nvSpPr>
      <xdr:spPr>
        <a:xfrm>
          <a:off x="14649450" y="99676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341" name="フローチャート: 判断 340">
          <a:extLst>
            <a:ext uri="{FF2B5EF4-FFF2-40B4-BE49-F238E27FC236}">
              <a16:creationId xmlns:a16="http://schemas.microsoft.com/office/drawing/2014/main" id="{B9B49118-5C59-45D3-A3E6-FEF9A9DBEC86}"/>
            </a:ext>
          </a:extLst>
        </xdr:cNvPr>
        <xdr:cNvSpPr/>
      </xdr:nvSpPr>
      <xdr:spPr>
        <a:xfrm>
          <a:off x="13887450" y="9913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342" name="フローチャート: 判断 341">
          <a:extLst>
            <a:ext uri="{FF2B5EF4-FFF2-40B4-BE49-F238E27FC236}">
              <a16:creationId xmlns:a16="http://schemas.microsoft.com/office/drawing/2014/main" id="{E678F0BE-2819-4C60-ADAB-5D5AD5C707AD}"/>
            </a:ext>
          </a:extLst>
        </xdr:cNvPr>
        <xdr:cNvSpPr/>
      </xdr:nvSpPr>
      <xdr:spPr>
        <a:xfrm>
          <a:off x="13093700" y="992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343" name="フローチャート: 判断 342">
          <a:extLst>
            <a:ext uri="{FF2B5EF4-FFF2-40B4-BE49-F238E27FC236}">
              <a16:creationId xmlns:a16="http://schemas.microsoft.com/office/drawing/2014/main" id="{656E6607-983A-40BD-AEF3-BA83E2090BD8}"/>
            </a:ext>
          </a:extLst>
        </xdr:cNvPr>
        <xdr:cNvSpPr/>
      </xdr:nvSpPr>
      <xdr:spPr>
        <a:xfrm>
          <a:off x="12299950" y="98874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344" name="フローチャート: 判断 343">
          <a:extLst>
            <a:ext uri="{FF2B5EF4-FFF2-40B4-BE49-F238E27FC236}">
              <a16:creationId xmlns:a16="http://schemas.microsoft.com/office/drawing/2014/main" id="{BE5E27A5-F93F-472C-A4FB-B8F0F5655DA9}"/>
            </a:ext>
          </a:extLst>
        </xdr:cNvPr>
        <xdr:cNvSpPr/>
      </xdr:nvSpPr>
      <xdr:spPr>
        <a:xfrm>
          <a:off x="11487150" y="98842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17942F57-B0E1-4B98-BB3B-B6726125023D}"/>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2CB18DD7-A3F4-4723-85E1-92EB6E9D4EF4}"/>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FA2B297D-52CB-4510-AC2E-15875F1972F3}"/>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353A90DB-3D3B-45C5-BE09-A040A3AA04B5}"/>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F76EA723-E957-406B-96BF-474D218333DF}"/>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104322</xdr:rowOff>
    </xdr:from>
    <xdr:to>
      <xdr:col>85</xdr:col>
      <xdr:colOff>177800</xdr:colOff>
      <xdr:row>63</xdr:row>
      <xdr:rowOff>34472</xdr:rowOff>
    </xdr:to>
    <xdr:sp macro="" textlink="">
      <xdr:nvSpPr>
        <xdr:cNvPr id="350" name="楕円 349">
          <a:extLst>
            <a:ext uri="{FF2B5EF4-FFF2-40B4-BE49-F238E27FC236}">
              <a16:creationId xmlns:a16="http://schemas.microsoft.com/office/drawing/2014/main" id="{ADC2033F-F056-4EB7-8B5B-B01C86DC7865}"/>
            </a:ext>
          </a:extLst>
        </xdr:cNvPr>
        <xdr:cNvSpPr/>
      </xdr:nvSpPr>
      <xdr:spPr>
        <a:xfrm>
          <a:off x="14649450" y="103468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82749</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4B12209A-D291-4B66-A230-2EE6EF747780}"/>
            </a:ext>
          </a:extLst>
        </xdr:cNvPr>
        <xdr:cNvSpPr txBox="1"/>
      </xdr:nvSpPr>
      <xdr:spPr>
        <a:xfrm>
          <a:off x="14738350" y="10325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55335</xdr:rowOff>
    </xdr:from>
    <xdr:to>
      <xdr:col>81</xdr:col>
      <xdr:colOff>101600</xdr:colOff>
      <xdr:row>62</xdr:row>
      <xdr:rowOff>156935</xdr:rowOff>
    </xdr:to>
    <xdr:sp macro="" textlink="">
      <xdr:nvSpPr>
        <xdr:cNvPr id="352" name="楕円 351">
          <a:extLst>
            <a:ext uri="{FF2B5EF4-FFF2-40B4-BE49-F238E27FC236}">
              <a16:creationId xmlns:a16="http://schemas.microsoft.com/office/drawing/2014/main" id="{2A31AD91-4018-42A6-BFBE-B817A27FB867}"/>
            </a:ext>
          </a:extLst>
        </xdr:cNvPr>
        <xdr:cNvSpPr/>
      </xdr:nvSpPr>
      <xdr:spPr>
        <a:xfrm>
          <a:off x="1388745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106135</xdr:rowOff>
    </xdr:from>
    <xdr:to>
      <xdr:col>85</xdr:col>
      <xdr:colOff>127000</xdr:colOff>
      <xdr:row>62</xdr:row>
      <xdr:rowOff>155122</xdr:rowOff>
    </xdr:to>
    <xdr:cxnSp macro="">
      <xdr:nvCxnSpPr>
        <xdr:cNvPr id="353" name="直線コネクタ 352">
          <a:extLst>
            <a:ext uri="{FF2B5EF4-FFF2-40B4-BE49-F238E27FC236}">
              <a16:creationId xmlns:a16="http://schemas.microsoft.com/office/drawing/2014/main" id="{13445FD3-DB54-4A60-B7CB-E129D892483E}"/>
            </a:ext>
          </a:extLst>
        </xdr:cNvPr>
        <xdr:cNvCxnSpPr/>
      </xdr:nvCxnSpPr>
      <xdr:spPr>
        <a:xfrm>
          <a:off x="13938250" y="10348685"/>
          <a:ext cx="762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7983</xdr:rowOff>
    </xdr:from>
    <xdr:to>
      <xdr:col>76</xdr:col>
      <xdr:colOff>165100</xdr:colOff>
      <xdr:row>62</xdr:row>
      <xdr:rowOff>109583</xdr:rowOff>
    </xdr:to>
    <xdr:sp macro="" textlink="">
      <xdr:nvSpPr>
        <xdr:cNvPr id="354" name="楕円 353">
          <a:extLst>
            <a:ext uri="{FF2B5EF4-FFF2-40B4-BE49-F238E27FC236}">
              <a16:creationId xmlns:a16="http://schemas.microsoft.com/office/drawing/2014/main" id="{C42AFCB5-C1D0-41B5-BDB2-14449CD7AD0F}"/>
            </a:ext>
          </a:extLst>
        </xdr:cNvPr>
        <xdr:cNvSpPr/>
      </xdr:nvSpPr>
      <xdr:spPr>
        <a:xfrm>
          <a:off x="13093700" y="1025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58783</xdr:rowOff>
    </xdr:from>
    <xdr:to>
      <xdr:col>81</xdr:col>
      <xdr:colOff>50800</xdr:colOff>
      <xdr:row>62</xdr:row>
      <xdr:rowOff>106135</xdr:rowOff>
    </xdr:to>
    <xdr:cxnSp macro="">
      <xdr:nvCxnSpPr>
        <xdr:cNvPr id="355" name="直線コネクタ 354">
          <a:extLst>
            <a:ext uri="{FF2B5EF4-FFF2-40B4-BE49-F238E27FC236}">
              <a16:creationId xmlns:a16="http://schemas.microsoft.com/office/drawing/2014/main" id="{6B5205D2-586A-476B-8479-5AB12412321C}"/>
            </a:ext>
          </a:extLst>
        </xdr:cNvPr>
        <xdr:cNvCxnSpPr/>
      </xdr:nvCxnSpPr>
      <xdr:spPr>
        <a:xfrm>
          <a:off x="13144500" y="10301333"/>
          <a:ext cx="79375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96157</xdr:rowOff>
    </xdr:from>
    <xdr:to>
      <xdr:col>72</xdr:col>
      <xdr:colOff>38100</xdr:colOff>
      <xdr:row>62</xdr:row>
      <xdr:rowOff>26307</xdr:rowOff>
    </xdr:to>
    <xdr:sp macro="" textlink="">
      <xdr:nvSpPr>
        <xdr:cNvPr id="356" name="楕円 355">
          <a:extLst>
            <a:ext uri="{FF2B5EF4-FFF2-40B4-BE49-F238E27FC236}">
              <a16:creationId xmlns:a16="http://schemas.microsoft.com/office/drawing/2014/main" id="{6D4FB6D4-EC98-4AE7-BB86-86CB7E688217}"/>
            </a:ext>
          </a:extLst>
        </xdr:cNvPr>
        <xdr:cNvSpPr/>
      </xdr:nvSpPr>
      <xdr:spPr>
        <a:xfrm>
          <a:off x="12299950" y="101736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146957</xdr:rowOff>
    </xdr:from>
    <xdr:to>
      <xdr:col>76</xdr:col>
      <xdr:colOff>114300</xdr:colOff>
      <xdr:row>62</xdr:row>
      <xdr:rowOff>58783</xdr:rowOff>
    </xdr:to>
    <xdr:cxnSp macro="">
      <xdr:nvCxnSpPr>
        <xdr:cNvPr id="357" name="直線コネクタ 356">
          <a:extLst>
            <a:ext uri="{FF2B5EF4-FFF2-40B4-BE49-F238E27FC236}">
              <a16:creationId xmlns:a16="http://schemas.microsoft.com/office/drawing/2014/main" id="{E5D403DF-857D-471C-AEB4-CED42685E6BC}"/>
            </a:ext>
          </a:extLst>
        </xdr:cNvPr>
        <xdr:cNvCxnSpPr/>
      </xdr:nvCxnSpPr>
      <xdr:spPr>
        <a:xfrm>
          <a:off x="12344400" y="10224407"/>
          <a:ext cx="800100" cy="7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83094</xdr:rowOff>
    </xdr:from>
    <xdr:to>
      <xdr:col>67</xdr:col>
      <xdr:colOff>101600</xdr:colOff>
      <xdr:row>62</xdr:row>
      <xdr:rowOff>13244</xdr:rowOff>
    </xdr:to>
    <xdr:sp macro="" textlink="">
      <xdr:nvSpPr>
        <xdr:cNvPr id="358" name="楕円 357">
          <a:extLst>
            <a:ext uri="{FF2B5EF4-FFF2-40B4-BE49-F238E27FC236}">
              <a16:creationId xmlns:a16="http://schemas.microsoft.com/office/drawing/2014/main" id="{16FDCBD8-52DA-4898-B9DB-868DF4391B2F}"/>
            </a:ext>
          </a:extLst>
        </xdr:cNvPr>
        <xdr:cNvSpPr/>
      </xdr:nvSpPr>
      <xdr:spPr>
        <a:xfrm>
          <a:off x="11487150" y="101605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133894</xdr:rowOff>
    </xdr:from>
    <xdr:to>
      <xdr:col>71</xdr:col>
      <xdr:colOff>177800</xdr:colOff>
      <xdr:row>61</xdr:row>
      <xdr:rowOff>146957</xdr:rowOff>
    </xdr:to>
    <xdr:cxnSp macro="">
      <xdr:nvCxnSpPr>
        <xdr:cNvPr id="359" name="直線コネクタ 358">
          <a:extLst>
            <a:ext uri="{FF2B5EF4-FFF2-40B4-BE49-F238E27FC236}">
              <a16:creationId xmlns:a16="http://schemas.microsoft.com/office/drawing/2014/main" id="{E8C03403-7292-499E-BD35-D47CF871EFC2}"/>
            </a:ext>
          </a:extLst>
        </xdr:cNvPr>
        <xdr:cNvCxnSpPr/>
      </xdr:nvCxnSpPr>
      <xdr:spPr>
        <a:xfrm>
          <a:off x="11537950" y="10211344"/>
          <a:ext cx="8064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id="{3E0A1B39-D867-4C3B-BE8B-B1D17BAE615F}"/>
            </a:ext>
          </a:extLst>
        </xdr:cNvPr>
        <xdr:cNvSpPr txBox="1"/>
      </xdr:nvSpPr>
      <xdr:spPr>
        <a:xfrm>
          <a:off x="1374204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361" name="n_2aveValue【保健センター・保健所】&#10;有形固定資産減価償却率">
          <a:extLst>
            <a:ext uri="{FF2B5EF4-FFF2-40B4-BE49-F238E27FC236}">
              <a16:creationId xmlns:a16="http://schemas.microsoft.com/office/drawing/2014/main" id="{2A89EFF6-D237-4100-A115-E546AB3E8EB8}"/>
            </a:ext>
          </a:extLst>
        </xdr:cNvPr>
        <xdr:cNvSpPr txBox="1"/>
      </xdr:nvSpPr>
      <xdr:spPr>
        <a:xfrm>
          <a:off x="12960994" y="971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362" name="n_3aveValue【保健センター・保健所】&#10;有形固定資産減価償却率">
          <a:extLst>
            <a:ext uri="{FF2B5EF4-FFF2-40B4-BE49-F238E27FC236}">
              <a16:creationId xmlns:a16="http://schemas.microsoft.com/office/drawing/2014/main" id="{DE54579B-442E-40EE-9A0C-0DC381B4A4BB}"/>
            </a:ext>
          </a:extLst>
        </xdr:cNvPr>
        <xdr:cNvSpPr txBox="1"/>
      </xdr:nvSpPr>
      <xdr:spPr>
        <a:xfrm>
          <a:off x="12167244" y="966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363" name="n_4aveValue【保健センター・保健所】&#10;有形固定資産減価償却率">
          <a:extLst>
            <a:ext uri="{FF2B5EF4-FFF2-40B4-BE49-F238E27FC236}">
              <a16:creationId xmlns:a16="http://schemas.microsoft.com/office/drawing/2014/main" id="{ECEAE206-FCF6-4BE1-B47B-A5969A112B2A}"/>
            </a:ext>
          </a:extLst>
        </xdr:cNvPr>
        <xdr:cNvSpPr txBox="1"/>
      </xdr:nvSpPr>
      <xdr:spPr>
        <a:xfrm>
          <a:off x="11354444" y="966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148062</xdr:rowOff>
    </xdr:from>
    <xdr:ext cx="405111" cy="259045"/>
    <xdr:sp macro="" textlink="">
      <xdr:nvSpPr>
        <xdr:cNvPr id="364" name="n_1mainValue【保健センター・保健所】&#10;有形固定資産減価償却率">
          <a:extLst>
            <a:ext uri="{FF2B5EF4-FFF2-40B4-BE49-F238E27FC236}">
              <a16:creationId xmlns:a16="http://schemas.microsoft.com/office/drawing/2014/main" id="{3AB1C41E-DF23-48A6-84CA-C8FB8C912635}"/>
            </a:ext>
          </a:extLst>
        </xdr:cNvPr>
        <xdr:cNvSpPr txBox="1"/>
      </xdr:nvSpPr>
      <xdr:spPr>
        <a:xfrm>
          <a:off x="13742044" y="1039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100710</xdr:rowOff>
    </xdr:from>
    <xdr:ext cx="405111" cy="259045"/>
    <xdr:sp macro="" textlink="">
      <xdr:nvSpPr>
        <xdr:cNvPr id="365" name="n_2mainValue【保健センター・保健所】&#10;有形固定資産減価償却率">
          <a:extLst>
            <a:ext uri="{FF2B5EF4-FFF2-40B4-BE49-F238E27FC236}">
              <a16:creationId xmlns:a16="http://schemas.microsoft.com/office/drawing/2014/main" id="{25A1C757-76AF-499D-971B-314AD150E368}"/>
            </a:ext>
          </a:extLst>
        </xdr:cNvPr>
        <xdr:cNvSpPr txBox="1"/>
      </xdr:nvSpPr>
      <xdr:spPr>
        <a:xfrm>
          <a:off x="12960994" y="10343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17434</xdr:rowOff>
    </xdr:from>
    <xdr:ext cx="405111" cy="259045"/>
    <xdr:sp macro="" textlink="">
      <xdr:nvSpPr>
        <xdr:cNvPr id="366" name="n_3mainValue【保健センター・保健所】&#10;有形固定資産減価償却率">
          <a:extLst>
            <a:ext uri="{FF2B5EF4-FFF2-40B4-BE49-F238E27FC236}">
              <a16:creationId xmlns:a16="http://schemas.microsoft.com/office/drawing/2014/main" id="{E3B8C041-AA78-4B5A-8343-FE98B9AE69C0}"/>
            </a:ext>
          </a:extLst>
        </xdr:cNvPr>
        <xdr:cNvSpPr txBox="1"/>
      </xdr:nvSpPr>
      <xdr:spPr>
        <a:xfrm>
          <a:off x="12167244" y="10259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4371</xdr:rowOff>
    </xdr:from>
    <xdr:ext cx="405111" cy="259045"/>
    <xdr:sp macro="" textlink="">
      <xdr:nvSpPr>
        <xdr:cNvPr id="367" name="n_4mainValue【保健センター・保健所】&#10;有形固定資産減価償却率">
          <a:extLst>
            <a:ext uri="{FF2B5EF4-FFF2-40B4-BE49-F238E27FC236}">
              <a16:creationId xmlns:a16="http://schemas.microsoft.com/office/drawing/2014/main" id="{6B88AA15-3CB3-4563-B979-4502DD2D7542}"/>
            </a:ext>
          </a:extLst>
        </xdr:cNvPr>
        <xdr:cNvSpPr txBox="1"/>
      </xdr:nvSpPr>
      <xdr:spPr>
        <a:xfrm>
          <a:off x="11354444" y="10246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8" name="正方形/長方形 367">
          <a:extLst>
            <a:ext uri="{FF2B5EF4-FFF2-40B4-BE49-F238E27FC236}">
              <a16:creationId xmlns:a16="http://schemas.microsoft.com/office/drawing/2014/main" id="{0D8F7AE3-9077-434D-A8C4-498D6F035F16}"/>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9" name="正方形/長方形 368">
          <a:extLst>
            <a:ext uri="{FF2B5EF4-FFF2-40B4-BE49-F238E27FC236}">
              <a16:creationId xmlns:a16="http://schemas.microsoft.com/office/drawing/2014/main" id="{66410971-4635-4E44-BD18-DEA0E9B8828E}"/>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0" name="正方形/長方形 369">
          <a:extLst>
            <a:ext uri="{FF2B5EF4-FFF2-40B4-BE49-F238E27FC236}">
              <a16:creationId xmlns:a16="http://schemas.microsoft.com/office/drawing/2014/main" id="{B434D275-8434-4F0F-B9F8-ECAC2FF7316D}"/>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1" name="正方形/長方形 370">
          <a:extLst>
            <a:ext uri="{FF2B5EF4-FFF2-40B4-BE49-F238E27FC236}">
              <a16:creationId xmlns:a16="http://schemas.microsoft.com/office/drawing/2014/main" id="{08256040-87D5-436B-9104-555EE13528B1}"/>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2" name="正方形/長方形 371">
          <a:extLst>
            <a:ext uri="{FF2B5EF4-FFF2-40B4-BE49-F238E27FC236}">
              <a16:creationId xmlns:a16="http://schemas.microsoft.com/office/drawing/2014/main" id="{BC12AD88-0468-4319-A370-E4D91AF67EA8}"/>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3" name="正方形/長方形 372">
          <a:extLst>
            <a:ext uri="{FF2B5EF4-FFF2-40B4-BE49-F238E27FC236}">
              <a16:creationId xmlns:a16="http://schemas.microsoft.com/office/drawing/2014/main" id="{54D42799-EDE1-4CD7-9239-C8CAA0D8436B}"/>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4" name="正方形/長方形 373">
          <a:extLst>
            <a:ext uri="{FF2B5EF4-FFF2-40B4-BE49-F238E27FC236}">
              <a16:creationId xmlns:a16="http://schemas.microsoft.com/office/drawing/2014/main" id="{0A4D9727-DB44-4C57-9F7B-C4FAFB5A5D29}"/>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5" name="正方形/長方形 374">
          <a:extLst>
            <a:ext uri="{FF2B5EF4-FFF2-40B4-BE49-F238E27FC236}">
              <a16:creationId xmlns:a16="http://schemas.microsoft.com/office/drawing/2014/main" id="{06D3C3C6-D747-4A82-AE66-692C89B61F02}"/>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6" name="テキスト ボックス 375">
          <a:extLst>
            <a:ext uri="{FF2B5EF4-FFF2-40B4-BE49-F238E27FC236}">
              <a16:creationId xmlns:a16="http://schemas.microsoft.com/office/drawing/2014/main" id="{0BA5AE9C-1AF0-4F7C-8FCF-F8D2ABD0EF83}"/>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7" name="直線コネクタ 376">
          <a:extLst>
            <a:ext uri="{FF2B5EF4-FFF2-40B4-BE49-F238E27FC236}">
              <a16:creationId xmlns:a16="http://schemas.microsoft.com/office/drawing/2014/main" id="{5492625C-D7D1-4EF8-9D33-E51A627902D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8" name="直線コネクタ 377">
          <a:extLst>
            <a:ext uri="{FF2B5EF4-FFF2-40B4-BE49-F238E27FC236}">
              <a16:creationId xmlns:a16="http://schemas.microsoft.com/office/drawing/2014/main" id="{ACC3C4B4-7273-4FA1-8AE3-5154E5F568DA}"/>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9" name="テキスト ボックス 378">
          <a:extLst>
            <a:ext uri="{FF2B5EF4-FFF2-40B4-BE49-F238E27FC236}">
              <a16:creationId xmlns:a16="http://schemas.microsoft.com/office/drawing/2014/main" id="{8A1F19F4-7CC6-4AB0-BA29-C59B5B891BA4}"/>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0" name="直線コネクタ 379">
          <a:extLst>
            <a:ext uri="{FF2B5EF4-FFF2-40B4-BE49-F238E27FC236}">
              <a16:creationId xmlns:a16="http://schemas.microsoft.com/office/drawing/2014/main" id="{9DCCBF4D-1532-4DAB-843E-99D180E5075F}"/>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1" name="テキスト ボックス 380">
          <a:extLst>
            <a:ext uri="{FF2B5EF4-FFF2-40B4-BE49-F238E27FC236}">
              <a16:creationId xmlns:a16="http://schemas.microsoft.com/office/drawing/2014/main" id="{9BB40193-59EA-4667-94C9-7FB77F4EF329}"/>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2" name="直線コネクタ 381">
          <a:extLst>
            <a:ext uri="{FF2B5EF4-FFF2-40B4-BE49-F238E27FC236}">
              <a16:creationId xmlns:a16="http://schemas.microsoft.com/office/drawing/2014/main" id="{171CE7EC-67DC-46D0-8C56-C364B9F644BC}"/>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3" name="テキスト ボックス 382">
          <a:extLst>
            <a:ext uri="{FF2B5EF4-FFF2-40B4-BE49-F238E27FC236}">
              <a16:creationId xmlns:a16="http://schemas.microsoft.com/office/drawing/2014/main" id="{A75583E1-FFA7-4034-89B8-41FF8FE0F294}"/>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4" name="直線コネクタ 383">
          <a:extLst>
            <a:ext uri="{FF2B5EF4-FFF2-40B4-BE49-F238E27FC236}">
              <a16:creationId xmlns:a16="http://schemas.microsoft.com/office/drawing/2014/main" id="{834C759A-0C9A-4863-87C1-36371A204EBD}"/>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5" name="テキスト ボックス 384">
          <a:extLst>
            <a:ext uri="{FF2B5EF4-FFF2-40B4-BE49-F238E27FC236}">
              <a16:creationId xmlns:a16="http://schemas.microsoft.com/office/drawing/2014/main" id="{1361706B-F0C7-4586-A2C9-28C268CEA41F}"/>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6" name="直線コネクタ 385">
          <a:extLst>
            <a:ext uri="{FF2B5EF4-FFF2-40B4-BE49-F238E27FC236}">
              <a16:creationId xmlns:a16="http://schemas.microsoft.com/office/drawing/2014/main" id="{6799B79A-7532-4982-9410-CFD0D7180C33}"/>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7" name="テキスト ボックス 386">
          <a:extLst>
            <a:ext uri="{FF2B5EF4-FFF2-40B4-BE49-F238E27FC236}">
              <a16:creationId xmlns:a16="http://schemas.microsoft.com/office/drawing/2014/main" id="{BC4764A4-1F49-4139-9327-008FCDBF5E9B}"/>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8" name="直線コネクタ 387">
          <a:extLst>
            <a:ext uri="{FF2B5EF4-FFF2-40B4-BE49-F238E27FC236}">
              <a16:creationId xmlns:a16="http://schemas.microsoft.com/office/drawing/2014/main" id="{610E9696-97EC-42DE-B98D-D6A179B35DEB}"/>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9" name="テキスト ボックス 388">
          <a:extLst>
            <a:ext uri="{FF2B5EF4-FFF2-40B4-BE49-F238E27FC236}">
              <a16:creationId xmlns:a16="http://schemas.microsoft.com/office/drawing/2014/main" id="{0BD7F3AA-5EBD-48F4-8A3A-420009C97CD1}"/>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0" name="【保健センター・保健所】&#10;一人当たり面積グラフ枠">
          <a:extLst>
            <a:ext uri="{FF2B5EF4-FFF2-40B4-BE49-F238E27FC236}">
              <a16:creationId xmlns:a16="http://schemas.microsoft.com/office/drawing/2014/main" id="{96D87887-D5CE-454C-AD4D-53A7BF553022}"/>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391" name="直線コネクタ 390">
          <a:extLst>
            <a:ext uri="{FF2B5EF4-FFF2-40B4-BE49-F238E27FC236}">
              <a16:creationId xmlns:a16="http://schemas.microsoft.com/office/drawing/2014/main" id="{1E228B21-2194-4675-A66E-09425F162D2A}"/>
            </a:ext>
          </a:extLst>
        </xdr:cNvPr>
        <xdr:cNvCxnSpPr/>
      </xdr:nvCxnSpPr>
      <xdr:spPr>
        <a:xfrm flipV="1">
          <a:off x="19951064" y="9419590"/>
          <a:ext cx="0" cy="1142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392" name="【保健センター・保健所】&#10;一人当たり面積最小値テキスト">
          <a:extLst>
            <a:ext uri="{FF2B5EF4-FFF2-40B4-BE49-F238E27FC236}">
              <a16:creationId xmlns:a16="http://schemas.microsoft.com/office/drawing/2014/main" id="{59E35C1F-7ACC-4A9D-BF4E-A0DA813DE717}"/>
            </a:ext>
          </a:extLst>
        </xdr:cNvPr>
        <xdr:cNvSpPr txBox="1"/>
      </xdr:nvSpPr>
      <xdr:spPr>
        <a:xfrm>
          <a:off x="19989800" y="1056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393" name="直線コネクタ 392">
          <a:extLst>
            <a:ext uri="{FF2B5EF4-FFF2-40B4-BE49-F238E27FC236}">
              <a16:creationId xmlns:a16="http://schemas.microsoft.com/office/drawing/2014/main" id="{DA6914C6-63EF-49B8-AD0B-4857DE9FA1CC}"/>
            </a:ext>
          </a:extLst>
        </xdr:cNvPr>
        <xdr:cNvCxnSpPr/>
      </xdr:nvCxnSpPr>
      <xdr:spPr>
        <a:xfrm>
          <a:off x="19881850" y="105619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394" name="【保健センター・保健所】&#10;一人当たり面積最大値テキスト">
          <a:extLst>
            <a:ext uri="{FF2B5EF4-FFF2-40B4-BE49-F238E27FC236}">
              <a16:creationId xmlns:a16="http://schemas.microsoft.com/office/drawing/2014/main" id="{71A91F71-242C-4BAC-999E-3B525B7755FB}"/>
            </a:ext>
          </a:extLst>
        </xdr:cNvPr>
        <xdr:cNvSpPr txBox="1"/>
      </xdr:nvSpPr>
      <xdr:spPr>
        <a:xfrm>
          <a:off x="19989800" y="920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395" name="直線コネクタ 394">
          <a:extLst>
            <a:ext uri="{FF2B5EF4-FFF2-40B4-BE49-F238E27FC236}">
              <a16:creationId xmlns:a16="http://schemas.microsoft.com/office/drawing/2014/main" id="{D37D377E-DB28-487A-B867-782EA101B7AE}"/>
            </a:ext>
          </a:extLst>
        </xdr:cNvPr>
        <xdr:cNvCxnSpPr/>
      </xdr:nvCxnSpPr>
      <xdr:spPr>
        <a:xfrm>
          <a:off x="19881850" y="9419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396" name="【保健センター・保健所】&#10;一人当たり面積平均値テキスト">
          <a:extLst>
            <a:ext uri="{FF2B5EF4-FFF2-40B4-BE49-F238E27FC236}">
              <a16:creationId xmlns:a16="http://schemas.microsoft.com/office/drawing/2014/main" id="{5E956329-A6ED-450F-AE92-04B1BB77A079}"/>
            </a:ext>
          </a:extLst>
        </xdr:cNvPr>
        <xdr:cNvSpPr txBox="1"/>
      </xdr:nvSpPr>
      <xdr:spPr>
        <a:xfrm>
          <a:off x="19989800" y="10135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397" name="フローチャート: 判断 396">
          <a:extLst>
            <a:ext uri="{FF2B5EF4-FFF2-40B4-BE49-F238E27FC236}">
              <a16:creationId xmlns:a16="http://schemas.microsoft.com/office/drawing/2014/main" id="{8ABA6EF8-E364-4661-8CE5-068FFB38F01A}"/>
            </a:ext>
          </a:extLst>
        </xdr:cNvPr>
        <xdr:cNvSpPr/>
      </xdr:nvSpPr>
      <xdr:spPr>
        <a:xfrm>
          <a:off x="19900900" y="1027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398" name="フローチャート: 判断 397">
          <a:extLst>
            <a:ext uri="{FF2B5EF4-FFF2-40B4-BE49-F238E27FC236}">
              <a16:creationId xmlns:a16="http://schemas.microsoft.com/office/drawing/2014/main" id="{66CCAB45-625D-4EB6-A222-2EE11FC76ACF}"/>
            </a:ext>
          </a:extLst>
        </xdr:cNvPr>
        <xdr:cNvSpPr/>
      </xdr:nvSpPr>
      <xdr:spPr>
        <a:xfrm>
          <a:off x="19157950" y="10279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399" name="フローチャート: 判断 398">
          <a:extLst>
            <a:ext uri="{FF2B5EF4-FFF2-40B4-BE49-F238E27FC236}">
              <a16:creationId xmlns:a16="http://schemas.microsoft.com/office/drawing/2014/main" id="{AF8516BE-E717-4C2B-B786-EE9E2A10AE15}"/>
            </a:ext>
          </a:extLst>
        </xdr:cNvPr>
        <xdr:cNvSpPr/>
      </xdr:nvSpPr>
      <xdr:spPr>
        <a:xfrm>
          <a:off x="18345150" y="1027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00" name="フローチャート: 判断 399">
          <a:extLst>
            <a:ext uri="{FF2B5EF4-FFF2-40B4-BE49-F238E27FC236}">
              <a16:creationId xmlns:a16="http://schemas.microsoft.com/office/drawing/2014/main" id="{9ED0D9D1-9336-43AF-A7DC-77BE088899D6}"/>
            </a:ext>
          </a:extLst>
        </xdr:cNvPr>
        <xdr:cNvSpPr/>
      </xdr:nvSpPr>
      <xdr:spPr>
        <a:xfrm>
          <a:off x="17551400" y="1028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401" name="フローチャート: 判断 400">
          <a:extLst>
            <a:ext uri="{FF2B5EF4-FFF2-40B4-BE49-F238E27FC236}">
              <a16:creationId xmlns:a16="http://schemas.microsoft.com/office/drawing/2014/main" id="{F70FD886-F42B-4633-83D6-A6900AA643F4}"/>
            </a:ext>
          </a:extLst>
        </xdr:cNvPr>
        <xdr:cNvSpPr/>
      </xdr:nvSpPr>
      <xdr:spPr>
        <a:xfrm>
          <a:off x="16757650" y="103155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5323B52B-5853-4AC7-A57D-D897726D41CC}"/>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27333B1A-4333-49EF-838F-8197B6F5B5CB}"/>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7AF22628-D0EB-4FC4-AE02-B6B5294E3133}"/>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1A2549EF-B1C6-4CA8-B386-44DEB72096A3}"/>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4C6B65A6-B745-4A0D-B661-FE2A6FD0CF0E}"/>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69215</xdr:rowOff>
    </xdr:from>
    <xdr:to>
      <xdr:col>116</xdr:col>
      <xdr:colOff>114300</xdr:colOff>
      <xdr:row>62</xdr:row>
      <xdr:rowOff>170815</xdr:rowOff>
    </xdr:to>
    <xdr:sp macro="" textlink="">
      <xdr:nvSpPr>
        <xdr:cNvPr id="407" name="楕円 406">
          <a:extLst>
            <a:ext uri="{FF2B5EF4-FFF2-40B4-BE49-F238E27FC236}">
              <a16:creationId xmlns:a16="http://schemas.microsoft.com/office/drawing/2014/main" id="{B31E2FB4-56B0-4638-BD59-4984CD90E412}"/>
            </a:ext>
          </a:extLst>
        </xdr:cNvPr>
        <xdr:cNvSpPr/>
      </xdr:nvSpPr>
      <xdr:spPr>
        <a:xfrm>
          <a:off x="19900900" y="103117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47642</xdr:rowOff>
    </xdr:from>
    <xdr:ext cx="469744" cy="259045"/>
    <xdr:sp macro="" textlink="">
      <xdr:nvSpPr>
        <xdr:cNvPr id="408" name="【保健センター・保健所】&#10;一人当たり面積該当値テキスト">
          <a:extLst>
            <a:ext uri="{FF2B5EF4-FFF2-40B4-BE49-F238E27FC236}">
              <a16:creationId xmlns:a16="http://schemas.microsoft.com/office/drawing/2014/main" id="{4E41925E-C807-47D3-A001-F2BF103C6445}"/>
            </a:ext>
          </a:extLst>
        </xdr:cNvPr>
        <xdr:cNvSpPr txBox="1"/>
      </xdr:nvSpPr>
      <xdr:spPr>
        <a:xfrm>
          <a:off x="19989800" y="10290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78740</xdr:rowOff>
    </xdr:from>
    <xdr:to>
      <xdr:col>112</xdr:col>
      <xdr:colOff>38100</xdr:colOff>
      <xdr:row>63</xdr:row>
      <xdr:rowOff>8890</xdr:rowOff>
    </xdr:to>
    <xdr:sp macro="" textlink="">
      <xdr:nvSpPr>
        <xdr:cNvPr id="409" name="楕円 408">
          <a:extLst>
            <a:ext uri="{FF2B5EF4-FFF2-40B4-BE49-F238E27FC236}">
              <a16:creationId xmlns:a16="http://schemas.microsoft.com/office/drawing/2014/main" id="{3C14E3DF-7465-45AB-AFE9-AB061BD14E41}"/>
            </a:ext>
          </a:extLst>
        </xdr:cNvPr>
        <xdr:cNvSpPr/>
      </xdr:nvSpPr>
      <xdr:spPr>
        <a:xfrm>
          <a:off x="19157950" y="103212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120015</xdr:rowOff>
    </xdr:from>
    <xdr:to>
      <xdr:col>116</xdr:col>
      <xdr:colOff>63500</xdr:colOff>
      <xdr:row>62</xdr:row>
      <xdr:rowOff>129540</xdr:rowOff>
    </xdr:to>
    <xdr:cxnSp macro="">
      <xdr:nvCxnSpPr>
        <xdr:cNvPr id="410" name="直線コネクタ 409">
          <a:extLst>
            <a:ext uri="{FF2B5EF4-FFF2-40B4-BE49-F238E27FC236}">
              <a16:creationId xmlns:a16="http://schemas.microsoft.com/office/drawing/2014/main" id="{CD7299AF-783B-4843-8EFD-43E4A44662A3}"/>
            </a:ext>
          </a:extLst>
        </xdr:cNvPr>
        <xdr:cNvCxnSpPr/>
      </xdr:nvCxnSpPr>
      <xdr:spPr>
        <a:xfrm flipV="1">
          <a:off x="19202400" y="10362565"/>
          <a:ext cx="7493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88265</xdr:rowOff>
    </xdr:from>
    <xdr:to>
      <xdr:col>107</xdr:col>
      <xdr:colOff>101600</xdr:colOff>
      <xdr:row>63</xdr:row>
      <xdr:rowOff>18415</xdr:rowOff>
    </xdr:to>
    <xdr:sp macro="" textlink="">
      <xdr:nvSpPr>
        <xdr:cNvPr id="411" name="楕円 410">
          <a:extLst>
            <a:ext uri="{FF2B5EF4-FFF2-40B4-BE49-F238E27FC236}">
              <a16:creationId xmlns:a16="http://schemas.microsoft.com/office/drawing/2014/main" id="{1EC5478E-C00C-4E2B-B7E6-72F3E7B18A5B}"/>
            </a:ext>
          </a:extLst>
        </xdr:cNvPr>
        <xdr:cNvSpPr/>
      </xdr:nvSpPr>
      <xdr:spPr>
        <a:xfrm>
          <a:off x="18345150" y="103308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129540</xdr:rowOff>
    </xdr:from>
    <xdr:to>
      <xdr:col>111</xdr:col>
      <xdr:colOff>177800</xdr:colOff>
      <xdr:row>62</xdr:row>
      <xdr:rowOff>139065</xdr:rowOff>
    </xdr:to>
    <xdr:cxnSp macro="">
      <xdr:nvCxnSpPr>
        <xdr:cNvPr id="412" name="直線コネクタ 411">
          <a:extLst>
            <a:ext uri="{FF2B5EF4-FFF2-40B4-BE49-F238E27FC236}">
              <a16:creationId xmlns:a16="http://schemas.microsoft.com/office/drawing/2014/main" id="{B2A22621-0319-49DA-A3E1-BD2F36682603}"/>
            </a:ext>
          </a:extLst>
        </xdr:cNvPr>
        <xdr:cNvCxnSpPr/>
      </xdr:nvCxnSpPr>
      <xdr:spPr>
        <a:xfrm flipV="1">
          <a:off x="18395950" y="10372090"/>
          <a:ext cx="8064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97790</xdr:rowOff>
    </xdr:from>
    <xdr:to>
      <xdr:col>102</xdr:col>
      <xdr:colOff>165100</xdr:colOff>
      <xdr:row>63</xdr:row>
      <xdr:rowOff>27940</xdr:rowOff>
    </xdr:to>
    <xdr:sp macro="" textlink="">
      <xdr:nvSpPr>
        <xdr:cNvPr id="413" name="楕円 412">
          <a:extLst>
            <a:ext uri="{FF2B5EF4-FFF2-40B4-BE49-F238E27FC236}">
              <a16:creationId xmlns:a16="http://schemas.microsoft.com/office/drawing/2014/main" id="{79DA3668-8AD2-4BCC-B680-3EE2E2113B05}"/>
            </a:ext>
          </a:extLst>
        </xdr:cNvPr>
        <xdr:cNvSpPr/>
      </xdr:nvSpPr>
      <xdr:spPr>
        <a:xfrm>
          <a:off x="17551400" y="10340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139065</xdr:rowOff>
    </xdr:from>
    <xdr:to>
      <xdr:col>107</xdr:col>
      <xdr:colOff>50800</xdr:colOff>
      <xdr:row>62</xdr:row>
      <xdr:rowOff>148590</xdr:rowOff>
    </xdr:to>
    <xdr:cxnSp macro="">
      <xdr:nvCxnSpPr>
        <xdr:cNvPr id="414" name="直線コネクタ 413">
          <a:extLst>
            <a:ext uri="{FF2B5EF4-FFF2-40B4-BE49-F238E27FC236}">
              <a16:creationId xmlns:a16="http://schemas.microsoft.com/office/drawing/2014/main" id="{8F320FA2-AE7D-4270-BE7F-0DBBA4A1C551}"/>
            </a:ext>
          </a:extLst>
        </xdr:cNvPr>
        <xdr:cNvCxnSpPr/>
      </xdr:nvCxnSpPr>
      <xdr:spPr>
        <a:xfrm flipV="1">
          <a:off x="17602200" y="10381615"/>
          <a:ext cx="7937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107315</xdr:rowOff>
    </xdr:from>
    <xdr:to>
      <xdr:col>98</xdr:col>
      <xdr:colOff>38100</xdr:colOff>
      <xdr:row>63</xdr:row>
      <xdr:rowOff>37465</xdr:rowOff>
    </xdr:to>
    <xdr:sp macro="" textlink="">
      <xdr:nvSpPr>
        <xdr:cNvPr id="415" name="楕円 414">
          <a:extLst>
            <a:ext uri="{FF2B5EF4-FFF2-40B4-BE49-F238E27FC236}">
              <a16:creationId xmlns:a16="http://schemas.microsoft.com/office/drawing/2014/main" id="{152EB7CB-CC1B-4C3E-8430-F8AC4B692DF4}"/>
            </a:ext>
          </a:extLst>
        </xdr:cNvPr>
        <xdr:cNvSpPr/>
      </xdr:nvSpPr>
      <xdr:spPr>
        <a:xfrm>
          <a:off x="16757650" y="103498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148590</xdr:rowOff>
    </xdr:from>
    <xdr:to>
      <xdr:col>102</xdr:col>
      <xdr:colOff>114300</xdr:colOff>
      <xdr:row>62</xdr:row>
      <xdr:rowOff>158115</xdr:rowOff>
    </xdr:to>
    <xdr:cxnSp macro="">
      <xdr:nvCxnSpPr>
        <xdr:cNvPr id="416" name="直線コネクタ 415">
          <a:extLst>
            <a:ext uri="{FF2B5EF4-FFF2-40B4-BE49-F238E27FC236}">
              <a16:creationId xmlns:a16="http://schemas.microsoft.com/office/drawing/2014/main" id="{8A34ED2C-7B12-4D66-BFD8-DBC2D8536928}"/>
            </a:ext>
          </a:extLst>
        </xdr:cNvPr>
        <xdr:cNvCxnSpPr/>
      </xdr:nvCxnSpPr>
      <xdr:spPr>
        <a:xfrm flipV="1">
          <a:off x="16802100" y="10391140"/>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417" name="n_1aveValue【保健センター・保健所】&#10;一人当たり面積">
          <a:extLst>
            <a:ext uri="{FF2B5EF4-FFF2-40B4-BE49-F238E27FC236}">
              <a16:creationId xmlns:a16="http://schemas.microsoft.com/office/drawing/2014/main" id="{F2FC97C5-50E3-431E-AB03-A49964EECEA0}"/>
            </a:ext>
          </a:extLst>
        </xdr:cNvPr>
        <xdr:cNvSpPr txBox="1"/>
      </xdr:nvSpPr>
      <xdr:spPr>
        <a:xfrm>
          <a:off x="18980227" y="1006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418" name="n_2aveValue【保健センター・保健所】&#10;一人当たり面積">
          <a:extLst>
            <a:ext uri="{FF2B5EF4-FFF2-40B4-BE49-F238E27FC236}">
              <a16:creationId xmlns:a16="http://schemas.microsoft.com/office/drawing/2014/main" id="{272BCCCA-1380-4C8F-9B63-A2CC53B6B362}"/>
            </a:ext>
          </a:extLst>
        </xdr:cNvPr>
        <xdr:cNvSpPr txBox="1"/>
      </xdr:nvSpPr>
      <xdr:spPr>
        <a:xfrm>
          <a:off x="18180127" y="1005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419" name="n_3aveValue【保健センター・保健所】&#10;一人当たり面積">
          <a:extLst>
            <a:ext uri="{FF2B5EF4-FFF2-40B4-BE49-F238E27FC236}">
              <a16:creationId xmlns:a16="http://schemas.microsoft.com/office/drawing/2014/main" id="{74392474-8857-4FDB-978F-84958D16ACCE}"/>
            </a:ext>
          </a:extLst>
        </xdr:cNvPr>
        <xdr:cNvSpPr txBox="1"/>
      </xdr:nvSpPr>
      <xdr:spPr>
        <a:xfrm>
          <a:off x="17386377" y="1007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420" name="n_4aveValue【保健センター・保健所】&#10;一人当たり面積">
          <a:extLst>
            <a:ext uri="{FF2B5EF4-FFF2-40B4-BE49-F238E27FC236}">
              <a16:creationId xmlns:a16="http://schemas.microsoft.com/office/drawing/2014/main" id="{82F8F9CD-8CC2-423A-81BE-197A099EA5CE}"/>
            </a:ext>
          </a:extLst>
        </xdr:cNvPr>
        <xdr:cNvSpPr txBox="1"/>
      </xdr:nvSpPr>
      <xdr:spPr>
        <a:xfrm>
          <a:off x="16592627" y="100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17</xdr:rowOff>
    </xdr:from>
    <xdr:ext cx="469744" cy="259045"/>
    <xdr:sp macro="" textlink="">
      <xdr:nvSpPr>
        <xdr:cNvPr id="421" name="n_1mainValue【保健センター・保健所】&#10;一人当たり面積">
          <a:extLst>
            <a:ext uri="{FF2B5EF4-FFF2-40B4-BE49-F238E27FC236}">
              <a16:creationId xmlns:a16="http://schemas.microsoft.com/office/drawing/2014/main" id="{959A5AE8-051A-476C-9EB9-237EABC02723}"/>
            </a:ext>
          </a:extLst>
        </xdr:cNvPr>
        <xdr:cNvSpPr txBox="1"/>
      </xdr:nvSpPr>
      <xdr:spPr>
        <a:xfrm>
          <a:off x="189802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9542</xdr:rowOff>
    </xdr:from>
    <xdr:ext cx="469744" cy="259045"/>
    <xdr:sp macro="" textlink="">
      <xdr:nvSpPr>
        <xdr:cNvPr id="422" name="n_2mainValue【保健センター・保健所】&#10;一人当たり面積">
          <a:extLst>
            <a:ext uri="{FF2B5EF4-FFF2-40B4-BE49-F238E27FC236}">
              <a16:creationId xmlns:a16="http://schemas.microsoft.com/office/drawing/2014/main" id="{FBE2B451-7305-4608-B9E0-4E227A903C10}"/>
            </a:ext>
          </a:extLst>
        </xdr:cNvPr>
        <xdr:cNvSpPr txBox="1"/>
      </xdr:nvSpPr>
      <xdr:spPr>
        <a:xfrm>
          <a:off x="181801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19067</xdr:rowOff>
    </xdr:from>
    <xdr:ext cx="469744" cy="259045"/>
    <xdr:sp macro="" textlink="">
      <xdr:nvSpPr>
        <xdr:cNvPr id="423" name="n_3mainValue【保健センター・保健所】&#10;一人当たり面積">
          <a:extLst>
            <a:ext uri="{FF2B5EF4-FFF2-40B4-BE49-F238E27FC236}">
              <a16:creationId xmlns:a16="http://schemas.microsoft.com/office/drawing/2014/main" id="{84909F80-D5E5-4D1A-99F8-86DF91D1ED69}"/>
            </a:ext>
          </a:extLst>
        </xdr:cNvPr>
        <xdr:cNvSpPr txBox="1"/>
      </xdr:nvSpPr>
      <xdr:spPr>
        <a:xfrm>
          <a:off x="1738637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28592</xdr:rowOff>
    </xdr:from>
    <xdr:ext cx="469744" cy="259045"/>
    <xdr:sp macro="" textlink="">
      <xdr:nvSpPr>
        <xdr:cNvPr id="424" name="n_4mainValue【保健センター・保健所】&#10;一人当たり面積">
          <a:extLst>
            <a:ext uri="{FF2B5EF4-FFF2-40B4-BE49-F238E27FC236}">
              <a16:creationId xmlns:a16="http://schemas.microsoft.com/office/drawing/2014/main" id="{62602C0E-E912-45EF-85D9-E943F4D11966}"/>
            </a:ext>
          </a:extLst>
        </xdr:cNvPr>
        <xdr:cNvSpPr txBox="1"/>
      </xdr:nvSpPr>
      <xdr:spPr>
        <a:xfrm>
          <a:off x="16592627" y="104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2A03D39D-2ABA-4E02-A9BF-7CA96F851A17}"/>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5DE88333-9D49-4341-9E8E-485A1BF4338C}"/>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701DF122-AC70-4995-8E25-CE868E5BDCC8}"/>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F82B6BD1-10BF-429C-9C91-711F3D6CE73E}"/>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82239307-3ABD-4E89-83D6-48AD3C1BCFA3}"/>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2E98C8A7-F4F9-4E5F-A752-C36D86961991}"/>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6751F130-D400-40B2-91A0-4C9896A6420E}"/>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19BDC3E5-E021-44B6-AE44-57BEC8C8AC97}"/>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3" name="テキスト ボックス 432">
          <a:extLst>
            <a:ext uri="{FF2B5EF4-FFF2-40B4-BE49-F238E27FC236}">
              <a16:creationId xmlns:a16="http://schemas.microsoft.com/office/drawing/2014/main" id="{3BED8829-A5EB-42C3-94BA-800538171E55}"/>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4" name="直線コネクタ 433">
          <a:extLst>
            <a:ext uri="{FF2B5EF4-FFF2-40B4-BE49-F238E27FC236}">
              <a16:creationId xmlns:a16="http://schemas.microsoft.com/office/drawing/2014/main" id="{76AFA266-C147-4F32-AA5A-B5F7CC51D537}"/>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5" name="テキスト ボックス 434">
          <a:extLst>
            <a:ext uri="{FF2B5EF4-FFF2-40B4-BE49-F238E27FC236}">
              <a16:creationId xmlns:a16="http://schemas.microsoft.com/office/drawing/2014/main" id="{FBB8CCF9-80DD-4D3C-BF18-625639028861}"/>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6" name="直線コネクタ 435">
          <a:extLst>
            <a:ext uri="{FF2B5EF4-FFF2-40B4-BE49-F238E27FC236}">
              <a16:creationId xmlns:a16="http://schemas.microsoft.com/office/drawing/2014/main" id="{E881ED3A-1AC4-4F2F-83B3-DF2DC47ACE4C}"/>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7" name="テキスト ボックス 436">
          <a:extLst>
            <a:ext uri="{FF2B5EF4-FFF2-40B4-BE49-F238E27FC236}">
              <a16:creationId xmlns:a16="http://schemas.microsoft.com/office/drawing/2014/main" id="{8FB21604-F1BD-4C71-BF2D-D4E2851D690E}"/>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8" name="直線コネクタ 437">
          <a:extLst>
            <a:ext uri="{FF2B5EF4-FFF2-40B4-BE49-F238E27FC236}">
              <a16:creationId xmlns:a16="http://schemas.microsoft.com/office/drawing/2014/main" id="{904CCA56-CD33-4679-804C-8E38BB8F6922}"/>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9" name="テキスト ボックス 438">
          <a:extLst>
            <a:ext uri="{FF2B5EF4-FFF2-40B4-BE49-F238E27FC236}">
              <a16:creationId xmlns:a16="http://schemas.microsoft.com/office/drawing/2014/main" id="{F3AA0E54-02B8-43B7-859F-C0E3238E31AF}"/>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0" name="直線コネクタ 439">
          <a:extLst>
            <a:ext uri="{FF2B5EF4-FFF2-40B4-BE49-F238E27FC236}">
              <a16:creationId xmlns:a16="http://schemas.microsoft.com/office/drawing/2014/main" id="{3D83270B-A3C9-4849-B2C2-47E765BA76A0}"/>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1" name="テキスト ボックス 440">
          <a:extLst>
            <a:ext uri="{FF2B5EF4-FFF2-40B4-BE49-F238E27FC236}">
              <a16:creationId xmlns:a16="http://schemas.microsoft.com/office/drawing/2014/main" id="{F276DCD9-8E20-4042-9195-835DEB010F15}"/>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2" name="直線コネクタ 441">
          <a:extLst>
            <a:ext uri="{FF2B5EF4-FFF2-40B4-BE49-F238E27FC236}">
              <a16:creationId xmlns:a16="http://schemas.microsoft.com/office/drawing/2014/main" id="{E423731B-0694-4C37-A11E-13C6F6330B13}"/>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3" name="テキスト ボックス 442">
          <a:extLst>
            <a:ext uri="{FF2B5EF4-FFF2-40B4-BE49-F238E27FC236}">
              <a16:creationId xmlns:a16="http://schemas.microsoft.com/office/drawing/2014/main" id="{EFD755EA-70D4-42E4-B920-D587720C181F}"/>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4" name="直線コネクタ 443">
          <a:extLst>
            <a:ext uri="{FF2B5EF4-FFF2-40B4-BE49-F238E27FC236}">
              <a16:creationId xmlns:a16="http://schemas.microsoft.com/office/drawing/2014/main" id="{69394524-F738-4C59-B156-19D44C12EDF8}"/>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5" name="テキスト ボックス 444">
          <a:extLst>
            <a:ext uri="{FF2B5EF4-FFF2-40B4-BE49-F238E27FC236}">
              <a16:creationId xmlns:a16="http://schemas.microsoft.com/office/drawing/2014/main" id="{15358C04-C259-4283-A10D-19C4E540DC3B}"/>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001FE835-A5F4-48CD-A967-E0A99EA6C492}"/>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7" name="テキスト ボックス 446">
          <a:extLst>
            <a:ext uri="{FF2B5EF4-FFF2-40B4-BE49-F238E27FC236}">
              <a16:creationId xmlns:a16="http://schemas.microsoft.com/office/drawing/2014/main" id="{BE8CE47E-030F-4627-912A-87AF0F4D008B}"/>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247BF7E0-4D11-4E11-978F-40E68DCAA0C0}"/>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449" name="直線コネクタ 448">
          <a:extLst>
            <a:ext uri="{FF2B5EF4-FFF2-40B4-BE49-F238E27FC236}">
              <a16:creationId xmlns:a16="http://schemas.microsoft.com/office/drawing/2014/main" id="{13D9AC17-37CC-4B95-8DCD-27B0142C2969}"/>
            </a:ext>
          </a:extLst>
        </xdr:cNvPr>
        <xdr:cNvCxnSpPr/>
      </xdr:nvCxnSpPr>
      <xdr:spPr>
        <a:xfrm flipV="1">
          <a:off x="14699614" y="127400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450" name="【消防施設】&#10;有形固定資産減価償却率最小値テキスト">
          <a:extLst>
            <a:ext uri="{FF2B5EF4-FFF2-40B4-BE49-F238E27FC236}">
              <a16:creationId xmlns:a16="http://schemas.microsoft.com/office/drawing/2014/main" id="{7D77830B-C4E1-483F-85AE-7CA41E4182B5}"/>
            </a:ext>
          </a:extLst>
        </xdr:cNvPr>
        <xdr:cNvSpPr txBox="1"/>
      </xdr:nvSpPr>
      <xdr:spPr>
        <a:xfrm>
          <a:off x="14738350"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451" name="直線コネクタ 450">
          <a:extLst>
            <a:ext uri="{FF2B5EF4-FFF2-40B4-BE49-F238E27FC236}">
              <a16:creationId xmlns:a16="http://schemas.microsoft.com/office/drawing/2014/main" id="{56FA3968-1D87-40A1-B940-858EFAD3902B}"/>
            </a:ext>
          </a:extLst>
        </xdr:cNvPr>
        <xdr:cNvCxnSpPr/>
      </xdr:nvCxnSpPr>
      <xdr:spPr>
        <a:xfrm>
          <a:off x="14611350" y="14269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452" name="【消防施設】&#10;有形固定資産減価償却率最大値テキスト">
          <a:extLst>
            <a:ext uri="{FF2B5EF4-FFF2-40B4-BE49-F238E27FC236}">
              <a16:creationId xmlns:a16="http://schemas.microsoft.com/office/drawing/2014/main" id="{4575F8E5-3F1B-4224-85BC-28F8832E58A3}"/>
            </a:ext>
          </a:extLst>
        </xdr:cNvPr>
        <xdr:cNvSpPr txBox="1"/>
      </xdr:nvSpPr>
      <xdr:spPr>
        <a:xfrm>
          <a:off x="14738350" y="1252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453" name="直線コネクタ 452">
          <a:extLst>
            <a:ext uri="{FF2B5EF4-FFF2-40B4-BE49-F238E27FC236}">
              <a16:creationId xmlns:a16="http://schemas.microsoft.com/office/drawing/2014/main" id="{EEF6CE16-AB60-41E1-8EF4-E60879098F7B}"/>
            </a:ext>
          </a:extLst>
        </xdr:cNvPr>
        <xdr:cNvCxnSpPr/>
      </xdr:nvCxnSpPr>
      <xdr:spPr>
        <a:xfrm>
          <a:off x="14611350" y="127400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128F391F-0F2C-406A-992B-E9309D687EF1}"/>
            </a:ext>
          </a:extLst>
        </xdr:cNvPr>
        <xdr:cNvSpPr txBox="1"/>
      </xdr:nvSpPr>
      <xdr:spPr>
        <a:xfrm>
          <a:off x="14738350" y="13433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455" name="フローチャート: 判断 454">
          <a:extLst>
            <a:ext uri="{FF2B5EF4-FFF2-40B4-BE49-F238E27FC236}">
              <a16:creationId xmlns:a16="http://schemas.microsoft.com/office/drawing/2014/main" id="{79775A84-83F2-4B2B-A31E-C800A06086F9}"/>
            </a:ext>
          </a:extLst>
        </xdr:cNvPr>
        <xdr:cNvSpPr/>
      </xdr:nvSpPr>
      <xdr:spPr>
        <a:xfrm>
          <a:off x="14649450" y="1357566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456" name="フローチャート: 判断 455">
          <a:extLst>
            <a:ext uri="{FF2B5EF4-FFF2-40B4-BE49-F238E27FC236}">
              <a16:creationId xmlns:a16="http://schemas.microsoft.com/office/drawing/2014/main" id="{464FFD8E-18E6-45CB-9825-EAD32C38EFB8}"/>
            </a:ext>
          </a:extLst>
        </xdr:cNvPr>
        <xdr:cNvSpPr/>
      </xdr:nvSpPr>
      <xdr:spPr>
        <a:xfrm>
          <a:off x="13887450" y="136404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457" name="フローチャート: 判断 456">
          <a:extLst>
            <a:ext uri="{FF2B5EF4-FFF2-40B4-BE49-F238E27FC236}">
              <a16:creationId xmlns:a16="http://schemas.microsoft.com/office/drawing/2014/main" id="{F3B43FEA-3102-4DEC-8A72-CDFF2EDF0CEE}"/>
            </a:ext>
          </a:extLst>
        </xdr:cNvPr>
        <xdr:cNvSpPr/>
      </xdr:nvSpPr>
      <xdr:spPr>
        <a:xfrm>
          <a:off x="13093700" y="136232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458" name="フローチャート: 判断 457">
          <a:extLst>
            <a:ext uri="{FF2B5EF4-FFF2-40B4-BE49-F238E27FC236}">
              <a16:creationId xmlns:a16="http://schemas.microsoft.com/office/drawing/2014/main" id="{1B537D95-213C-467D-9123-285C119C2DDD}"/>
            </a:ext>
          </a:extLst>
        </xdr:cNvPr>
        <xdr:cNvSpPr/>
      </xdr:nvSpPr>
      <xdr:spPr>
        <a:xfrm>
          <a:off x="12299950" y="136004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459" name="フローチャート: 判断 458">
          <a:extLst>
            <a:ext uri="{FF2B5EF4-FFF2-40B4-BE49-F238E27FC236}">
              <a16:creationId xmlns:a16="http://schemas.microsoft.com/office/drawing/2014/main" id="{0CBDF0B1-6838-49CE-8C5C-A5B107865D1F}"/>
            </a:ext>
          </a:extLst>
        </xdr:cNvPr>
        <xdr:cNvSpPr/>
      </xdr:nvSpPr>
      <xdr:spPr>
        <a:xfrm>
          <a:off x="11487150" y="1356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3C341A09-17A1-43C0-A02B-79596A3375CC}"/>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E01BC051-F35D-455E-B9E1-31A62A61344A}"/>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95D0B20E-BF9E-4455-9278-D448EBFF03C1}"/>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B1406622-CDCA-486F-8D02-0914C8317970}"/>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40BB667A-8897-4CD0-8892-4EBB31B028C7}"/>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38736</xdr:rowOff>
    </xdr:from>
    <xdr:to>
      <xdr:col>85</xdr:col>
      <xdr:colOff>177800</xdr:colOff>
      <xdr:row>84</xdr:row>
      <xdr:rowOff>140336</xdr:rowOff>
    </xdr:to>
    <xdr:sp macro="" textlink="">
      <xdr:nvSpPr>
        <xdr:cNvPr id="465" name="楕円 464">
          <a:extLst>
            <a:ext uri="{FF2B5EF4-FFF2-40B4-BE49-F238E27FC236}">
              <a16:creationId xmlns:a16="http://schemas.microsoft.com/office/drawing/2014/main" id="{206B6D4E-FF0B-4930-9AE5-403A4BF0FDD9}"/>
            </a:ext>
          </a:extLst>
        </xdr:cNvPr>
        <xdr:cNvSpPr/>
      </xdr:nvSpPr>
      <xdr:spPr>
        <a:xfrm>
          <a:off x="14649450" y="1391348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17163</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FFF70DD8-DC2D-4CD1-BC3B-8448C8C1178B}"/>
            </a:ext>
          </a:extLst>
        </xdr:cNvPr>
        <xdr:cNvSpPr txBox="1"/>
      </xdr:nvSpPr>
      <xdr:spPr>
        <a:xfrm>
          <a:off x="14738350"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95886</xdr:rowOff>
    </xdr:from>
    <xdr:to>
      <xdr:col>81</xdr:col>
      <xdr:colOff>101600</xdr:colOff>
      <xdr:row>86</xdr:row>
      <xdr:rowOff>26036</xdr:rowOff>
    </xdr:to>
    <xdr:sp macro="" textlink="">
      <xdr:nvSpPr>
        <xdr:cNvPr id="467" name="楕円 466">
          <a:extLst>
            <a:ext uri="{FF2B5EF4-FFF2-40B4-BE49-F238E27FC236}">
              <a16:creationId xmlns:a16="http://schemas.microsoft.com/office/drawing/2014/main" id="{7373E2C0-5B1E-49AB-BFB6-47012571898A}"/>
            </a:ext>
          </a:extLst>
        </xdr:cNvPr>
        <xdr:cNvSpPr/>
      </xdr:nvSpPr>
      <xdr:spPr>
        <a:xfrm>
          <a:off x="13887450" y="141357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89536</xdr:rowOff>
    </xdr:from>
    <xdr:to>
      <xdr:col>85</xdr:col>
      <xdr:colOff>127000</xdr:colOff>
      <xdr:row>85</xdr:row>
      <xdr:rowOff>146686</xdr:rowOff>
    </xdr:to>
    <xdr:cxnSp macro="">
      <xdr:nvCxnSpPr>
        <xdr:cNvPr id="468" name="直線コネクタ 467">
          <a:extLst>
            <a:ext uri="{FF2B5EF4-FFF2-40B4-BE49-F238E27FC236}">
              <a16:creationId xmlns:a16="http://schemas.microsoft.com/office/drawing/2014/main" id="{8E569584-6307-471B-B860-25C0B6352DCE}"/>
            </a:ext>
          </a:extLst>
        </xdr:cNvPr>
        <xdr:cNvCxnSpPr/>
      </xdr:nvCxnSpPr>
      <xdr:spPr>
        <a:xfrm flipV="1">
          <a:off x="13938250" y="13964286"/>
          <a:ext cx="762000" cy="22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90170</xdr:rowOff>
    </xdr:from>
    <xdr:to>
      <xdr:col>76</xdr:col>
      <xdr:colOff>165100</xdr:colOff>
      <xdr:row>86</xdr:row>
      <xdr:rowOff>20320</xdr:rowOff>
    </xdr:to>
    <xdr:sp macro="" textlink="">
      <xdr:nvSpPr>
        <xdr:cNvPr id="469" name="楕円 468">
          <a:extLst>
            <a:ext uri="{FF2B5EF4-FFF2-40B4-BE49-F238E27FC236}">
              <a16:creationId xmlns:a16="http://schemas.microsoft.com/office/drawing/2014/main" id="{855FEEF4-339A-48AB-A310-9E267FF174CB}"/>
            </a:ext>
          </a:extLst>
        </xdr:cNvPr>
        <xdr:cNvSpPr/>
      </xdr:nvSpPr>
      <xdr:spPr>
        <a:xfrm>
          <a:off x="13093700" y="14130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140970</xdr:rowOff>
    </xdr:from>
    <xdr:to>
      <xdr:col>81</xdr:col>
      <xdr:colOff>50800</xdr:colOff>
      <xdr:row>85</xdr:row>
      <xdr:rowOff>146686</xdr:rowOff>
    </xdr:to>
    <xdr:cxnSp macro="">
      <xdr:nvCxnSpPr>
        <xdr:cNvPr id="470" name="直線コネクタ 469">
          <a:extLst>
            <a:ext uri="{FF2B5EF4-FFF2-40B4-BE49-F238E27FC236}">
              <a16:creationId xmlns:a16="http://schemas.microsoft.com/office/drawing/2014/main" id="{BFB67F49-EC66-41E7-BC0D-A339D86C4FF4}"/>
            </a:ext>
          </a:extLst>
        </xdr:cNvPr>
        <xdr:cNvCxnSpPr/>
      </xdr:nvCxnSpPr>
      <xdr:spPr>
        <a:xfrm>
          <a:off x="13144500" y="14180820"/>
          <a:ext cx="79375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53975</xdr:rowOff>
    </xdr:from>
    <xdr:to>
      <xdr:col>72</xdr:col>
      <xdr:colOff>38100</xdr:colOff>
      <xdr:row>85</xdr:row>
      <xdr:rowOff>155575</xdr:rowOff>
    </xdr:to>
    <xdr:sp macro="" textlink="">
      <xdr:nvSpPr>
        <xdr:cNvPr id="471" name="楕円 470">
          <a:extLst>
            <a:ext uri="{FF2B5EF4-FFF2-40B4-BE49-F238E27FC236}">
              <a16:creationId xmlns:a16="http://schemas.microsoft.com/office/drawing/2014/main" id="{F77A2F0D-54E4-4435-97FE-7B2345F207AD}"/>
            </a:ext>
          </a:extLst>
        </xdr:cNvPr>
        <xdr:cNvSpPr/>
      </xdr:nvSpPr>
      <xdr:spPr>
        <a:xfrm>
          <a:off x="12299950" y="140938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104775</xdr:rowOff>
    </xdr:from>
    <xdr:to>
      <xdr:col>76</xdr:col>
      <xdr:colOff>114300</xdr:colOff>
      <xdr:row>85</xdr:row>
      <xdr:rowOff>140970</xdr:rowOff>
    </xdr:to>
    <xdr:cxnSp macro="">
      <xdr:nvCxnSpPr>
        <xdr:cNvPr id="472" name="直線コネクタ 471">
          <a:extLst>
            <a:ext uri="{FF2B5EF4-FFF2-40B4-BE49-F238E27FC236}">
              <a16:creationId xmlns:a16="http://schemas.microsoft.com/office/drawing/2014/main" id="{E8E67B4C-553E-4A3E-A761-917641A328B1}"/>
            </a:ext>
          </a:extLst>
        </xdr:cNvPr>
        <xdr:cNvCxnSpPr/>
      </xdr:nvCxnSpPr>
      <xdr:spPr>
        <a:xfrm>
          <a:off x="12344400" y="1414462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97789</xdr:rowOff>
    </xdr:from>
    <xdr:to>
      <xdr:col>67</xdr:col>
      <xdr:colOff>101600</xdr:colOff>
      <xdr:row>86</xdr:row>
      <xdr:rowOff>27939</xdr:rowOff>
    </xdr:to>
    <xdr:sp macro="" textlink="">
      <xdr:nvSpPr>
        <xdr:cNvPr id="473" name="楕円 472">
          <a:extLst>
            <a:ext uri="{FF2B5EF4-FFF2-40B4-BE49-F238E27FC236}">
              <a16:creationId xmlns:a16="http://schemas.microsoft.com/office/drawing/2014/main" id="{7463D164-6FA6-4D26-B80C-023A1C7E36EB}"/>
            </a:ext>
          </a:extLst>
        </xdr:cNvPr>
        <xdr:cNvSpPr/>
      </xdr:nvSpPr>
      <xdr:spPr>
        <a:xfrm>
          <a:off x="11487150" y="141376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104775</xdr:rowOff>
    </xdr:from>
    <xdr:to>
      <xdr:col>71</xdr:col>
      <xdr:colOff>177800</xdr:colOff>
      <xdr:row>85</xdr:row>
      <xdr:rowOff>148589</xdr:rowOff>
    </xdr:to>
    <xdr:cxnSp macro="">
      <xdr:nvCxnSpPr>
        <xdr:cNvPr id="474" name="直線コネクタ 473">
          <a:extLst>
            <a:ext uri="{FF2B5EF4-FFF2-40B4-BE49-F238E27FC236}">
              <a16:creationId xmlns:a16="http://schemas.microsoft.com/office/drawing/2014/main" id="{AD3192EE-E5B3-4A5F-902D-8EB53A4E6151}"/>
            </a:ext>
          </a:extLst>
        </xdr:cNvPr>
        <xdr:cNvCxnSpPr/>
      </xdr:nvCxnSpPr>
      <xdr:spPr>
        <a:xfrm flipV="1">
          <a:off x="11537950" y="14144625"/>
          <a:ext cx="80645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475" name="n_1aveValue【消防施設】&#10;有形固定資産減価償却率">
          <a:extLst>
            <a:ext uri="{FF2B5EF4-FFF2-40B4-BE49-F238E27FC236}">
              <a16:creationId xmlns:a16="http://schemas.microsoft.com/office/drawing/2014/main" id="{379CD90C-F0D2-4F3C-BBD2-CD9D47917046}"/>
            </a:ext>
          </a:extLst>
        </xdr:cNvPr>
        <xdr:cNvSpPr txBox="1"/>
      </xdr:nvSpPr>
      <xdr:spPr>
        <a:xfrm>
          <a:off x="13742044" y="13422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476" name="n_2aveValue【消防施設】&#10;有形固定資産減価償却率">
          <a:extLst>
            <a:ext uri="{FF2B5EF4-FFF2-40B4-BE49-F238E27FC236}">
              <a16:creationId xmlns:a16="http://schemas.microsoft.com/office/drawing/2014/main" id="{5EFAB2F2-840F-4B92-86C7-31BBABE13501}"/>
            </a:ext>
          </a:extLst>
        </xdr:cNvPr>
        <xdr:cNvSpPr txBox="1"/>
      </xdr:nvSpPr>
      <xdr:spPr>
        <a:xfrm>
          <a:off x="12960994" y="13404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477" name="n_3aveValue【消防施設】&#10;有形固定資産減価償却率">
          <a:extLst>
            <a:ext uri="{FF2B5EF4-FFF2-40B4-BE49-F238E27FC236}">
              <a16:creationId xmlns:a16="http://schemas.microsoft.com/office/drawing/2014/main" id="{F2EE164C-252C-4C77-815D-7DB834A9B58A}"/>
            </a:ext>
          </a:extLst>
        </xdr:cNvPr>
        <xdr:cNvSpPr txBox="1"/>
      </xdr:nvSpPr>
      <xdr:spPr>
        <a:xfrm>
          <a:off x="12167244" y="1338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478" name="n_4aveValue【消防施設】&#10;有形固定資産減価償却率">
          <a:extLst>
            <a:ext uri="{FF2B5EF4-FFF2-40B4-BE49-F238E27FC236}">
              <a16:creationId xmlns:a16="http://schemas.microsoft.com/office/drawing/2014/main" id="{41A22AF6-FDA7-4AEF-994E-753B3FA59355}"/>
            </a:ext>
          </a:extLst>
        </xdr:cNvPr>
        <xdr:cNvSpPr txBox="1"/>
      </xdr:nvSpPr>
      <xdr:spPr>
        <a:xfrm>
          <a:off x="11354444" y="1334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17163</xdr:rowOff>
    </xdr:from>
    <xdr:ext cx="405111" cy="259045"/>
    <xdr:sp macro="" textlink="">
      <xdr:nvSpPr>
        <xdr:cNvPr id="479" name="n_1mainValue【消防施設】&#10;有形固定資産減価償却率">
          <a:extLst>
            <a:ext uri="{FF2B5EF4-FFF2-40B4-BE49-F238E27FC236}">
              <a16:creationId xmlns:a16="http://schemas.microsoft.com/office/drawing/2014/main" id="{80FC138E-FBC0-4AEF-B881-9A5CE5EE64D2}"/>
            </a:ext>
          </a:extLst>
        </xdr:cNvPr>
        <xdr:cNvSpPr txBox="1"/>
      </xdr:nvSpPr>
      <xdr:spPr>
        <a:xfrm>
          <a:off x="13742044" y="1422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11447</xdr:rowOff>
    </xdr:from>
    <xdr:ext cx="405111" cy="259045"/>
    <xdr:sp macro="" textlink="">
      <xdr:nvSpPr>
        <xdr:cNvPr id="480" name="n_2mainValue【消防施設】&#10;有形固定資産減価償却率">
          <a:extLst>
            <a:ext uri="{FF2B5EF4-FFF2-40B4-BE49-F238E27FC236}">
              <a16:creationId xmlns:a16="http://schemas.microsoft.com/office/drawing/2014/main" id="{A1832101-3BDA-4CE8-B100-D30410CF7E2C}"/>
            </a:ext>
          </a:extLst>
        </xdr:cNvPr>
        <xdr:cNvSpPr txBox="1"/>
      </xdr:nvSpPr>
      <xdr:spPr>
        <a:xfrm>
          <a:off x="12960994" y="1421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146702</xdr:rowOff>
    </xdr:from>
    <xdr:ext cx="405111" cy="259045"/>
    <xdr:sp macro="" textlink="">
      <xdr:nvSpPr>
        <xdr:cNvPr id="481" name="n_3mainValue【消防施設】&#10;有形固定資産減価償却率">
          <a:extLst>
            <a:ext uri="{FF2B5EF4-FFF2-40B4-BE49-F238E27FC236}">
              <a16:creationId xmlns:a16="http://schemas.microsoft.com/office/drawing/2014/main" id="{12036AC1-3F73-4476-A4C6-59622D75EC43}"/>
            </a:ext>
          </a:extLst>
        </xdr:cNvPr>
        <xdr:cNvSpPr txBox="1"/>
      </xdr:nvSpPr>
      <xdr:spPr>
        <a:xfrm>
          <a:off x="121672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19066</xdr:rowOff>
    </xdr:from>
    <xdr:ext cx="405111" cy="259045"/>
    <xdr:sp macro="" textlink="">
      <xdr:nvSpPr>
        <xdr:cNvPr id="482" name="n_4mainValue【消防施設】&#10;有形固定資産減価償却率">
          <a:extLst>
            <a:ext uri="{FF2B5EF4-FFF2-40B4-BE49-F238E27FC236}">
              <a16:creationId xmlns:a16="http://schemas.microsoft.com/office/drawing/2014/main" id="{9DDF4887-34DC-4A9A-AC8B-017F4A458921}"/>
            </a:ext>
          </a:extLst>
        </xdr:cNvPr>
        <xdr:cNvSpPr txBox="1"/>
      </xdr:nvSpPr>
      <xdr:spPr>
        <a:xfrm>
          <a:off x="11354444" y="14224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D0B92691-CB83-425C-91A8-9707E8A61B44}"/>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B35B4A6F-4124-4985-AE91-6DA493364AE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6299CACB-B876-4FF7-9981-C56C3CEDC562}"/>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3929F756-1331-44C1-85AA-BA7A9141780D}"/>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C7B21EA9-4639-49DF-8C9A-25063C04FA37}"/>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83A189BC-C2D6-405A-90B3-3F9AA556DEE7}"/>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D355B517-22FD-497F-B4C9-B7E0347CD825}"/>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6E788055-094A-4B50-B0F1-0750A2A49146}"/>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3AC9EFE4-CE16-46C8-B153-803016567063}"/>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F9ACBE0C-F21F-45A2-8292-6F7F3EF8FB8D}"/>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3" name="直線コネクタ 492">
          <a:extLst>
            <a:ext uri="{FF2B5EF4-FFF2-40B4-BE49-F238E27FC236}">
              <a16:creationId xmlns:a16="http://schemas.microsoft.com/office/drawing/2014/main" id="{8A27F5EB-38C8-4594-A00E-80B0DA44B416}"/>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4" name="テキスト ボックス 493">
          <a:extLst>
            <a:ext uri="{FF2B5EF4-FFF2-40B4-BE49-F238E27FC236}">
              <a16:creationId xmlns:a16="http://schemas.microsoft.com/office/drawing/2014/main" id="{A1249D30-AD5D-45B1-962A-55FFBAA453B9}"/>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5" name="直線コネクタ 494">
          <a:extLst>
            <a:ext uri="{FF2B5EF4-FFF2-40B4-BE49-F238E27FC236}">
              <a16:creationId xmlns:a16="http://schemas.microsoft.com/office/drawing/2014/main" id="{E8C7483E-E514-4C1B-9055-D50AD8F20981}"/>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6" name="テキスト ボックス 495">
          <a:extLst>
            <a:ext uri="{FF2B5EF4-FFF2-40B4-BE49-F238E27FC236}">
              <a16:creationId xmlns:a16="http://schemas.microsoft.com/office/drawing/2014/main" id="{2D7ED521-3E95-4150-BDC8-6E8602B533F5}"/>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7" name="直線コネクタ 496">
          <a:extLst>
            <a:ext uri="{FF2B5EF4-FFF2-40B4-BE49-F238E27FC236}">
              <a16:creationId xmlns:a16="http://schemas.microsoft.com/office/drawing/2014/main" id="{1E7509A2-4164-4164-AF42-9DC433586A91}"/>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8" name="テキスト ボックス 497">
          <a:extLst>
            <a:ext uri="{FF2B5EF4-FFF2-40B4-BE49-F238E27FC236}">
              <a16:creationId xmlns:a16="http://schemas.microsoft.com/office/drawing/2014/main" id="{D532CBAC-7930-4492-91AF-A502068C93FF}"/>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9" name="直線コネクタ 498">
          <a:extLst>
            <a:ext uri="{FF2B5EF4-FFF2-40B4-BE49-F238E27FC236}">
              <a16:creationId xmlns:a16="http://schemas.microsoft.com/office/drawing/2014/main" id="{2BF24656-7407-4B26-B817-32D9C6D4943B}"/>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0" name="テキスト ボックス 499">
          <a:extLst>
            <a:ext uri="{FF2B5EF4-FFF2-40B4-BE49-F238E27FC236}">
              <a16:creationId xmlns:a16="http://schemas.microsoft.com/office/drawing/2014/main" id="{395EC3F5-A569-471B-A056-94E2BEDB99DA}"/>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1" name="直線コネクタ 500">
          <a:extLst>
            <a:ext uri="{FF2B5EF4-FFF2-40B4-BE49-F238E27FC236}">
              <a16:creationId xmlns:a16="http://schemas.microsoft.com/office/drawing/2014/main" id="{F13F4C82-9306-4F3B-BE43-F084D5B1D350}"/>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2" name="テキスト ボックス 501">
          <a:extLst>
            <a:ext uri="{FF2B5EF4-FFF2-40B4-BE49-F238E27FC236}">
              <a16:creationId xmlns:a16="http://schemas.microsoft.com/office/drawing/2014/main" id="{6B21DFDA-C61B-419B-B140-2C032030CA62}"/>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3" name="直線コネクタ 502">
          <a:extLst>
            <a:ext uri="{FF2B5EF4-FFF2-40B4-BE49-F238E27FC236}">
              <a16:creationId xmlns:a16="http://schemas.microsoft.com/office/drawing/2014/main" id="{EF359BE2-34E6-4CB7-AAAA-2CE2696E6676}"/>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4" name="テキスト ボックス 503">
          <a:extLst>
            <a:ext uri="{FF2B5EF4-FFF2-40B4-BE49-F238E27FC236}">
              <a16:creationId xmlns:a16="http://schemas.microsoft.com/office/drawing/2014/main" id="{BBD3D447-A714-42CC-8FAC-2930C9988EC4}"/>
            </a:ext>
          </a:extLst>
        </xdr:cNvPr>
        <xdr:cNvSpPr txBox="1"/>
      </xdr:nvSpPr>
      <xdr:spPr>
        <a:xfrm>
          <a:off x="15985051" y="126620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B92BC28E-20DB-4706-92A1-0AF7305EC1C4}"/>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6" name="テキスト ボックス 505">
          <a:extLst>
            <a:ext uri="{FF2B5EF4-FFF2-40B4-BE49-F238E27FC236}">
              <a16:creationId xmlns:a16="http://schemas.microsoft.com/office/drawing/2014/main" id="{76F4E93C-C781-444A-A502-A8FF083BF5E5}"/>
            </a:ext>
          </a:extLst>
        </xdr:cNvPr>
        <xdr:cNvSpPr txBox="1"/>
      </xdr:nvSpPr>
      <xdr:spPr>
        <a:xfrm>
          <a:off x="159850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69A38987-A800-4E36-966E-A05669155164}"/>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508" name="直線コネクタ 507">
          <a:extLst>
            <a:ext uri="{FF2B5EF4-FFF2-40B4-BE49-F238E27FC236}">
              <a16:creationId xmlns:a16="http://schemas.microsoft.com/office/drawing/2014/main" id="{699719A5-6873-4195-9453-3BEFC5BCFE11}"/>
            </a:ext>
          </a:extLst>
        </xdr:cNvPr>
        <xdr:cNvCxnSpPr/>
      </xdr:nvCxnSpPr>
      <xdr:spPr>
        <a:xfrm flipV="1">
          <a:off x="19951064" y="12822464"/>
          <a:ext cx="0" cy="1547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509" name="【消防施設】&#10;一人当たり面積最小値テキスト">
          <a:extLst>
            <a:ext uri="{FF2B5EF4-FFF2-40B4-BE49-F238E27FC236}">
              <a16:creationId xmlns:a16="http://schemas.microsoft.com/office/drawing/2014/main" id="{520B328A-1694-4BF5-8D17-0223B69CCF4E}"/>
            </a:ext>
          </a:extLst>
        </xdr:cNvPr>
        <xdr:cNvSpPr txBox="1"/>
      </xdr:nvSpPr>
      <xdr:spPr>
        <a:xfrm>
          <a:off x="19989800" y="143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510" name="直線コネクタ 509">
          <a:extLst>
            <a:ext uri="{FF2B5EF4-FFF2-40B4-BE49-F238E27FC236}">
              <a16:creationId xmlns:a16="http://schemas.microsoft.com/office/drawing/2014/main" id="{860A1A45-D660-41BA-AC3A-909DD4BC550E}"/>
            </a:ext>
          </a:extLst>
        </xdr:cNvPr>
        <xdr:cNvCxnSpPr/>
      </xdr:nvCxnSpPr>
      <xdr:spPr>
        <a:xfrm>
          <a:off x="19881850" y="14369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511" name="【消防施設】&#10;一人当たり面積最大値テキスト">
          <a:extLst>
            <a:ext uri="{FF2B5EF4-FFF2-40B4-BE49-F238E27FC236}">
              <a16:creationId xmlns:a16="http://schemas.microsoft.com/office/drawing/2014/main" id="{9AE6F7B9-3094-4EFF-8E7A-7A1EBE49719E}"/>
            </a:ext>
          </a:extLst>
        </xdr:cNvPr>
        <xdr:cNvSpPr txBox="1"/>
      </xdr:nvSpPr>
      <xdr:spPr>
        <a:xfrm>
          <a:off x="19989800" y="1260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512" name="直線コネクタ 511">
          <a:extLst>
            <a:ext uri="{FF2B5EF4-FFF2-40B4-BE49-F238E27FC236}">
              <a16:creationId xmlns:a16="http://schemas.microsoft.com/office/drawing/2014/main" id="{83392182-DEED-402A-BC55-96031B428106}"/>
            </a:ext>
          </a:extLst>
        </xdr:cNvPr>
        <xdr:cNvCxnSpPr/>
      </xdr:nvCxnSpPr>
      <xdr:spPr>
        <a:xfrm>
          <a:off x="19881850" y="128224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513" name="【消防施設】&#10;一人当たり面積平均値テキスト">
          <a:extLst>
            <a:ext uri="{FF2B5EF4-FFF2-40B4-BE49-F238E27FC236}">
              <a16:creationId xmlns:a16="http://schemas.microsoft.com/office/drawing/2014/main" id="{DA004185-8397-4855-9432-64B53A0D1E63}"/>
            </a:ext>
          </a:extLst>
        </xdr:cNvPr>
        <xdr:cNvSpPr txBox="1"/>
      </xdr:nvSpPr>
      <xdr:spPr>
        <a:xfrm>
          <a:off x="19989800" y="141287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514" name="フローチャート: 判断 513">
          <a:extLst>
            <a:ext uri="{FF2B5EF4-FFF2-40B4-BE49-F238E27FC236}">
              <a16:creationId xmlns:a16="http://schemas.microsoft.com/office/drawing/2014/main" id="{F6F21B34-94E4-402B-854E-B172D4C09AF7}"/>
            </a:ext>
          </a:extLst>
        </xdr:cNvPr>
        <xdr:cNvSpPr/>
      </xdr:nvSpPr>
      <xdr:spPr>
        <a:xfrm>
          <a:off x="19900900" y="1427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515" name="フローチャート: 判断 514">
          <a:extLst>
            <a:ext uri="{FF2B5EF4-FFF2-40B4-BE49-F238E27FC236}">
              <a16:creationId xmlns:a16="http://schemas.microsoft.com/office/drawing/2014/main" id="{6D4A3ED3-5ABB-49B3-B05A-11EBAF8776A2}"/>
            </a:ext>
          </a:extLst>
        </xdr:cNvPr>
        <xdr:cNvSpPr/>
      </xdr:nvSpPr>
      <xdr:spPr>
        <a:xfrm>
          <a:off x="19157950" y="142709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516" name="フローチャート: 判断 515">
          <a:extLst>
            <a:ext uri="{FF2B5EF4-FFF2-40B4-BE49-F238E27FC236}">
              <a16:creationId xmlns:a16="http://schemas.microsoft.com/office/drawing/2014/main" id="{ABD0B4BB-E5C5-4BBD-B4D7-925E4494BDBE}"/>
            </a:ext>
          </a:extLst>
        </xdr:cNvPr>
        <xdr:cNvSpPr/>
      </xdr:nvSpPr>
      <xdr:spPr>
        <a:xfrm>
          <a:off x="18345150" y="142849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517" name="フローチャート: 判断 516">
          <a:extLst>
            <a:ext uri="{FF2B5EF4-FFF2-40B4-BE49-F238E27FC236}">
              <a16:creationId xmlns:a16="http://schemas.microsoft.com/office/drawing/2014/main" id="{83F8F914-602A-4A97-9067-320541F89752}"/>
            </a:ext>
          </a:extLst>
        </xdr:cNvPr>
        <xdr:cNvSpPr/>
      </xdr:nvSpPr>
      <xdr:spPr>
        <a:xfrm>
          <a:off x="17551400" y="142871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518" name="フローチャート: 判断 517">
          <a:extLst>
            <a:ext uri="{FF2B5EF4-FFF2-40B4-BE49-F238E27FC236}">
              <a16:creationId xmlns:a16="http://schemas.microsoft.com/office/drawing/2014/main" id="{3727D170-AFE6-410F-9345-6BF6B3D9171C}"/>
            </a:ext>
          </a:extLst>
        </xdr:cNvPr>
        <xdr:cNvSpPr/>
      </xdr:nvSpPr>
      <xdr:spPr>
        <a:xfrm>
          <a:off x="16757650" y="142848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8CC580BB-E0C4-4A65-BD0C-3043EACF34B7}"/>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F9A1D25E-DCC3-4118-AAED-D4B2EB327227}"/>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F70F6945-6CEB-4BFF-98A1-4C736A8B8CD4}"/>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5F4B6B0A-51D3-42D1-86C5-BC2C8E04E7DF}"/>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296A618C-3BB8-48AE-98AC-25ACCD5E94F5}"/>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524" name="楕円 523">
          <a:extLst>
            <a:ext uri="{FF2B5EF4-FFF2-40B4-BE49-F238E27FC236}">
              <a16:creationId xmlns:a16="http://schemas.microsoft.com/office/drawing/2014/main" id="{CE0CFFA4-7B44-4AE5-A4F9-B33258C45C2E}"/>
            </a:ext>
          </a:extLst>
        </xdr:cNvPr>
        <xdr:cNvSpPr/>
      </xdr:nvSpPr>
      <xdr:spPr>
        <a:xfrm>
          <a:off x="19900900" y="1427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525" name="【消防施設】&#10;一人当たり面積該当値テキスト">
          <a:extLst>
            <a:ext uri="{FF2B5EF4-FFF2-40B4-BE49-F238E27FC236}">
              <a16:creationId xmlns:a16="http://schemas.microsoft.com/office/drawing/2014/main" id="{443A7BAA-6C13-409A-BA27-71D6A37F52F8}"/>
            </a:ext>
          </a:extLst>
        </xdr:cNvPr>
        <xdr:cNvSpPr txBox="1"/>
      </xdr:nvSpPr>
      <xdr:spPr>
        <a:xfrm>
          <a:off x="19989800" y="1424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78904</xdr:rowOff>
    </xdr:from>
    <xdr:to>
      <xdr:col>112</xdr:col>
      <xdr:colOff>38100</xdr:colOff>
      <xdr:row>87</xdr:row>
      <xdr:rowOff>9054</xdr:rowOff>
    </xdr:to>
    <xdr:sp macro="" textlink="">
      <xdr:nvSpPr>
        <xdr:cNvPr id="526" name="楕円 525">
          <a:extLst>
            <a:ext uri="{FF2B5EF4-FFF2-40B4-BE49-F238E27FC236}">
              <a16:creationId xmlns:a16="http://schemas.microsoft.com/office/drawing/2014/main" id="{E632D69F-2C5F-449F-B341-9CE66BCE3A73}"/>
            </a:ext>
          </a:extLst>
        </xdr:cNvPr>
        <xdr:cNvSpPr/>
      </xdr:nvSpPr>
      <xdr:spPr>
        <a:xfrm>
          <a:off x="19157950" y="142838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116804</xdr:rowOff>
    </xdr:from>
    <xdr:to>
      <xdr:col>116</xdr:col>
      <xdr:colOff>63500</xdr:colOff>
      <xdr:row>86</xdr:row>
      <xdr:rowOff>129704</xdr:rowOff>
    </xdr:to>
    <xdr:cxnSp macro="">
      <xdr:nvCxnSpPr>
        <xdr:cNvPr id="527" name="直線コネクタ 526">
          <a:extLst>
            <a:ext uri="{FF2B5EF4-FFF2-40B4-BE49-F238E27FC236}">
              <a16:creationId xmlns:a16="http://schemas.microsoft.com/office/drawing/2014/main" id="{BA9680F4-E613-4263-AC3D-8842E5AAF627}"/>
            </a:ext>
          </a:extLst>
        </xdr:cNvPr>
        <xdr:cNvCxnSpPr/>
      </xdr:nvCxnSpPr>
      <xdr:spPr>
        <a:xfrm flipV="1">
          <a:off x="19202400" y="14321754"/>
          <a:ext cx="749300" cy="1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80863</xdr:rowOff>
    </xdr:from>
    <xdr:to>
      <xdr:col>107</xdr:col>
      <xdr:colOff>101600</xdr:colOff>
      <xdr:row>87</xdr:row>
      <xdr:rowOff>11013</xdr:rowOff>
    </xdr:to>
    <xdr:sp macro="" textlink="">
      <xdr:nvSpPr>
        <xdr:cNvPr id="528" name="楕円 527">
          <a:extLst>
            <a:ext uri="{FF2B5EF4-FFF2-40B4-BE49-F238E27FC236}">
              <a16:creationId xmlns:a16="http://schemas.microsoft.com/office/drawing/2014/main" id="{37D9C24E-78AF-4D77-A385-4115FCD8A2E3}"/>
            </a:ext>
          </a:extLst>
        </xdr:cNvPr>
        <xdr:cNvSpPr/>
      </xdr:nvSpPr>
      <xdr:spPr>
        <a:xfrm>
          <a:off x="18345150" y="142858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129704</xdr:rowOff>
    </xdr:from>
    <xdr:to>
      <xdr:col>111</xdr:col>
      <xdr:colOff>177800</xdr:colOff>
      <xdr:row>86</xdr:row>
      <xdr:rowOff>131663</xdr:rowOff>
    </xdr:to>
    <xdr:cxnSp macro="">
      <xdr:nvCxnSpPr>
        <xdr:cNvPr id="529" name="直線コネクタ 528">
          <a:extLst>
            <a:ext uri="{FF2B5EF4-FFF2-40B4-BE49-F238E27FC236}">
              <a16:creationId xmlns:a16="http://schemas.microsoft.com/office/drawing/2014/main" id="{1821EC53-9599-4498-9E40-520353DAF481}"/>
            </a:ext>
          </a:extLst>
        </xdr:cNvPr>
        <xdr:cNvCxnSpPr/>
      </xdr:nvCxnSpPr>
      <xdr:spPr>
        <a:xfrm flipV="1">
          <a:off x="18395950" y="14334654"/>
          <a:ext cx="80645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80699</xdr:rowOff>
    </xdr:from>
    <xdr:to>
      <xdr:col>102</xdr:col>
      <xdr:colOff>165100</xdr:colOff>
      <xdr:row>87</xdr:row>
      <xdr:rowOff>10849</xdr:rowOff>
    </xdr:to>
    <xdr:sp macro="" textlink="">
      <xdr:nvSpPr>
        <xdr:cNvPr id="530" name="楕円 529">
          <a:extLst>
            <a:ext uri="{FF2B5EF4-FFF2-40B4-BE49-F238E27FC236}">
              <a16:creationId xmlns:a16="http://schemas.microsoft.com/office/drawing/2014/main" id="{A7BBEF5A-DC39-4AEC-AFF3-72DD1581A716}"/>
            </a:ext>
          </a:extLst>
        </xdr:cNvPr>
        <xdr:cNvSpPr/>
      </xdr:nvSpPr>
      <xdr:spPr>
        <a:xfrm>
          <a:off x="17551400" y="142856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131499</xdr:rowOff>
    </xdr:from>
    <xdr:to>
      <xdr:col>107</xdr:col>
      <xdr:colOff>50800</xdr:colOff>
      <xdr:row>86</xdr:row>
      <xdr:rowOff>131663</xdr:rowOff>
    </xdr:to>
    <xdr:cxnSp macro="">
      <xdr:nvCxnSpPr>
        <xdr:cNvPr id="531" name="直線コネクタ 530">
          <a:extLst>
            <a:ext uri="{FF2B5EF4-FFF2-40B4-BE49-F238E27FC236}">
              <a16:creationId xmlns:a16="http://schemas.microsoft.com/office/drawing/2014/main" id="{56A7FCC5-F4D1-41F6-82F8-6E402E7969E7}"/>
            </a:ext>
          </a:extLst>
        </xdr:cNvPr>
        <xdr:cNvCxnSpPr/>
      </xdr:nvCxnSpPr>
      <xdr:spPr>
        <a:xfrm>
          <a:off x="17602200" y="14336449"/>
          <a:ext cx="79375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81843</xdr:rowOff>
    </xdr:from>
    <xdr:to>
      <xdr:col>98</xdr:col>
      <xdr:colOff>38100</xdr:colOff>
      <xdr:row>87</xdr:row>
      <xdr:rowOff>11993</xdr:rowOff>
    </xdr:to>
    <xdr:sp macro="" textlink="">
      <xdr:nvSpPr>
        <xdr:cNvPr id="532" name="楕円 531">
          <a:extLst>
            <a:ext uri="{FF2B5EF4-FFF2-40B4-BE49-F238E27FC236}">
              <a16:creationId xmlns:a16="http://schemas.microsoft.com/office/drawing/2014/main" id="{FE039C8B-1FAE-4342-AA37-9AB96C093618}"/>
            </a:ext>
          </a:extLst>
        </xdr:cNvPr>
        <xdr:cNvSpPr/>
      </xdr:nvSpPr>
      <xdr:spPr>
        <a:xfrm>
          <a:off x="16757650" y="142867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131499</xdr:rowOff>
    </xdr:from>
    <xdr:to>
      <xdr:col>102</xdr:col>
      <xdr:colOff>114300</xdr:colOff>
      <xdr:row>86</xdr:row>
      <xdr:rowOff>132643</xdr:rowOff>
    </xdr:to>
    <xdr:cxnSp macro="">
      <xdr:nvCxnSpPr>
        <xdr:cNvPr id="533" name="直線コネクタ 532">
          <a:extLst>
            <a:ext uri="{FF2B5EF4-FFF2-40B4-BE49-F238E27FC236}">
              <a16:creationId xmlns:a16="http://schemas.microsoft.com/office/drawing/2014/main" id="{715AAB99-2014-475B-A750-EF48662E1790}"/>
            </a:ext>
          </a:extLst>
        </xdr:cNvPr>
        <xdr:cNvCxnSpPr/>
      </xdr:nvCxnSpPr>
      <xdr:spPr>
        <a:xfrm flipV="1">
          <a:off x="16802100" y="14336449"/>
          <a:ext cx="8001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534" name="n_1aveValue【消防施設】&#10;一人当たり面積">
          <a:extLst>
            <a:ext uri="{FF2B5EF4-FFF2-40B4-BE49-F238E27FC236}">
              <a16:creationId xmlns:a16="http://schemas.microsoft.com/office/drawing/2014/main" id="{3B93477B-F490-4F33-8A31-61C78BD2A4FB}"/>
            </a:ext>
          </a:extLst>
        </xdr:cNvPr>
        <xdr:cNvSpPr txBox="1"/>
      </xdr:nvSpPr>
      <xdr:spPr>
        <a:xfrm>
          <a:off x="18980227" y="1405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535" name="n_2aveValue【消防施設】&#10;一人当たり面積">
          <a:extLst>
            <a:ext uri="{FF2B5EF4-FFF2-40B4-BE49-F238E27FC236}">
              <a16:creationId xmlns:a16="http://schemas.microsoft.com/office/drawing/2014/main" id="{21F3FF6D-FE44-46D0-8CAF-16FB1F512930}"/>
            </a:ext>
          </a:extLst>
        </xdr:cNvPr>
        <xdr:cNvSpPr txBox="1"/>
      </xdr:nvSpPr>
      <xdr:spPr>
        <a:xfrm>
          <a:off x="18180127" y="1406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536" name="n_3aveValue【消防施設】&#10;一人当たり面積">
          <a:extLst>
            <a:ext uri="{FF2B5EF4-FFF2-40B4-BE49-F238E27FC236}">
              <a16:creationId xmlns:a16="http://schemas.microsoft.com/office/drawing/2014/main" id="{E9FC3BC8-3AA6-4366-AA63-72B3C5FBCFFC}"/>
            </a:ext>
          </a:extLst>
        </xdr:cNvPr>
        <xdr:cNvSpPr txBox="1"/>
      </xdr:nvSpPr>
      <xdr:spPr>
        <a:xfrm>
          <a:off x="17386377" y="1437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537" name="n_4aveValue【消防施設】&#10;一人当たり面積">
          <a:extLst>
            <a:ext uri="{FF2B5EF4-FFF2-40B4-BE49-F238E27FC236}">
              <a16:creationId xmlns:a16="http://schemas.microsoft.com/office/drawing/2014/main" id="{ACC2DA6E-D121-46B7-A928-2874E3F8D04A}"/>
            </a:ext>
          </a:extLst>
        </xdr:cNvPr>
        <xdr:cNvSpPr txBox="1"/>
      </xdr:nvSpPr>
      <xdr:spPr>
        <a:xfrm>
          <a:off x="16592627" y="1406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181</xdr:rowOff>
    </xdr:from>
    <xdr:ext cx="469744" cy="259045"/>
    <xdr:sp macro="" textlink="">
      <xdr:nvSpPr>
        <xdr:cNvPr id="538" name="n_1mainValue【消防施設】&#10;一人当たり面積">
          <a:extLst>
            <a:ext uri="{FF2B5EF4-FFF2-40B4-BE49-F238E27FC236}">
              <a16:creationId xmlns:a16="http://schemas.microsoft.com/office/drawing/2014/main" id="{AD0F18F4-7C40-499B-9A06-485176069CA0}"/>
            </a:ext>
          </a:extLst>
        </xdr:cNvPr>
        <xdr:cNvSpPr txBox="1"/>
      </xdr:nvSpPr>
      <xdr:spPr>
        <a:xfrm>
          <a:off x="18980227" y="1437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2140</xdr:rowOff>
    </xdr:from>
    <xdr:ext cx="469744" cy="259045"/>
    <xdr:sp macro="" textlink="">
      <xdr:nvSpPr>
        <xdr:cNvPr id="539" name="n_2mainValue【消防施設】&#10;一人当たり面積">
          <a:extLst>
            <a:ext uri="{FF2B5EF4-FFF2-40B4-BE49-F238E27FC236}">
              <a16:creationId xmlns:a16="http://schemas.microsoft.com/office/drawing/2014/main" id="{94E68322-128F-4CCE-86FD-9D961012F64E}"/>
            </a:ext>
          </a:extLst>
        </xdr:cNvPr>
        <xdr:cNvSpPr txBox="1"/>
      </xdr:nvSpPr>
      <xdr:spPr>
        <a:xfrm>
          <a:off x="18180127" y="14372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27376</xdr:rowOff>
    </xdr:from>
    <xdr:ext cx="469744" cy="259045"/>
    <xdr:sp macro="" textlink="">
      <xdr:nvSpPr>
        <xdr:cNvPr id="540" name="n_3mainValue【消防施設】&#10;一人当たり面積">
          <a:extLst>
            <a:ext uri="{FF2B5EF4-FFF2-40B4-BE49-F238E27FC236}">
              <a16:creationId xmlns:a16="http://schemas.microsoft.com/office/drawing/2014/main" id="{650CFB00-D899-4BBE-AF54-EECB760D257A}"/>
            </a:ext>
          </a:extLst>
        </xdr:cNvPr>
        <xdr:cNvSpPr txBox="1"/>
      </xdr:nvSpPr>
      <xdr:spPr>
        <a:xfrm>
          <a:off x="17386377" y="14067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3120</xdr:rowOff>
    </xdr:from>
    <xdr:ext cx="469744" cy="259045"/>
    <xdr:sp macro="" textlink="">
      <xdr:nvSpPr>
        <xdr:cNvPr id="541" name="n_4mainValue【消防施設】&#10;一人当たり面積">
          <a:extLst>
            <a:ext uri="{FF2B5EF4-FFF2-40B4-BE49-F238E27FC236}">
              <a16:creationId xmlns:a16="http://schemas.microsoft.com/office/drawing/2014/main" id="{994796FD-4513-4566-8404-260F52DAA7DF}"/>
            </a:ext>
          </a:extLst>
        </xdr:cNvPr>
        <xdr:cNvSpPr txBox="1"/>
      </xdr:nvSpPr>
      <xdr:spPr>
        <a:xfrm>
          <a:off x="16592627" y="1437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1E0963AA-E2E4-4543-91B6-E3204762B95F}"/>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00B14CEF-C4C0-4950-960D-24B8171E5695}"/>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92DE6CEA-8B7D-4890-8192-77D3D3A11669}"/>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EE43C928-96C8-464C-9CA5-B3D080D9C835}"/>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F7431C39-D19C-4A47-9D10-2F19545F59E7}"/>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68E62B45-3EE1-489B-AF77-4B21DAF78EA8}"/>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EC9C95CD-697E-40E9-BCE8-C98D6F733164}"/>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0F16367D-2841-4D4E-A234-9A0F51C604E9}"/>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568DC442-016A-4D10-B9D7-9D1A3EF38D8B}"/>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F988E421-D04E-4D5B-AA4C-E8202A25AC99}"/>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E570C495-BED1-4517-8175-3C61625F63B3}"/>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a:extLst>
            <a:ext uri="{FF2B5EF4-FFF2-40B4-BE49-F238E27FC236}">
              <a16:creationId xmlns:a16="http://schemas.microsoft.com/office/drawing/2014/main" id="{3062EA6F-02A3-4917-A2A6-8D474560C244}"/>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B9CDD5B1-179F-4317-8F55-B247237FE0CA}"/>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a:extLst>
            <a:ext uri="{FF2B5EF4-FFF2-40B4-BE49-F238E27FC236}">
              <a16:creationId xmlns:a16="http://schemas.microsoft.com/office/drawing/2014/main" id="{4DB06C5B-B829-40CD-A16A-7BA817739EC2}"/>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a:extLst>
            <a:ext uri="{FF2B5EF4-FFF2-40B4-BE49-F238E27FC236}">
              <a16:creationId xmlns:a16="http://schemas.microsoft.com/office/drawing/2014/main" id="{3C7805A7-2665-4F0A-8822-40210C0D4491}"/>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a:extLst>
            <a:ext uri="{FF2B5EF4-FFF2-40B4-BE49-F238E27FC236}">
              <a16:creationId xmlns:a16="http://schemas.microsoft.com/office/drawing/2014/main" id="{72C53C93-A6F6-4781-8E37-777FEF94EEE3}"/>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a:extLst>
            <a:ext uri="{FF2B5EF4-FFF2-40B4-BE49-F238E27FC236}">
              <a16:creationId xmlns:a16="http://schemas.microsoft.com/office/drawing/2014/main" id="{A3DE6D60-B808-43BB-B3BB-E36F35257F24}"/>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a:extLst>
            <a:ext uri="{FF2B5EF4-FFF2-40B4-BE49-F238E27FC236}">
              <a16:creationId xmlns:a16="http://schemas.microsoft.com/office/drawing/2014/main" id="{5EC1FF94-AEE7-41AD-A133-2ABC52977345}"/>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a:extLst>
            <a:ext uri="{FF2B5EF4-FFF2-40B4-BE49-F238E27FC236}">
              <a16:creationId xmlns:a16="http://schemas.microsoft.com/office/drawing/2014/main" id="{A16F6A09-259D-457E-8172-04AB48CD33B7}"/>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a:extLst>
            <a:ext uri="{FF2B5EF4-FFF2-40B4-BE49-F238E27FC236}">
              <a16:creationId xmlns:a16="http://schemas.microsoft.com/office/drawing/2014/main" id="{EDAA7AE3-A368-4586-9744-828E5FDBFBE1}"/>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a:extLst>
            <a:ext uri="{FF2B5EF4-FFF2-40B4-BE49-F238E27FC236}">
              <a16:creationId xmlns:a16="http://schemas.microsoft.com/office/drawing/2014/main" id="{5E4279F2-239E-411A-947A-5E95D1503804}"/>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a:extLst>
            <a:ext uri="{FF2B5EF4-FFF2-40B4-BE49-F238E27FC236}">
              <a16:creationId xmlns:a16="http://schemas.microsoft.com/office/drawing/2014/main" id="{913C1CB8-2A7A-41FF-8BC2-2AF48556FB2C}"/>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a:extLst>
            <a:ext uri="{FF2B5EF4-FFF2-40B4-BE49-F238E27FC236}">
              <a16:creationId xmlns:a16="http://schemas.microsoft.com/office/drawing/2014/main" id="{EF04DFF3-BD5F-4F1B-AA33-1A4D8108EBA4}"/>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3BA57AE6-001A-4CB0-A947-5157753287B4}"/>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a:extLst>
            <a:ext uri="{FF2B5EF4-FFF2-40B4-BE49-F238E27FC236}">
              <a16:creationId xmlns:a16="http://schemas.microsoft.com/office/drawing/2014/main" id="{BA09B26C-59FF-44E6-ACFD-22C63CA731D2}"/>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567" name="直線コネクタ 566">
          <a:extLst>
            <a:ext uri="{FF2B5EF4-FFF2-40B4-BE49-F238E27FC236}">
              <a16:creationId xmlns:a16="http://schemas.microsoft.com/office/drawing/2014/main" id="{FB2F20B0-69A2-42B3-AF8D-2934559C3E01}"/>
            </a:ext>
          </a:extLst>
        </xdr:cNvPr>
        <xdr:cNvCxnSpPr/>
      </xdr:nvCxnSpPr>
      <xdr:spPr>
        <a:xfrm flipV="1">
          <a:off x="14699614" y="165305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568" name="【庁舎】&#10;有形固定資産減価償却率最小値テキスト">
          <a:extLst>
            <a:ext uri="{FF2B5EF4-FFF2-40B4-BE49-F238E27FC236}">
              <a16:creationId xmlns:a16="http://schemas.microsoft.com/office/drawing/2014/main" id="{AB742EF5-2D3E-4C74-8ECF-1D0F4922FE71}"/>
            </a:ext>
          </a:extLst>
        </xdr:cNvPr>
        <xdr:cNvSpPr txBox="1"/>
      </xdr:nvSpPr>
      <xdr:spPr>
        <a:xfrm>
          <a:off x="14738350"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569" name="直線コネクタ 568">
          <a:extLst>
            <a:ext uri="{FF2B5EF4-FFF2-40B4-BE49-F238E27FC236}">
              <a16:creationId xmlns:a16="http://schemas.microsoft.com/office/drawing/2014/main" id="{AC208601-6038-4949-A6C5-E932B3474466}"/>
            </a:ext>
          </a:extLst>
        </xdr:cNvPr>
        <xdr:cNvCxnSpPr/>
      </xdr:nvCxnSpPr>
      <xdr:spPr>
        <a:xfrm>
          <a:off x="14611350" y="18135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70" name="【庁舎】&#10;有形固定資産減価償却率最大値テキスト">
          <a:extLst>
            <a:ext uri="{FF2B5EF4-FFF2-40B4-BE49-F238E27FC236}">
              <a16:creationId xmlns:a16="http://schemas.microsoft.com/office/drawing/2014/main" id="{55AFE700-6FDF-412F-9DB1-3C71CE8889CE}"/>
            </a:ext>
          </a:extLst>
        </xdr:cNvPr>
        <xdr:cNvSpPr txBox="1"/>
      </xdr:nvSpPr>
      <xdr:spPr>
        <a:xfrm>
          <a:off x="14738350" y="16305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71" name="直線コネクタ 570">
          <a:extLst>
            <a:ext uri="{FF2B5EF4-FFF2-40B4-BE49-F238E27FC236}">
              <a16:creationId xmlns:a16="http://schemas.microsoft.com/office/drawing/2014/main" id="{8295AB9A-A3A0-4F1E-8D45-D297A3CEC599}"/>
            </a:ext>
          </a:extLst>
        </xdr:cNvPr>
        <xdr:cNvCxnSpPr/>
      </xdr:nvCxnSpPr>
      <xdr:spPr>
        <a:xfrm>
          <a:off x="14611350" y="165305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572" name="【庁舎】&#10;有形固定資産減価償却率平均値テキスト">
          <a:extLst>
            <a:ext uri="{FF2B5EF4-FFF2-40B4-BE49-F238E27FC236}">
              <a16:creationId xmlns:a16="http://schemas.microsoft.com/office/drawing/2014/main" id="{8F523354-896D-41F9-8A0C-A12D7D40D985}"/>
            </a:ext>
          </a:extLst>
        </xdr:cNvPr>
        <xdr:cNvSpPr txBox="1"/>
      </xdr:nvSpPr>
      <xdr:spPr>
        <a:xfrm>
          <a:off x="14738350" y="172373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573" name="フローチャート: 判断 572">
          <a:extLst>
            <a:ext uri="{FF2B5EF4-FFF2-40B4-BE49-F238E27FC236}">
              <a16:creationId xmlns:a16="http://schemas.microsoft.com/office/drawing/2014/main" id="{9E9FAE66-2475-481E-8FB7-A53CFD04404C}"/>
            </a:ext>
          </a:extLst>
        </xdr:cNvPr>
        <xdr:cNvSpPr/>
      </xdr:nvSpPr>
      <xdr:spPr>
        <a:xfrm>
          <a:off x="14649450" y="1738593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574" name="フローチャート: 判断 573">
          <a:extLst>
            <a:ext uri="{FF2B5EF4-FFF2-40B4-BE49-F238E27FC236}">
              <a16:creationId xmlns:a16="http://schemas.microsoft.com/office/drawing/2014/main" id="{ADA7DEC8-6D65-4CB0-82C2-3F87F10E094B}"/>
            </a:ext>
          </a:extLst>
        </xdr:cNvPr>
        <xdr:cNvSpPr/>
      </xdr:nvSpPr>
      <xdr:spPr>
        <a:xfrm>
          <a:off x="13887450" y="17434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575" name="フローチャート: 判断 574">
          <a:extLst>
            <a:ext uri="{FF2B5EF4-FFF2-40B4-BE49-F238E27FC236}">
              <a16:creationId xmlns:a16="http://schemas.microsoft.com/office/drawing/2014/main" id="{DC8A1AB3-1ECE-4A69-AF4B-D2913E522513}"/>
            </a:ext>
          </a:extLst>
        </xdr:cNvPr>
        <xdr:cNvSpPr/>
      </xdr:nvSpPr>
      <xdr:spPr>
        <a:xfrm>
          <a:off x="13093700" y="17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576" name="フローチャート: 判断 575">
          <a:extLst>
            <a:ext uri="{FF2B5EF4-FFF2-40B4-BE49-F238E27FC236}">
              <a16:creationId xmlns:a16="http://schemas.microsoft.com/office/drawing/2014/main" id="{01BC5BC2-6843-4746-919E-A114D05AC524}"/>
            </a:ext>
          </a:extLst>
        </xdr:cNvPr>
        <xdr:cNvSpPr/>
      </xdr:nvSpPr>
      <xdr:spPr>
        <a:xfrm>
          <a:off x="12299950" y="1739410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577" name="フローチャート: 判断 576">
          <a:extLst>
            <a:ext uri="{FF2B5EF4-FFF2-40B4-BE49-F238E27FC236}">
              <a16:creationId xmlns:a16="http://schemas.microsoft.com/office/drawing/2014/main" id="{4D784220-B94E-4803-A6B3-2B5AFE8F0C1F}"/>
            </a:ext>
          </a:extLst>
        </xdr:cNvPr>
        <xdr:cNvSpPr/>
      </xdr:nvSpPr>
      <xdr:spPr>
        <a:xfrm>
          <a:off x="11487150" y="1738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5958D3E7-39ED-49F5-8B08-322CF784F457}"/>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553118C1-6643-4351-828B-4C5B8567D48A}"/>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9FA4AEA1-BB3D-416E-89A5-103465163A61}"/>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6BAE6D3E-97DD-48F3-8024-78772A318E05}"/>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2184DCC9-F70B-470C-A488-76C92C6C8BCD}"/>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141332</xdr:rowOff>
    </xdr:from>
    <xdr:to>
      <xdr:col>85</xdr:col>
      <xdr:colOff>177800</xdr:colOff>
      <xdr:row>106</xdr:row>
      <xdr:rowOff>71482</xdr:rowOff>
    </xdr:to>
    <xdr:sp macro="" textlink="">
      <xdr:nvSpPr>
        <xdr:cNvPr id="583" name="楕円 582">
          <a:extLst>
            <a:ext uri="{FF2B5EF4-FFF2-40B4-BE49-F238E27FC236}">
              <a16:creationId xmlns:a16="http://schemas.microsoft.com/office/drawing/2014/main" id="{1AC73EE8-398C-4E7E-B301-D8474F597F9D}"/>
            </a:ext>
          </a:extLst>
        </xdr:cNvPr>
        <xdr:cNvSpPr/>
      </xdr:nvSpPr>
      <xdr:spPr>
        <a:xfrm>
          <a:off x="14649450" y="1757208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119759</xdr:rowOff>
    </xdr:from>
    <xdr:ext cx="405111" cy="259045"/>
    <xdr:sp macro="" textlink="">
      <xdr:nvSpPr>
        <xdr:cNvPr id="584" name="【庁舎】&#10;有形固定資産減価償却率該当値テキスト">
          <a:extLst>
            <a:ext uri="{FF2B5EF4-FFF2-40B4-BE49-F238E27FC236}">
              <a16:creationId xmlns:a16="http://schemas.microsoft.com/office/drawing/2014/main" id="{7EF9BE59-D48B-439D-A6F2-A3DF47F4D31F}"/>
            </a:ext>
          </a:extLst>
        </xdr:cNvPr>
        <xdr:cNvSpPr txBox="1"/>
      </xdr:nvSpPr>
      <xdr:spPr>
        <a:xfrm>
          <a:off x="14738350" y="17550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115207</xdr:rowOff>
    </xdr:from>
    <xdr:to>
      <xdr:col>81</xdr:col>
      <xdr:colOff>101600</xdr:colOff>
      <xdr:row>106</xdr:row>
      <xdr:rowOff>45357</xdr:rowOff>
    </xdr:to>
    <xdr:sp macro="" textlink="">
      <xdr:nvSpPr>
        <xdr:cNvPr id="585" name="楕円 584">
          <a:extLst>
            <a:ext uri="{FF2B5EF4-FFF2-40B4-BE49-F238E27FC236}">
              <a16:creationId xmlns:a16="http://schemas.microsoft.com/office/drawing/2014/main" id="{D2CA0BF8-CC0D-48DB-9515-75F8F7F2375F}"/>
            </a:ext>
          </a:extLst>
        </xdr:cNvPr>
        <xdr:cNvSpPr/>
      </xdr:nvSpPr>
      <xdr:spPr>
        <a:xfrm>
          <a:off x="13887450" y="1754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166007</xdr:rowOff>
    </xdr:from>
    <xdr:to>
      <xdr:col>85</xdr:col>
      <xdr:colOff>127000</xdr:colOff>
      <xdr:row>106</xdr:row>
      <xdr:rowOff>20682</xdr:rowOff>
    </xdr:to>
    <xdr:cxnSp macro="">
      <xdr:nvCxnSpPr>
        <xdr:cNvPr id="586" name="直線コネクタ 585">
          <a:extLst>
            <a:ext uri="{FF2B5EF4-FFF2-40B4-BE49-F238E27FC236}">
              <a16:creationId xmlns:a16="http://schemas.microsoft.com/office/drawing/2014/main" id="{4B6E3366-E867-48B6-8F99-36BA4CF96715}"/>
            </a:ext>
          </a:extLst>
        </xdr:cNvPr>
        <xdr:cNvCxnSpPr/>
      </xdr:nvCxnSpPr>
      <xdr:spPr>
        <a:xfrm>
          <a:off x="13938250" y="17596757"/>
          <a:ext cx="762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77651</xdr:rowOff>
    </xdr:from>
    <xdr:to>
      <xdr:col>76</xdr:col>
      <xdr:colOff>165100</xdr:colOff>
      <xdr:row>106</xdr:row>
      <xdr:rowOff>7801</xdr:rowOff>
    </xdr:to>
    <xdr:sp macro="" textlink="">
      <xdr:nvSpPr>
        <xdr:cNvPr id="587" name="楕円 586">
          <a:extLst>
            <a:ext uri="{FF2B5EF4-FFF2-40B4-BE49-F238E27FC236}">
              <a16:creationId xmlns:a16="http://schemas.microsoft.com/office/drawing/2014/main" id="{25245BC6-A16D-4342-B585-09669ACC897F}"/>
            </a:ext>
          </a:extLst>
        </xdr:cNvPr>
        <xdr:cNvSpPr/>
      </xdr:nvSpPr>
      <xdr:spPr>
        <a:xfrm>
          <a:off x="13093700" y="1750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128451</xdr:rowOff>
    </xdr:from>
    <xdr:to>
      <xdr:col>81</xdr:col>
      <xdr:colOff>50800</xdr:colOff>
      <xdr:row>105</xdr:row>
      <xdr:rowOff>166007</xdr:rowOff>
    </xdr:to>
    <xdr:cxnSp macro="">
      <xdr:nvCxnSpPr>
        <xdr:cNvPr id="588" name="直線コネクタ 587">
          <a:extLst>
            <a:ext uri="{FF2B5EF4-FFF2-40B4-BE49-F238E27FC236}">
              <a16:creationId xmlns:a16="http://schemas.microsoft.com/office/drawing/2014/main" id="{96CCA07B-8196-4573-8FA2-A57D03206520}"/>
            </a:ext>
          </a:extLst>
        </xdr:cNvPr>
        <xdr:cNvCxnSpPr/>
      </xdr:nvCxnSpPr>
      <xdr:spPr>
        <a:xfrm>
          <a:off x="13144500" y="17559201"/>
          <a:ext cx="7937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46627</xdr:rowOff>
    </xdr:from>
    <xdr:to>
      <xdr:col>72</xdr:col>
      <xdr:colOff>38100</xdr:colOff>
      <xdr:row>105</xdr:row>
      <xdr:rowOff>148227</xdr:rowOff>
    </xdr:to>
    <xdr:sp macro="" textlink="">
      <xdr:nvSpPr>
        <xdr:cNvPr id="589" name="楕円 588">
          <a:extLst>
            <a:ext uri="{FF2B5EF4-FFF2-40B4-BE49-F238E27FC236}">
              <a16:creationId xmlns:a16="http://schemas.microsoft.com/office/drawing/2014/main" id="{ADB75724-4210-47EB-A849-D27C5B221E2B}"/>
            </a:ext>
          </a:extLst>
        </xdr:cNvPr>
        <xdr:cNvSpPr/>
      </xdr:nvSpPr>
      <xdr:spPr>
        <a:xfrm>
          <a:off x="12299950" y="174773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97427</xdr:rowOff>
    </xdr:from>
    <xdr:to>
      <xdr:col>76</xdr:col>
      <xdr:colOff>114300</xdr:colOff>
      <xdr:row>105</xdr:row>
      <xdr:rowOff>128451</xdr:rowOff>
    </xdr:to>
    <xdr:cxnSp macro="">
      <xdr:nvCxnSpPr>
        <xdr:cNvPr id="590" name="直線コネクタ 589">
          <a:extLst>
            <a:ext uri="{FF2B5EF4-FFF2-40B4-BE49-F238E27FC236}">
              <a16:creationId xmlns:a16="http://schemas.microsoft.com/office/drawing/2014/main" id="{F00A069B-0BC4-4ACB-BE97-13B2E6BECBE1}"/>
            </a:ext>
          </a:extLst>
        </xdr:cNvPr>
        <xdr:cNvCxnSpPr/>
      </xdr:nvCxnSpPr>
      <xdr:spPr>
        <a:xfrm>
          <a:off x="12344400" y="17528177"/>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10705</xdr:rowOff>
    </xdr:from>
    <xdr:to>
      <xdr:col>67</xdr:col>
      <xdr:colOff>101600</xdr:colOff>
      <xdr:row>105</xdr:row>
      <xdr:rowOff>112305</xdr:rowOff>
    </xdr:to>
    <xdr:sp macro="" textlink="">
      <xdr:nvSpPr>
        <xdr:cNvPr id="591" name="楕円 590">
          <a:extLst>
            <a:ext uri="{FF2B5EF4-FFF2-40B4-BE49-F238E27FC236}">
              <a16:creationId xmlns:a16="http://schemas.microsoft.com/office/drawing/2014/main" id="{E3B7FEC6-CEC1-4A5F-A599-B3EDF95F49E2}"/>
            </a:ext>
          </a:extLst>
        </xdr:cNvPr>
        <xdr:cNvSpPr/>
      </xdr:nvSpPr>
      <xdr:spPr>
        <a:xfrm>
          <a:off x="11487150" y="1744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61505</xdr:rowOff>
    </xdr:from>
    <xdr:to>
      <xdr:col>71</xdr:col>
      <xdr:colOff>177800</xdr:colOff>
      <xdr:row>105</xdr:row>
      <xdr:rowOff>97427</xdr:rowOff>
    </xdr:to>
    <xdr:cxnSp macro="">
      <xdr:nvCxnSpPr>
        <xdr:cNvPr id="592" name="直線コネクタ 591">
          <a:extLst>
            <a:ext uri="{FF2B5EF4-FFF2-40B4-BE49-F238E27FC236}">
              <a16:creationId xmlns:a16="http://schemas.microsoft.com/office/drawing/2014/main" id="{1BCAEB71-9E78-46D8-B477-A406D91F6571}"/>
            </a:ext>
          </a:extLst>
        </xdr:cNvPr>
        <xdr:cNvCxnSpPr/>
      </xdr:nvCxnSpPr>
      <xdr:spPr>
        <a:xfrm>
          <a:off x="11537950" y="17492255"/>
          <a:ext cx="8064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593" name="n_1aveValue【庁舎】&#10;有形固定資産減価償却率">
          <a:extLst>
            <a:ext uri="{FF2B5EF4-FFF2-40B4-BE49-F238E27FC236}">
              <a16:creationId xmlns:a16="http://schemas.microsoft.com/office/drawing/2014/main" id="{30AA1644-CBE7-4A15-8E35-FDF8D6C39C25}"/>
            </a:ext>
          </a:extLst>
        </xdr:cNvPr>
        <xdr:cNvSpPr txBox="1"/>
      </xdr:nvSpPr>
      <xdr:spPr>
        <a:xfrm>
          <a:off x="13742044" y="1721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594" name="n_2aveValue【庁舎】&#10;有形固定資産減価償却率">
          <a:extLst>
            <a:ext uri="{FF2B5EF4-FFF2-40B4-BE49-F238E27FC236}">
              <a16:creationId xmlns:a16="http://schemas.microsoft.com/office/drawing/2014/main" id="{1B581565-B6D8-4726-8415-53B8484A7B5A}"/>
            </a:ext>
          </a:extLst>
        </xdr:cNvPr>
        <xdr:cNvSpPr txBox="1"/>
      </xdr:nvSpPr>
      <xdr:spPr>
        <a:xfrm>
          <a:off x="12960994" y="1717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595" name="n_3aveValue【庁舎】&#10;有形固定資産減価償却率">
          <a:extLst>
            <a:ext uri="{FF2B5EF4-FFF2-40B4-BE49-F238E27FC236}">
              <a16:creationId xmlns:a16="http://schemas.microsoft.com/office/drawing/2014/main" id="{DD4195E4-C5BD-4FD8-9B56-FEF257AE6F75}"/>
            </a:ext>
          </a:extLst>
        </xdr:cNvPr>
        <xdr:cNvSpPr txBox="1"/>
      </xdr:nvSpPr>
      <xdr:spPr>
        <a:xfrm>
          <a:off x="12167244" y="1716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596" name="n_4aveValue【庁舎】&#10;有形固定資産減価償却率">
          <a:extLst>
            <a:ext uri="{FF2B5EF4-FFF2-40B4-BE49-F238E27FC236}">
              <a16:creationId xmlns:a16="http://schemas.microsoft.com/office/drawing/2014/main" id="{E6F8D7E6-C4D1-47AE-AE79-1584F7ECC150}"/>
            </a:ext>
          </a:extLst>
        </xdr:cNvPr>
        <xdr:cNvSpPr txBox="1"/>
      </xdr:nvSpPr>
      <xdr:spPr>
        <a:xfrm>
          <a:off x="11354444" y="1716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36484</xdr:rowOff>
    </xdr:from>
    <xdr:ext cx="405111" cy="259045"/>
    <xdr:sp macro="" textlink="">
      <xdr:nvSpPr>
        <xdr:cNvPr id="597" name="n_1mainValue【庁舎】&#10;有形固定資産減価償却率">
          <a:extLst>
            <a:ext uri="{FF2B5EF4-FFF2-40B4-BE49-F238E27FC236}">
              <a16:creationId xmlns:a16="http://schemas.microsoft.com/office/drawing/2014/main" id="{08340107-2337-415E-A4A1-AC7A65B263FC}"/>
            </a:ext>
          </a:extLst>
        </xdr:cNvPr>
        <xdr:cNvSpPr txBox="1"/>
      </xdr:nvSpPr>
      <xdr:spPr>
        <a:xfrm>
          <a:off x="13742044" y="1763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170378</xdr:rowOff>
    </xdr:from>
    <xdr:ext cx="405111" cy="259045"/>
    <xdr:sp macro="" textlink="">
      <xdr:nvSpPr>
        <xdr:cNvPr id="598" name="n_2mainValue【庁舎】&#10;有形固定資産減価償却率">
          <a:extLst>
            <a:ext uri="{FF2B5EF4-FFF2-40B4-BE49-F238E27FC236}">
              <a16:creationId xmlns:a16="http://schemas.microsoft.com/office/drawing/2014/main" id="{E0AB0634-F9F1-4DF6-A7BB-00C6B7FFA890}"/>
            </a:ext>
          </a:extLst>
        </xdr:cNvPr>
        <xdr:cNvSpPr txBox="1"/>
      </xdr:nvSpPr>
      <xdr:spPr>
        <a:xfrm>
          <a:off x="12960994" y="1760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139354</xdr:rowOff>
    </xdr:from>
    <xdr:ext cx="405111" cy="259045"/>
    <xdr:sp macro="" textlink="">
      <xdr:nvSpPr>
        <xdr:cNvPr id="599" name="n_3mainValue【庁舎】&#10;有形固定資産減価償却率">
          <a:extLst>
            <a:ext uri="{FF2B5EF4-FFF2-40B4-BE49-F238E27FC236}">
              <a16:creationId xmlns:a16="http://schemas.microsoft.com/office/drawing/2014/main" id="{5EC18A93-5D3D-4101-9377-63643E8CF9D8}"/>
            </a:ext>
          </a:extLst>
        </xdr:cNvPr>
        <xdr:cNvSpPr txBox="1"/>
      </xdr:nvSpPr>
      <xdr:spPr>
        <a:xfrm>
          <a:off x="12167244" y="17570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103432</xdr:rowOff>
    </xdr:from>
    <xdr:ext cx="405111" cy="259045"/>
    <xdr:sp macro="" textlink="">
      <xdr:nvSpPr>
        <xdr:cNvPr id="600" name="n_4mainValue【庁舎】&#10;有形固定資産減価償却率">
          <a:extLst>
            <a:ext uri="{FF2B5EF4-FFF2-40B4-BE49-F238E27FC236}">
              <a16:creationId xmlns:a16="http://schemas.microsoft.com/office/drawing/2014/main" id="{08FFC05A-767A-4AD3-BD02-61C3CA317A5D}"/>
            </a:ext>
          </a:extLst>
        </xdr:cNvPr>
        <xdr:cNvSpPr txBox="1"/>
      </xdr:nvSpPr>
      <xdr:spPr>
        <a:xfrm>
          <a:off x="11354444" y="1753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4FEC6761-ADBE-41EA-AB38-A4B54201931B}"/>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48A6708C-0405-4B14-AC4D-1FB56A9EFDB3}"/>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E5605840-3AFC-4252-A434-EE82B69D2830}"/>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E8F13362-DF00-42F6-A48B-663A5F5CF50E}"/>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57FAF3AA-55FB-455B-ACFF-DC225B647C81}"/>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CBB5ABFB-F944-42AB-BA1F-A89D0ACD76D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308DA55D-E8EC-490F-AAFF-69776CE5F768}"/>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C61911A5-32EE-464F-8C3B-B358E436503F}"/>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C391CEDA-1F5F-4B62-91FE-5FBFB09A5CA6}"/>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A7C23E56-8A11-463A-BDDC-867CD38D6B5E}"/>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1" name="直線コネクタ 610">
          <a:extLst>
            <a:ext uri="{FF2B5EF4-FFF2-40B4-BE49-F238E27FC236}">
              <a16:creationId xmlns:a16="http://schemas.microsoft.com/office/drawing/2014/main" id="{1465C3F9-C82F-4EE5-A850-6BCFB743F373}"/>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2" name="テキスト ボックス 611">
          <a:extLst>
            <a:ext uri="{FF2B5EF4-FFF2-40B4-BE49-F238E27FC236}">
              <a16:creationId xmlns:a16="http://schemas.microsoft.com/office/drawing/2014/main" id="{60B6030E-C689-40C9-B35E-A2B2E886C359}"/>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3" name="直線コネクタ 612">
          <a:extLst>
            <a:ext uri="{FF2B5EF4-FFF2-40B4-BE49-F238E27FC236}">
              <a16:creationId xmlns:a16="http://schemas.microsoft.com/office/drawing/2014/main" id="{99AC4F54-6E2E-4103-95A7-C6E4AAD51328}"/>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4" name="テキスト ボックス 613">
          <a:extLst>
            <a:ext uri="{FF2B5EF4-FFF2-40B4-BE49-F238E27FC236}">
              <a16:creationId xmlns:a16="http://schemas.microsoft.com/office/drawing/2014/main" id="{94BE14F3-EBFC-461D-B126-97C649F7F064}"/>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5" name="直線コネクタ 614">
          <a:extLst>
            <a:ext uri="{FF2B5EF4-FFF2-40B4-BE49-F238E27FC236}">
              <a16:creationId xmlns:a16="http://schemas.microsoft.com/office/drawing/2014/main" id="{6B18CB1C-20F7-4E1D-9CAE-168A788B320F}"/>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6" name="テキスト ボックス 615">
          <a:extLst>
            <a:ext uri="{FF2B5EF4-FFF2-40B4-BE49-F238E27FC236}">
              <a16:creationId xmlns:a16="http://schemas.microsoft.com/office/drawing/2014/main" id="{EFA88674-FC40-49F0-8F9C-5645F56A8240}"/>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7" name="直線コネクタ 616">
          <a:extLst>
            <a:ext uri="{FF2B5EF4-FFF2-40B4-BE49-F238E27FC236}">
              <a16:creationId xmlns:a16="http://schemas.microsoft.com/office/drawing/2014/main" id="{26AB20A2-62BB-43BA-9D6A-5C47E3DBA12B}"/>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8" name="テキスト ボックス 617">
          <a:extLst>
            <a:ext uri="{FF2B5EF4-FFF2-40B4-BE49-F238E27FC236}">
              <a16:creationId xmlns:a16="http://schemas.microsoft.com/office/drawing/2014/main" id="{15D1E832-5DD5-448D-AFE0-1CEE935AC1A9}"/>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9" name="直線コネクタ 618">
          <a:extLst>
            <a:ext uri="{FF2B5EF4-FFF2-40B4-BE49-F238E27FC236}">
              <a16:creationId xmlns:a16="http://schemas.microsoft.com/office/drawing/2014/main" id="{04FC0E32-B890-426B-B42D-FBD8141C90AA}"/>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0" name="テキスト ボックス 619">
          <a:extLst>
            <a:ext uri="{FF2B5EF4-FFF2-40B4-BE49-F238E27FC236}">
              <a16:creationId xmlns:a16="http://schemas.microsoft.com/office/drawing/2014/main" id="{E8990BD1-88CA-4916-993F-8D1F064E8878}"/>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1" name="直線コネクタ 620">
          <a:extLst>
            <a:ext uri="{FF2B5EF4-FFF2-40B4-BE49-F238E27FC236}">
              <a16:creationId xmlns:a16="http://schemas.microsoft.com/office/drawing/2014/main" id="{B5FBD302-4B7A-49A1-ADD4-DA964250BD4F}"/>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2" name="テキスト ボックス 621">
          <a:extLst>
            <a:ext uri="{FF2B5EF4-FFF2-40B4-BE49-F238E27FC236}">
              <a16:creationId xmlns:a16="http://schemas.microsoft.com/office/drawing/2014/main" id="{734C14D6-FE5D-4E57-BDA8-49A965063C7B}"/>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E99171FF-0C29-4433-8BFB-7664DDA7BE08}"/>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a:extLst>
            <a:ext uri="{FF2B5EF4-FFF2-40B4-BE49-F238E27FC236}">
              <a16:creationId xmlns:a16="http://schemas.microsoft.com/office/drawing/2014/main" id="{18CFACCE-A41C-4DF8-8EB3-7C8FB7A7F816}"/>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庁舎】&#10;一人当たり面積グラフ枠">
          <a:extLst>
            <a:ext uri="{FF2B5EF4-FFF2-40B4-BE49-F238E27FC236}">
              <a16:creationId xmlns:a16="http://schemas.microsoft.com/office/drawing/2014/main" id="{5712CFE5-62AC-4B40-B67B-86A2D22869D8}"/>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626" name="直線コネクタ 625">
          <a:extLst>
            <a:ext uri="{FF2B5EF4-FFF2-40B4-BE49-F238E27FC236}">
              <a16:creationId xmlns:a16="http://schemas.microsoft.com/office/drawing/2014/main" id="{2C57B493-0B50-4729-B21F-4128BFA0DE75}"/>
            </a:ext>
          </a:extLst>
        </xdr:cNvPr>
        <xdr:cNvCxnSpPr/>
      </xdr:nvCxnSpPr>
      <xdr:spPr>
        <a:xfrm flipV="1">
          <a:off x="19951064" y="165800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27" name="【庁舎】&#10;一人当たり面積最小値テキスト">
          <a:extLst>
            <a:ext uri="{FF2B5EF4-FFF2-40B4-BE49-F238E27FC236}">
              <a16:creationId xmlns:a16="http://schemas.microsoft.com/office/drawing/2014/main" id="{DFB458D8-D8BA-4109-85B4-91B172E3CE32}"/>
            </a:ext>
          </a:extLst>
        </xdr:cNvPr>
        <xdr:cNvSpPr txBox="1"/>
      </xdr:nvSpPr>
      <xdr:spPr>
        <a:xfrm>
          <a:off x="19989800" y="17932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28" name="直線コネクタ 627">
          <a:extLst>
            <a:ext uri="{FF2B5EF4-FFF2-40B4-BE49-F238E27FC236}">
              <a16:creationId xmlns:a16="http://schemas.microsoft.com/office/drawing/2014/main" id="{DC27EE3F-8DCD-4937-AF76-78952AC927E6}"/>
            </a:ext>
          </a:extLst>
        </xdr:cNvPr>
        <xdr:cNvCxnSpPr/>
      </xdr:nvCxnSpPr>
      <xdr:spPr>
        <a:xfrm>
          <a:off x="19881850" y="179287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629" name="【庁舎】&#10;一人当たり面積最大値テキスト">
          <a:extLst>
            <a:ext uri="{FF2B5EF4-FFF2-40B4-BE49-F238E27FC236}">
              <a16:creationId xmlns:a16="http://schemas.microsoft.com/office/drawing/2014/main" id="{1D69D7FE-9A44-46E2-9EDE-216A49CBDBAB}"/>
            </a:ext>
          </a:extLst>
        </xdr:cNvPr>
        <xdr:cNvSpPr txBox="1"/>
      </xdr:nvSpPr>
      <xdr:spPr>
        <a:xfrm>
          <a:off x="19989800" y="1635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630" name="直線コネクタ 629">
          <a:extLst>
            <a:ext uri="{FF2B5EF4-FFF2-40B4-BE49-F238E27FC236}">
              <a16:creationId xmlns:a16="http://schemas.microsoft.com/office/drawing/2014/main" id="{4E02151D-FFFB-45C1-90D5-BB526B5BE203}"/>
            </a:ext>
          </a:extLst>
        </xdr:cNvPr>
        <xdr:cNvCxnSpPr/>
      </xdr:nvCxnSpPr>
      <xdr:spPr>
        <a:xfrm>
          <a:off x="19881850" y="165800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631" name="【庁舎】&#10;一人当たり面積平均値テキスト">
          <a:extLst>
            <a:ext uri="{FF2B5EF4-FFF2-40B4-BE49-F238E27FC236}">
              <a16:creationId xmlns:a16="http://schemas.microsoft.com/office/drawing/2014/main" id="{1C525441-6990-40B0-BCF2-D2D01A17E606}"/>
            </a:ext>
          </a:extLst>
        </xdr:cNvPr>
        <xdr:cNvSpPr txBox="1"/>
      </xdr:nvSpPr>
      <xdr:spPr>
        <a:xfrm>
          <a:off x="19989800" y="1743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632" name="フローチャート: 判断 631">
          <a:extLst>
            <a:ext uri="{FF2B5EF4-FFF2-40B4-BE49-F238E27FC236}">
              <a16:creationId xmlns:a16="http://schemas.microsoft.com/office/drawing/2014/main" id="{4BF02E3B-5C75-482A-B0B7-D6AB170DCB89}"/>
            </a:ext>
          </a:extLst>
        </xdr:cNvPr>
        <xdr:cNvSpPr/>
      </xdr:nvSpPr>
      <xdr:spPr>
        <a:xfrm>
          <a:off x="19900900" y="1745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633" name="フローチャート: 判断 632">
          <a:extLst>
            <a:ext uri="{FF2B5EF4-FFF2-40B4-BE49-F238E27FC236}">
              <a16:creationId xmlns:a16="http://schemas.microsoft.com/office/drawing/2014/main" id="{1BD3A447-0EA7-459C-B0CD-89C371872B1F}"/>
            </a:ext>
          </a:extLst>
        </xdr:cNvPr>
        <xdr:cNvSpPr/>
      </xdr:nvSpPr>
      <xdr:spPr>
        <a:xfrm>
          <a:off x="19157950" y="174621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634" name="フローチャート: 判断 633">
          <a:extLst>
            <a:ext uri="{FF2B5EF4-FFF2-40B4-BE49-F238E27FC236}">
              <a16:creationId xmlns:a16="http://schemas.microsoft.com/office/drawing/2014/main" id="{10A39CA4-94EA-4277-8538-AB3BDC577ED1}"/>
            </a:ext>
          </a:extLst>
        </xdr:cNvPr>
        <xdr:cNvSpPr/>
      </xdr:nvSpPr>
      <xdr:spPr>
        <a:xfrm>
          <a:off x="18345150" y="1747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635" name="フローチャート: 判断 634">
          <a:extLst>
            <a:ext uri="{FF2B5EF4-FFF2-40B4-BE49-F238E27FC236}">
              <a16:creationId xmlns:a16="http://schemas.microsoft.com/office/drawing/2014/main" id="{6B0B54FC-A4BD-4FD3-AB16-15EF70551700}"/>
            </a:ext>
          </a:extLst>
        </xdr:cNvPr>
        <xdr:cNvSpPr/>
      </xdr:nvSpPr>
      <xdr:spPr>
        <a:xfrm>
          <a:off x="17551400" y="1749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636" name="フローチャート: 判断 635">
          <a:extLst>
            <a:ext uri="{FF2B5EF4-FFF2-40B4-BE49-F238E27FC236}">
              <a16:creationId xmlns:a16="http://schemas.microsoft.com/office/drawing/2014/main" id="{D31DE79A-0F1C-4F01-953D-F197200704F6}"/>
            </a:ext>
          </a:extLst>
        </xdr:cNvPr>
        <xdr:cNvSpPr/>
      </xdr:nvSpPr>
      <xdr:spPr>
        <a:xfrm>
          <a:off x="167576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CA3C16FC-A009-4BCD-9D2D-D22606F553C4}"/>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8AF7D1F6-CF0C-476B-ACA3-7BCAB648B72F}"/>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ECB5D640-FCC4-4161-A2AF-4634A5054907}"/>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7F2C7097-857E-40FE-988B-F37B271631D0}"/>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AC5BD3F9-B62C-4AB7-AD65-AAEF3C9CA0D5}"/>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147320</xdr:rowOff>
    </xdr:from>
    <xdr:to>
      <xdr:col>116</xdr:col>
      <xdr:colOff>114300</xdr:colOff>
      <xdr:row>105</xdr:row>
      <xdr:rowOff>77470</xdr:rowOff>
    </xdr:to>
    <xdr:sp macro="" textlink="">
      <xdr:nvSpPr>
        <xdr:cNvPr id="642" name="楕円 641">
          <a:extLst>
            <a:ext uri="{FF2B5EF4-FFF2-40B4-BE49-F238E27FC236}">
              <a16:creationId xmlns:a16="http://schemas.microsoft.com/office/drawing/2014/main" id="{760CC216-2C33-4B33-A4FD-6460DA8436D8}"/>
            </a:ext>
          </a:extLst>
        </xdr:cNvPr>
        <xdr:cNvSpPr/>
      </xdr:nvSpPr>
      <xdr:spPr>
        <a:xfrm>
          <a:off x="19900900" y="1740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170197</xdr:rowOff>
    </xdr:from>
    <xdr:ext cx="469744" cy="259045"/>
    <xdr:sp macro="" textlink="">
      <xdr:nvSpPr>
        <xdr:cNvPr id="643" name="【庁舎】&#10;一人当たり面積該当値テキスト">
          <a:extLst>
            <a:ext uri="{FF2B5EF4-FFF2-40B4-BE49-F238E27FC236}">
              <a16:creationId xmlns:a16="http://schemas.microsoft.com/office/drawing/2014/main" id="{48786321-78F8-4FC2-BF92-B786C79662D0}"/>
            </a:ext>
          </a:extLst>
        </xdr:cNvPr>
        <xdr:cNvSpPr txBox="1"/>
      </xdr:nvSpPr>
      <xdr:spPr>
        <a:xfrm>
          <a:off x="19989800"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168002</xdr:rowOff>
    </xdr:from>
    <xdr:to>
      <xdr:col>112</xdr:col>
      <xdr:colOff>38100</xdr:colOff>
      <xdr:row>105</xdr:row>
      <xdr:rowOff>98152</xdr:rowOff>
    </xdr:to>
    <xdr:sp macro="" textlink="">
      <xdr:nvSpPr>
        <xdr:cNvPr id="644" name="楕円 643">
          <a:extLst>
            <a:ext uri="{FF2B5EF4-FFF2-40B4-BE49-F238E27FC236}">
              <a16:creationId xmlns:a16="http://schemas.microsoft.com/office/drawing/2014/main" id="{F5FA1CB8-8B0C-42C3-9F7E-72A65796B9F7}"/>
            </a:ext>
          </a:extLst>
        </xdr:cNvPr>
        <xdr:cNvSpPr/>
      </xdr:nvSpPr>
      <xdr:spPr>
        <a:xfrm>
          <a:off x="19157950" y="174273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26670</xdr:rowOff>
    </xdr:from>
    <xdr:to>
      <xdr:col>116</xdr:col>
      <xdr:colOff>63500</xdr:colOff>
      <xdr:row>105</xdr:row>
      <xdr:rowOff>47352</xdr:rowOff>
    </xdr:to>
    <xdr:cxnSp macro="">
      <xdr:nvCxnSpPr>
        <xdr:cNvPr id="645" name="直線コネクタ 644">
          <a:extLst>
            <a:ext uri="{FF2B5EF4-FFF2-40B4-BE49-F238E27FC236}">
              <a16:creationId xmlns:a16="http://schemas.microsoft.com/office/drawing/2014/main" id="{08E32085-58B6-4454-897E-8CCF13CADC9B}"/>
            </a:ext>
          </a:extLst>
        </xdr:cNvPr>
        <xdr:cNvCxnSpPr/>
      </xdr:nvCxnSpPr>
      <xdr:spPr>
        <a:xfrm flipV="1">
          <a:off x="19202400" y="17457420"/>
          <a:ext cx="7493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20501</xdr:rowOff>
    </xdr:from>
    <xdr:to>
      <xdr:col>107</xdr:col>
      <xdr:colOff>101600</xdr:colOff>
      <xdr:row>105</xdr:row>
      <xdr:rowOff>122101</xdr:rowOff>
    </xdr:to>
    <xdr:sp macro="" textlink="">
      <xdr:nvSpPr>
        <xdr:cNvPr id="646" name="楕円 645">
          <a:extLst>
            <a:ext uri="{FF2B5EF4-FFF2-40B4-BE49-F238E27FC236}">
              <a16:creationId xmlns:a16="http://schemas.microsoft.com/office/drawing/2014/main" id="{6AEE6583-0E3E-4EC9-9031-915224CA2C31}"/>
            </a:ext>
          </a:extLst>
        </xdr:cNvPr>
        <xdr:cNvSpPr/>
      </xdr:nvSpPr>
      <xdr:spPr>
        <a:xfrm>
          <a:off x="18345150" y="1745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47352</xdr:rowOff>
    </xdr:from>
    <xdr:to>
      <xdr:col>111</xdr:col>
      <xdr:colOff>177800</xdr:colOff>
      <xdr:row>105</xdr:row>
      <xdr:rowOff>71301</xdr:rowOff>
    </xdr:to>
    <xdr:cxnSp macro="">
      <xdr:nvCxnSpPr>
        <xdr:cNvPr id="647" name="直線コネクタ 646">
          <a:extLst>
            <a:ext uri="{FF2B5EF4-FFF2-40B4-BE49-F238E27FC236}">
              <a16:creationId xmlns:a16="http://schemas.microsoft.com/office/drawing/2014/main" id="{FEA9526E-316F-44A3-90C7-7639D1EA8B2F}"/>
            </a:ext>
          </a:extLst>
        </xdr:cNvPr>
        <xdr:cNvCxnSpPr/>
      </xdr:nvCxnSpPr>
      <xdr:spPr>
        <a:xfrm flipV="1">
          <a:off x="18395950" y="17478102"/>
          <a:ext cx="80645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42273</xdr:rowOff>
    </xdr:from>
    <xdr:to>
      <xdr:col>102</xdr:col>
      <xdr:colOff>165100</xdr:colOff>
      <xdr:row>105</xdr:row>
      <xdr:rowOff>143873</xdr:rowOff>
    </xdr:to>
    <xdr:sp macro="" textlink="">
      <xdr:nvSpPr>
        <xdr:cNvPr id="648" name="楕円 647">
          <a:extLst>
            <a:ext uri="{FF2B5EF4-FFF2-40B4-BE49-F238E27FC236}">
              <a16:creationId xmlns:a16="http://schemas.microsoft.com/office/drawing/2014/main" id="{4CF0E515-C4E8-4459-92A5-DDE744AA8F78}"/>
            </a:ext>
          </a:extLst>
        </xdr:cNvPr>
        <xdr:cNvSpPr/>
      </xdr:nvSpPr>
      <xdr:spPr>
        <a:xfrm>
          <a:off x="17551400" y="1747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71301</xdr:rowOff>
    </xdr:from>
    <xdr:to>
      <xdr:col>107</xdr:col>
      <xdr:colOff>50800</xdr:colOff>
      <xdr:row>105</xdr:row>
      <xdr:rowOff>93073</xdr:rowOff>
    </xdr:to>
    <xdr:cxnSp macro="">
      <xdr:nvCxnSpPr>
        <xdr:cNvPr id="649" name="直線コネクタ 648">
          <a:extLst>
            <a:ext uri="{FF2B5EF4-FFF2-40B4-BE49-F238E27FC236}">
              <a16:creationId xmlns:a16="http://schemas.microsoft.com/office/drawing/2014/main" id="{DCF68B9D-8161-4DAD-A714-BF74FD482926}"/>
            </a:ext>
          </a:extLst>
        </xdr:cNvPr>
        <xdr:cNvCxnSpPr/>
      </xdr:nvCxnSpPr>
      <xdr:spPr>
        <a:xfrm flipV="1">
          <a:off x="17602200" y="17502051"/>
          <a:ext cx="79375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62956</xdr:rowOff>
    </xdr:from>
    <xdr:to>
      <xdr:col>98</xdr:col>
      <xdr:colOff>38100</xdr:colOff>
      <xdr:row>105</xdr:row>
      <xdr:rowOff>164556</xdr:rowOff>
    </xdr:to>
    <xdr:sp macro="" textlink="">
      <xdr:nvSpPr>
        <xdr:cNvPr id="650" name="楕円 649">
          <a:extLst>
            <a:ext uri="{FF2B5EF4-FFF2-40B4-BE49-F238E27FC236}">
              <a16:creationId xmlns:a16="http://schemas.microsoft.com/office/drawing/2014/main" id="{FB58A478-EF21-4887-8EFF-2470A13722D3}"/>
            </a:ext>
          </a:extLst>
        </xdr:cNvPr>
        <xdr:cNvSpPr/>
      </xdr:nvSpPr>
      <xdr:spPr>
        <a:xfrm>
          <a:off x="16757650" y="174937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93073</xdr:rowOff>
    </xdr:from>
    <xdr:to>
      <xdr:col>102</xdr:col>
      <xdr:colOff>114300</xdr:colOff>
      <xdr:row>105</xdr:row>
      <xdr:rowOff>113756</xdr:rowOff>
    </xdr:to>
    <xdr:cxnSp macro="">
      <xdr:nvCxnSpPr>
        <xdr:cNvPr id="651" name="直線コネクタ 650">
          <a:extLst>
            <a:ext uri="{FF2B5EF4-FFF2-40B4-BE49-F238E27FC236}">
              <a16:creationId xmlns:a16="http://schemas.microsoft.com/office/drawing/2014/main" id="{74425DAF-993F-4AF5-9D17-F35E54F9548B}"/>
            </a:ext>
          </a:extLst>
        </xdr:cNvPr>
        <xdr:cNvCxnSpPr/>
      </xdr:nvCxnSpPr>
      <xdr:spPr>
        <a:xfrm flipV="1">
          <a:off x="16802100" y="17523823"/>
          <a:ext cx="8001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652" name="n_1aveValue【庁舎】&#10;一人当たり面積">
          <a:extLst>
            <a:ext uri="{FF2B5EF4-FFF2-40B4-BE49-F238E27FC236}">
              <a16:creationId xmlns:a16="http://schemas.microsoft.com/office/drawing/2014/main" id="{93D19198-97B0-4D24-BE63-173C0A0DBC89}"/>
            </a:ext>
          </a:extLst>
        </xdr:cNvPr>
        <xdr:cNvSpPr txBox="1"/>
      </xdr:nvSpPr>
      <xdr:spPr>
        <a:xfrm>
          <a:off x="18980227" y="17554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653" name="n_2aveValue【庁舎】&#10;一人当たり面積">
          <a:extLst>
            <a:ext uri="{FF2B5EF4-FFF2-40B4-BE49-F238E27FC236}">
              <a16:creationId xmlns:a16="http://schemas.microsoft.com/office/drawing/2014/main" id="{537B60A9-A915-4BBB-82D6-415DDDD7EFB2}"/>
            </a:ext>
          </a:extLst>
        </xdr:cNvPr>
        <xdr:cNvSpPr txBox="1"/>
      </xdr:nvSpPr>
      <xdr:spPr>
        <a:xfrm>
          <a:off x="18180127" y="1757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654" name="n_3aveValue【庁舎】&#10;一人当たり面積">
          <a:extLst>
            <a:ext uri="{FF2B5EF4-FFF2-40B4-BE49-F238E27FC236}">
              <a16:creationId xmlns:a16="http://schemas.microsoft.com/office/drawing/2014/main" id="{84546BCF-C652-4809-83BB-F06E8773EA17}"/>
            </a:ext>
          </a:extLst>
        </xdr:cNvPr>
        <xdr:cNvSpPr txBox="1"/>
      </xdr:nvSpPr>
      <xdr:spPr>
        <a:xfrm>
          <a:off x="17386377" y="1759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655" name="n_4aveValue【庁舎】&#10;一人当たり面積">
          <a:extLst>
            <a:ext uri="{FF2B5EF4-FFF2-40B4-BE49-F238E27FC236}">
              <a16:creationId xmlns:a16="http://schemas.microsoft.com/office/drawing/2014/main" id="{A42CDB23-7835-4E0E-BF5F-07CBE00ECC23}"/>
            </a:ext>
          </a:extLst>
        </xdr:cNvPr>
        <xdr:cNvSpPr txBox="1"/>
      </xdr:nvSpPr>
      <xdr:spPr>
        <a:xfrm>
          <a:off x="16592627"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114679</xdr:rowOff>
    </xdr:from>
    <xdr:ext cx="469744" cy="259045"/>
    <xdr:sp macro="" textlink="">
      <xdr:nvSpPr>
        <xdr:cNvPr id="656" name="n_1mainValue【庁舎】&#10;一人当たり面積">
          <a:extLst>
            <a:ext uri="{FF2B5EF4-FFF2-40B4-BE49-F238E27FC236}">
              <a16:creationId xmlns:a16="http://schemas.microsoft.com/office/drawing/2014/main" id="{392CC624-177A-48AA-B0CA-0BF28B913FFD}"/>
            </a:ext>
          </a:extLst>
        </xdr:cNvPr>
        <xdr:cNvSpPr txBox="1"/>
      </xdr:nvSpPr>
      <xdr:spPr>
        <a:xfrm>
          <a:off x="18980227" y="17202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138628</xdr:rowOff>
    </xdr:from>
    <xdr:ext cx="469744" cy="259045"/>
    <xdr:sp macro="" textlink="">
      <xdr:nvSpPr>
        <xdr:cNvPr id="657" name="n_2mainValue【庁舎】&#10;一人当たり面積">
          <a:extLst>
            <a:ext uri="{FF2B5EF4-FFF2-40B4-BE49-F238E27FC236}">
              <a16:creationId xmlns:a16="http://schemas.microsoft.com/office/drawing/2014/main" id="{8E4DC0CC-D6C1-4D5E-AE80-A9B85BD961B9}"/>
            </a:ext>
          </a:extLst>
        </xdr:cNvPr>
        <xdr:cNvSpPr txBox="1"/>
      </xdr:nvSpPr>
      <xdr:spPr>
        <a:xfrm>
          <a:off x="18180127" y="1722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160400</xdr:rowOff>
    </xdr:from>
    <xdr:ext cx="469744" cy="259045"/>
    <xdr:sp macro="" textlink="">
      <xdr:nvSpPr>
        <xdr:cNvPr id="658" name="n_3mainValue【庁舎】&#10;一人当たり面積">
          <a:extLst>
            <a:ext uri="{FF2B5EF4-FFF2-40B4-BE49-F238E27FC236}">
              <a16:creationId xmlns:a16="http://schemas.microsoft.com/office/drawing/2014/main" id="{B70B9F31-238A-4AA9-95CD-BBAC97DEEBFD}"/>
            </a:ext>
          </a:extLst>
        </xdr:cNvPr>
        <xdr:cNvSpPr txBox="1"/>
      </xdr:nvSpPr>
      <xdr:spPr>
        <a:xfrm>
          <a:off x="17386377" y="1724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155683</xdr:rowOff>
    </xdr:from>
    <xdr:ext cx="469744" cy="259045"/>
    <xdr:sp macro="" textlink="">
      <xdr:nvSpPr>
        <xdr:cNvPr id="659" name="n_4mainValue【庁舎】&#10;一人当たり面積">
          <a:extLst>
            <a:ext uri="{FF2B5EF4-FFF2-40B4-BE49-F238E27FC236}">
              <a16:creationId xmlns:a16="http://schemas.microsoft.com/office/drawing/2014/main" id="{E78AD38C-CEF9-4630-B581-3DF4B70EEA15}"/>
            </a:ext>
          </a:extLst>
        </xdr:cNvPr>
        <xdr:cNvSpPr txBox="1"/>
      </xdr:nvSpPr>
      <xdr:spPr>
        <a:xfrm>
          <a:off x="16592627" y="17586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a:extLst>
            <a:ext uri="{FF2B5EF4-FFF2-40B4-BE49-F238E27FC236}">
              <a16:creationId xmlns:a16="http://schemas.microsoft.com/office/drawing/2014/main" id="{85B60DD9-170A-486E-8CE9-CBED79A7648F}"/>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a:extLst>
            <a:ext uri="{FF2B5EF4-FFF2-40B4-BE49-F238E27FC236}">
              <a16:creationId xmlns:a16="http://schemas.microsoft.com/office/drawing/2014/main" id="{E0ECE53F-CA53-4C88-860C-3D411D28B51C}"/>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a:extLst>
            <a:ext uri="{FF2B5EF4-FFF2-40B4-BE49-F238E27FC236}">
              <a16:creationId xmlns:a16="http://schemas.microsoft.com/office/drawing/2014/main" id="{92FFE10C-22DC-4C41-A74A-7D768C0ED33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この表②の中では全体的に有形固定資産減価償却率は類似団体と比較し高くなっているが、特に高いのが保健センター、消防施設である。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保健センターは新設の計画もないため、平成</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年度建設の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箇所を適切に補修しながら維持管理していく方針となっている。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消防施設は消防詰所等の老朽化によるものであるが、分団の状況をみながら施設の除却・更新を徐々に行っているところである。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17_&#19979;&#20161;&#30000;&#30010;/&#12304;&#36001;&#25919;&#29366;&#27841;&#36039;&#26009;&#38598;&#12305;_103829_&#19979;&#20161;&#30000;&#30010;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17_&#19979;&#20161;&#30000;&#30010;/&#12304;&#36001;&#25919;&#29366;&#27841;&#36039;&#26009;&#38598;&#12305;_103829_&#19979;&#20161;&#30000;&#30010;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17_&#19979;&#20161;&#30000;&#30010;/&#12304;&#36001;&#25919;&#29366;&#27841;&#36039;&#26009;&#38598;&#12305;_103829_&#19979;&#20161;&#30000;&#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26.2</v>
          </cell>
          <cell r="BX51">
            <v>10.5</v>
          </cell>
        </row>
        <row r="53">
          <cell r="BP53">
            <v>75.099999999999994</v>
          </cell>
          <cell r="BX53">
            <v>75.3</v>
          </cell>
          <cell r="CF53">
            <v>75.900000000000006</v>
          </cell>
          <cell r="CN53">
            <v>76.2</v>
          </cell>
          <cell r="CV53">
            <v>76.599999999999994</v>
          </cell>
        </row>
        <row r="55">
          <cell r="AN55" t="str">
            <v>類似団体内平均値</v>
          </cell>
          <cell r="BP55">
            <v>0</v>
          </cell>
          <cell r="BX55">
            <v>0</v>
          </cell>
          <cell r="CF55">
            <v>0</v>
          </cell>
          <cell r="CN55">
            <v>0</v>
          </cell>
          <cell r="CV55">
            <v>0</v>
          </cell>
        </row>
        <row r="57">
          <cell r="BP57">
            <v>64</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cell r="BP73">
            <v>26.2</v>
          </cell>
          <cell r="BX73">
            <v>10.5</v>
          </cell>
        </row>
        <row r="75">
          <cell r="BP75">
            <v>8.6</v>
          </cell>
          <cell r="BX75">
            <v>8.5</v>
          </cell>
          <cell r="CF75">
            <v>8.1</v>
          </cell>
          <cell r="CN75">
            <v>7.8</v>
          </cell>
          <cell r="CV75">
            <v>7.6</v>
          </cell>
        </row>
        <row r="77">
          <cell r="AN77" t="str">
            <v>類似団体内平均値</v>
          </cell>
          <cell r="BP77">
            <v>0</v>
          </cell>
          <cell r="BX77">
            <v>0</v>
          </cell>
          <cell r="CF77">
            <v>0</v>
          </cell>
          <cell r="CN77">
            <v>0</v>
          </cell>
          <cell r="CV77">
            <v>0</v>
          </cell>
        </row>
        <row r="79">
          <cell r="BP79">
            <v>8</v>
          </cell>
          <cell r="BX79">
            <v>8</v>
          </cell>
          <cell r="CF79">
            <v>8.3000000000000007</v>
          </cell>
          <cell r="CN79">
            <v>8.4</v>
          </cell>
          <cell r="CV79">
            <v>8.6999999999999993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5726128</v>
      </c>
      <c r="BO4" s="358"/>
      <c r="BP4" s="358"/>
      <c r="BQ4" s="358"/>
      <c r="BR4" s="358"/>
      <c r="BS4" s="358"/>
      <c r="BT4" s="358"/>
      <c r="BU4" s="359"/>
      <c r="BV4" s="357">
        <v>5433660</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3</v>
      </c>
      <c r="CU4" s="364"/>
      <c r="CV4" s="364"/>
      <c r="CW4" s="364"/>
      <c r="CX4" s="364"/>
      <c r="CY4" s="364"/>
      <c r="CZ4" s="364"/>
      <c r="DA4" s="365"/>
      <c r="DB4" s="363">
        <v>2.9</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5582820</v>
      </c>
      <c r="BO5" s="395"/>
      <c r="BP5" s="395"/>
      <c r="BQ5" s="395"/>
      <c r="BR5" s="395"/>
      <c r="BS5" s="395"/>
      <c r="BT5" s="395"/>
      <c r="BU5" s="396"/>
      <c r="BV5" s="394">
        <v>5299563</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86.8</v>
      </c>
      <c r="CU5" s="392"/>
      <c r="CV5" s="392"/>
      <c r="CW5" s="392"/>
      <c r="CX5" s="392"/>
      <c r="CY5" s="392"/>
      <c r="CZ5" s="392"/>
      <c r="DA5" s="393"/>
      <c r="DB5" s="391">
        <v>91.8</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143308</v>
      </c>
      <c r="BO6" s="395"/>
      <c r="BP6" s="395"/>
      <c r="BQ6" s="395"/>
      <c r="BR6" s="395"/>
      <c r="BS6" s="395"/>
      <c r="BT6" s="395"/>
      <c r="BU6" s="396"/>
      <c r="BV6" s="394">
        <v>134097</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87</v>
      </c>
      <c r="CU6" s="432"/>
      <c r="CV6" s="432"/>
      <c r="CW6" s="432"/>
      <c r="CX6" s="432"/>
      <c r="CY6" s="432"/>
      <c r="CZ6" s="432"/>
      <c r="DA6" s="433"/>
      <c r="DB6" s="431">
        <v>92.3</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34219</v>
      </c>
      <c r="BO7" s="395"/>
      <c r="BP7" s="395"/>
      <c r="BQ7" s="395"/>
      <c r="BR7" s="395"/>
      <c r="BS7" s="395"/>
      <c r="BT7" s="395"/>
      <c r="BU7" s="396"/>
      <c r="BV7" s="394">
        <v>31382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3601165</v>
      </c>
      <c r="CU7" s="395"/>
      <c r="CV7" s="395"/>
      <c r="CW7" s="395"/>
      <c r="CX7" s="395"/>
      <c r="CY7" s="395"/>
      <c r="CZ7" s="395"/>
      <c r="DA7" s="396"/>
      <c r="DB7" s="394">
        <v>3551927</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109089</v>
      </c>
      <c r="BO8" s="395"/>
      <c r="BP8" s="395"/>
      <c r="BQ8" s="395"/>
      <c r="BR8" s="395"/>
      <c r="BS8" s="395"/>
      <c r="BT8" s="395"/>
      <c r="BU8" s="396"/>
      <c r="BV8" s="394">
        <v>102715</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0.26</v>
      </c>
      <c r="CU8" s="435"/>
      <c r="CV8" s="435"/>
      <c r="CW8" s="435"/>
      <c r="CX8" s="435"/>
      <c r="CY8" s="435"/>
      <c r="CZ8" s="435"/>
      <c r="DA8" s="436"/>
      <c r="DB8" s="434">
        <v>0.26</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6576</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6374</v>
      </c>
      <c r="BO9" s="395"/>
      <c r="BP9" s="395"/>
      <c r="BQ9" s="395"/>
      <c r="BR9" s="395"/>
      <c r="BS9" s="395"/>
      <c r="BT9" s="395"/>
      <c r="BU9" s="396"/>
      <c r="BV9" s="394">
        <v>-1987</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13.8</v>
      </c>
      <c r="CU9" s="392"/>
      <c r="CV9" s="392"/>
      <c r="CW9" s="392"/>
      <c r="CX9" s="392"/>
      <c r="CY9" s="392"/>
      <c r="CZ9" s="392"/>
      <c r="DA9" s="393"/>
      <c r="DB9" s="391">
        <v>14.8</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7564</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207282</v>
      </c>
      <c r="BO10" s="395"/>
      <c r="BP10" s="395"/>
      <c r="BQ10" s="395"/>
      <c r="BR10" s="395"/>
      <c r="BS10" s="395"/>
      <c r="BT10" s="395"/>
      <c r="BU10" s="396"/>
      <c r="BV10" s="394">
        <v>162485</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6133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114</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6064</v>
      </c>
      <c r="S13" s="479"/>
      <c r="T13" s="479"/>
      <c r="U13" s="479"/>
      <c r="V13" s="480"/>
      <c r="W13" s="410" t="s">
        <v>131</v>
      </c>
      <c r="X13" s="411"/>
      <c r="Y13" s="411"/>
      <c r="Z13" s="411"/>
      <c r="AA13" s="411"/>
      <c r="AB13" s="401"/>
      <c r="AC13" s="445">
        <v>356</v>
      </c>
      <c r="AD13" s="446"/>
      <c r="AE13" s="446"/>
      <c r="AF13" s="446"/>
      <c r="AG13" s="488"/>
      <c r="AH13" s="445">
        <v>481</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213656</v>
      </c>
      <c r="BO13" s="395"/>
      <c r="BP13" s="395"/>
      <c r="BQ13" s="395"/>
      <c r="BR13" s="395"/>
      <c r="BS13" s="395"/>
      <c r="BT13" s="395"/>
      <c r="BU13" s="396"/>
      <c r="BV13" s="394">
        <v>160498</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7.6</v>
      </c>
      <c r="CU13" s="392"/>
      <c r="CV13" s="392"/>
      <c r="CW13" s="392"/>
      <c r="CX13" s="392"/>
      <c r="CY13" s="392"/>
      <c r="CZ13" s="392"/>
      <c r="DA13" s="393"/>
      <c r="DB13" s="391">
        <v>7.8</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6316</v>
      </c>
      <c r="S14" s="479"/>
      <c r="T14" s="479"/>
      <c r="U14" s="479"/>
      <c r="V14" s="480"/>
      <c r="W14" s="384"/>
      <c r="X14" s="385"/>
      <c r="Y14" s="385"/>
      <c r="Z14" s="385"/>
      <c r="AA14" s="385"/>
      <c r="AB14" s="374"/>
      <c r="AC14" s="481">
        <v>11.4</v>
      </c>
      <c r="AD14" s="482"/>
      <c r="AE14" s="482"/>
      <c r="AF14" s="482"/>
      <c r="AG14" s="483"/>
      <c r="AH14" s="481">
        <v>13.1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6259</v>
      </c>
      <c r="S15" s="479"/>
      <c r="T15" s="479"/>
      <c r="U15" s="479"/>
      <c r="V15" s="480"/>
      <c r="W15" s="410" t="s">
        <v>137</v>
      </c>
      <c r="X15" s="411"/>
      <c r="Y15" s="411"/>
      <c r="Z15" s="411"/>
      <c r="AA15" s="411"/>
      <c r="AB15" s="401"/>
      <c r="AC15" s="445">
        <v>1160</v>
      </c>
      <c r="AD15" s="446"/>
      <c r="AE15" s="446"/>
      <c r="AF15" s="446"/>
      <c r="AG15" s="488"/>
      <c r="AH15" s="445">
        <v>1399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886247</v>
      </c>
      <c r="BO15" s="358"/>
      <c r="BP15" s="358"/>
      <c r="BQ15" s="358"/>
      <c r="BR15" s="358"/>
      <c r="BS15" s="358"/>
      <c r="BT15" s="358"/>
      <c r="BU15" s="359"/>
      <c r="BV15" s="357">
        <v>887165</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37</v>
      </c>
      <c r="AD16" s="482"/>
      <c r="AE16" s="482"/>
      <c r="AF16" s="482"/>
      <c r="AG16" s="483"/>
      <c r="AH16" s="481">
        <v>38.200000000000003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3382153</v>
      </c>
      <c r="BO16" s="395"/>
      <c r="BP16" s="395"/>
      <c r="BQ16" s="395"/>
      <c r="BR16" s="395"/>
      <c r="BS16" s="395"/>
      <c r="BT16" s="395"/>
      <c r="BU16" s="396"/>
      <c r="BV16" s="394">
        <v>3320734</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1620</v>
      </c>
      <c r="AD17" s="446"/>
      <c r="AE17" s="446"/>
      <c r="AF17" s="446"/>
      <c r="AG17" s="488"/>
      <c r="AH17" s="445">
        <v>1779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1097727</v>
      </c>
      <c r="BO17" s="395"/>
      <c r="BP17" s="395"/>
      <c r="BQ17" s="395"/>
      <c r="BR17" s="395"/>
      <c r="BS17" s="395"/>
      <c r="BT17" s="395"/>
      <c r="BU17" s="396"/>
      <c r="BV17" s="394">
        <v>1102330</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188.38</v>
      </c>
      <c r="M18" s="518"/>
      <c r="N18" s="518"/>
      <c r="O18" s="518"/>
      <c r="P18" s="518"/>
      <c r="Q18" s="518"/>
      <c r="R18" s="519"/>
      <c r="S18" s="519"/>
      <c r="T18" s="519"/>
      <c r="U18" s="519"/>
      <c r="V18" s="520"/>
      <c r="W18" s="412"/>
      <c r="X18" s="413"/>
      <c r="Y18" s="413"/>
      <c r="Z18" s="413"/>
      <c r="AA18" s="413"/>
      <c r="AB18" s="404"/>
      <c r="AC18" s="521">
        <v>51.7</v>
      </c>
      <c r="AD18" s="522"/>
      <c r="AE18" s="522"/>
      <c r="AF18" s="522"/>
      <c r="AG18" s="523"/>
      <c r="AH18" s="521">
        <v>48.6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3155400</v>
      </c>
      <c r="BO18" s="395"/>
      <c r="BP18" s="395"/>
      <c r="BQ18" s="395"/>
      <c r="BR18" s="395"/>
      <c r="BS18" s="395"/>
      <c r="BT18" s="395"/>
      <c r="BU18" s="396"/>
      <c r="BV18" s="394">
        <v>3268885</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35</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4197524</v>
      </c>
      <c r="BO19" s="395"/>
      <c r="BP19" s="395"/>
      <c r="BQ19" s="395"/>
      <c r="BR19" s="395"/>
      <c r="BS19" s="395"/>
      <c r="BT19" s="395"/>
      <c r="BU19" s="396"/>
      <c r="BV19" s="394">
        <v>4125698</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2808</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4343690</v>
      </c>
      <c r="BO22" s="358"/>
      <c r="BP22" s="358"/>
      <c r="BQ22" s="358"/>
      <c r="BR22" s="358"/>
      <c r="BS22" s="358"/>
      <c r="BT22" s="358"/>
      <c r="BU22" s="359"/>
      <c r="BV22" s="357">
        <v>4490001</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3722026</v>
      </c>
      <c r="BO23" s="395"/>
      <c r="BP23" s="395"/>
      <c r="BQ23" s="395"/>
      <c r="BR23" s="395"/>
      <c r="BS23" s="395"/>
      <c r="BT23" s="395"/>
      <c r="BU23" s="396"/>
      <c r="BV23" s="394">
        <v>3879858</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5820</v>
      </c>
      <c r="R24" s="446"/>
      <c r="S24" s="446"/>
      <c r="T24" s="446"/>
      <c r="U24" s="446"/>
      <c r="V24" s="488"/>
      <c r="W24" s="540"/>
      <c r="X24" s="541"/>
      <c r="Y24" s="542"/>
      <c r="Z24" s="444" t="s">
        <v>162</v>
      </c>
      <c r="AA24" s="424"/>
      <c r="AB24" s="424"/>
      <c r="AC24" s="424"/>
      <c r="AD24" s="424"/>
      <c r="AE24" s="424"/>
      <c r="AF24" s="424"/>
      <c r="AG24" s="425"/>
      <c r="AH24" s="445">
        <v>93</v>
      </c>
      <c r="AI24" s="446"/>
      <c r="AJ24" s="446"/>
      <c r="AK24" s="446"/>
      <c r="AL24" s="488"/>
      <c r="AM24" s="445">
        <v>301041</v>
      </c>
      <c r="AN24" s="446"/>
      <c r="AO24" s="446"/>
      <c r="AP24" s="446"/>
      <c r="AQ24" s="446"/>
      <c r="AR24" s="488"/>
      <c r="AS24" s="445">
        <v>3237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2725956</v>
      </c>
      <c r="BO24" s="395"/>
      <c r="BP24" s="395"/>
      <c r="BQ24" s="395"/>
      <c r="BR24" s="395"/>
      <c r="BS24" s="395"/>
      <c r="BT24" s="395"/>
      <c r="BU24" s="396"/>
      <c r="BV24" s="394">
        <v>2683956</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4950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t="s">
        <v>122</v>
      </c>
      <c r="BO25" s="358"/>
      <c r="BP25" s="358"/>
      <c r="BQ25" s="358"/>
      <c r="BR25" s="358"/>
      <c r="BS25" s="358"/>
      <c r="BT25" s="358"/>
      <c r="BU25" s="359"/>
      <c r="BV25" s="357">
        <v>91188</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4660</v>
      </c>
      <c r="R26" s="446"/>
      <c r="S26" s="446"/>
      <c r="T26" s="446"/>
      <c r="U26" s="446"/>
      <c r="V26" s="488"/>
      <c r="W26" s="540"/>
      <c r="X26" s="541"/>
      <c r="Y26" s="542"/>
      <c r="Z26" s="444" t="s">
        <v>168</v>
      </c>
      <c r="AA26" s="546"/>
      <c r="AB26" s="546"/>
      <c r="AC26" s="546"/>
      <c r="AD26" s="546"/>
      <c r="AE26" s="546"/>
      <c r="AF26" s="546"/>
      <c r="AG26" s="547"/>
      <c r="AH26" s="445">
        <v>2</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171</v>
      </c>
      <c r="F27" s="424"/>
      <c r="G27" s="424"/>
      <c r="H27" s="424"/>
      <c r="I27" s="424"/>
      <c r="J27" s="424"/>
      <c r="K27" s="425"/>
      <c r="L27" s="445">
        <v>1</v>
      </c>
      <c r="M27" s="446"/>
      <c r="N27" s="446"/>
      <c r="O27" s="446"/>
      <c r="P27" s="488"/>
      <c r="Q27" s="445">
        <v>2750</v>
      </c>
      <c r="R27" s="446"/>
      <c r="S27" s="446"/>
      <c r="T27" s="446"/>
      <c r="U27" s="446"/>
      <c r="V27" s="488"/>
      <c r="W27" s="540"/>
      <c r="X27" s="541"/>
      <c r="Y27" s="542"/>
      <c r="Z27" s="444" t="s">
        <v>172</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354728</v>
      </c>
      <c r="BO27" s="514"/>
      <c r="BP27" s="514"/>
      <c r="BQ27" s="514"/>
      <c r="BR27" s="514"/>
      <c r="BS27" s="514"/>
      <c r="BT27" s="514"/>
      <c r="BU27" s="515"/>
      <c r="BV27" s="513">
        <v>352695</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2200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2510787</v>
      </c>
      <c r="BO28" s="358"/>
      <c r="BP28" s="358"/>
      <c r="BQ28" s="358"/>
      <c r="BR28" s="358"/>
      <c r="BS28" s="358"/>
      <c r="BT28" s="358"/>
      <c r="BU28" s="359"/>
      <c r="BV28" s="357">
        <v>2303505</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10</v>
      </c>
      <c r="M29" s="446"/>
      <c r="N29" s="446"/>
      <c r="O29" s="446"/>
      <c r="P29" s="488"/>
      <c r="Q29" s="445">
        <v>2100</v>
      </c>
      <c r="R29" s="446"/>
      <c r="S29" s="446"/>
      <c r="T29" s="446"/>
      <c r="U29" s="446"/>
      <c r="V29" s="488"/>
      <c r="W29" s="543"/>
      <c r="X29" s="544"/>
      <c r="Y29" s="545"/>
      <c r="Z29" s="444" t="s">
        <v>178</v>
      </c>
      <c r="AA29" s="424"/>
      <c r="AB29" s="424"/>
      <c r="AC29" s="424"/>
      <c r="AD29" s="424"/>
      <c r="AE29" s="424"/>
      <c r="AF29" s="424"/>
      <c r="AG29" s="425"/>
      <c r="AH29" s="445">
        <v>93</v>
      </c>
      <c r="AI29" s="446"/>
      <c r="AJ29" s="446"/>
      <c r="AK29" s="446"/>
      <c r="AL29" s="488"/>
      <c r="AM29" s="445">
        <v>301041</v>
      </c>
      <c r="AN29" s="446"/>
      <c r="AO29" s="446"/>
      <c r="AP29" s="446"/>
      <c r="AQ29" s="446"/>
      <c r="AR29" s="488"/>
      <c r="AS29" s="445">
        <v>3237</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86350</v>
      </c>
      <c r="BO29" s="395"/>
      <c r="BP29" s="395"/>
      <c r="BQ29" s="395"/>
      <c r="BR29" s="395"/>
      <c r="BS29" s="395"/>
      <c r="BT29" s="395"/>
      <c r="BU29" s="396"/>
      <c r="BV29" s="394">
        <v>67764</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97.6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808378</v>
      </c>
      <c r="BO30" s="514"/>
      <c r="BP30" s="514"/>
      <c r="BQ30" s="514"/>
      <c r="BR30" s="514"/>
      <c r="BS30" s="514"/>
      <c r="BT30" s="514"/>
      <c r="BU30" s="515"/>
      <c r="BV30" s="513">
        <v>760024</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甘楽西部環境衛生施設組合</v>
      </c>
      <c r="BZ34" s="585"/>
      <c r="CA34" s="585"/>
      <c r="CB34" s="585"/>
      <c r="CC34" s="585"/>
      <c r="CD34" s="585"/>
      <c r="CE34" s="585"/>
      <c r="CF34" s="585"/>
      <c r="CG34" s="585"/>
      <c r="CH34" s="585"/>
      <c r="CI34" s="585"/>
      <c r="CJ34" s="585"/>
      <c r="CK34" s="585"/>
      <c r="CL34" s="585"/>
      <c r="CM34" s="585"/>
      <c r="CN34" s="163"/>
      <c r="CO34" s="584">
        <f>IF(CQ34="","",MAX(C34:D43,U34:V43,AM34:AN43,BE34:BF43,BW34:BX43)+1)</f>
        <v>14</v>
      </c>
      <c r="CP34" s="584"/>
      <c r="CQ34" s="585" t="str">
        <f>IF('各会計、関係団体の財政状況及び健全化判断比率'!BS7="","",'各会計、関係団体の財政状況及び健全化判断比率'!BS7)</f>
        <v>産業開発しもにた</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浄化槽事業会計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下仁田南牧医療事務組合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富岡甘楽広域市町村圏振興整備組合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群馬県後期高齢者医療広域連合（一般会計）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群馬県後期高齢者医療広域連合（事業会計）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群馬県市町村総合事務組合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群馬県市町村会館管理組合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dQYUviDvoDa7EV26ua706w0t3W3YlNFFxxokUiNyTY/GGz1urey8Er91PvkoBPEZt2lwWBTKZ24CRxct+3ICOg==" saltValue="qqBhHtUKbFCbwhTmmDMJy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2"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770165</v>
      </c>
      <c r="S5" s="600"/>
      <c r="T5" s="600"/>
      <c r="U5" s="600"/>
      <c r="V5" s="600"/>
      <c r="W5" s="600"/>
      <c r="X5" s="600"/>
      <c r="Y5" s="601"/>
      <c r="Z5" s="602">
        <v>13.5</v>
      </c>
      <c r="AA5" s="602"/>
      <c r="AB5" s="602"/>
      <c r="AC5" s="602"/>
      <c r="AD5" s="603">
        <v>770165</v>
      </c>
      <c r="AE5" s="603"/>
      <c r="AF5" s="603"/>
      <c r="AG5" s="603"/>
      <c r="AH5" s="603"/>
      <c r="AI5" s="603"/>
      <c r="AJ5" s="603"/>
      <c r="AK5" s="603"/>
      <c r="AL5" s="604">
        <v>21.2</v>
      </c>
      <c r="AM5" s="605"/>
      <c r="AN5" s="605"/>
      <c r="AO5" s="606"/>
      <c r="AP5" s="596" t="s">
        <v>217</v>
      </c>
      <c r="AQ5" s="597"/>
      <c r="AR5" s="597"/>
      <c r="AS5" s="597"/>
      <c r="AT5" s="597"/>
      <c r="AU5" s="597"/>
      <c r="AV5" s="597"/>
      <c r="AW5" s="597"/>
      <c r="AX5" s="597"/>
      <c r="AY5" s="597"/>
      <c r="AZ5" s="597"/>
      <c r="BA5" s="597"/>
      <c r="BB5" s="597"/>
      <c r="BC5" s="597"/>
      <c r="BD5" s="597"/>
      <c r="BE5" s="597"/>
      <c r="BF5" s="598"/>
      <c r="BG5" s="610">
        <v>769914</v>
      </c>
      <c r="BH5" s="611"/>
      <c r="BI5" s="611"/>
      <c r="BJ5" s="611"/>
      <c r="BK5" s="611"/>
      <c r="BL5" s="611"/>
      <c r="BM5" s="611"/>
      <c r="BN5" s="612"/>
      <c r="BO5" s="613">
        <v>100</v>
      </c>
      <c r="BP5" s="613"/>
      <c r="BQ5" s="613"/>
      <c r="BR5" s="613"/>
      <c r="BS5" s="614" t="s">
        <v>122</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100683</v>
      </c>
      <c r="S6" s="611"/>
      <c r="T6" s="611"/>
      <c r="U6" s="611"/>
      <c r="V6" s="611"/>
      <c r="W6" s="611"/>
      <c r="X6" s="611"/>
      <c r="Y6" s="612"/>
      <c r="Z6" s="613">
        <v>1.8</v>
      </c>
      <c r="AA6" s="613"/>
      <c r="AB6" s="613"/>
      <c r="AC6" s="613"/>
      <c r="AD6" s="614">
        <v>100683</v>
      </c>
      <c r="AE6" s="614"/>
      <c r="AF6" s="614"/>
      <c r="AG6" s="614"/>
      <c r="AH6" s="614"/>
      <c r="AI6" s="614"/>
      <c r="AJ6" s="614"/>
      <c r="AK6" s="614"/>
      <c r="AL6" s="615">
        <v>2.8</v>
      </c>
      <c r="AM6" s="616"/>
      <c r="AN6" s="616"/>
      <c r="AO6" s="617"/>
      <c r="AP6" s="607" t="s">
        <v>222</v>
      </c>
      <c r="AQ6" s="608"/>
      <c r="AR6" s="608"/>
      <c r="AS6" s="608"/>
      <c r="AT6" s="608"/>
      <c r="AU6" s="608"/>
      <c r="AV6" s="608"/>
      <c r="AW6" s="608"/>
      <c r="AX6" s="608"/>
      <c r="AY6" s="608"/>
      <c r="AZ6" s="608"/>
      <c r="BA6" s="608"/>
      <c r="BB6" s="608"/>
      <c r="BC6" s="608"/>
      <c r="BD6" s="608"/>
      <c r="BE6" s="608"/>
      <c r="BF6" s="609"/>
      <c r="BG6" s="610">
        <v>769914</v>
      </c>
      <c r="BH6" s="611"/>
      <c r="BI6" s="611"/>
      <c r="BJ6" s="611"/>
      <c r="BK6" s="611"/>
      <c r="BL6" s="611"/>
      <c r="BM6" s="611"/>
      <c r="BN6" s="612"/>
      <c r="BO6" s="613">
        <v>100</v>
      </c>
      <c r="BP6" s="613"/>
      <c r="BQ6" s="613"/>
      <c r="BR6" s="613"/>
      <c r="BS6" s="614" t="s">
        <v>122</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66565</v>
      </c>
      <c r="CS6" s="611"/>
      <c r="CT6" s="611"/>
      <c r="CU6" s="611"/>
      <c r="CV6" s="611"/>
      <c r="CW6" s="611"/>
      <c r="CX6" s="611"/>
      <c r="CY6" s="612"/>
      <c r="CZ6" s="604">
        <v>1.2</v>
      </c>
      <c r="DA6" s="605"/>
      <c r="DB6" s="605"/>
      <c r="DC6" s="621"/>
      <c r="DD6" s="619" t="s">
        <v>122</v>
      </c>
      <c r="DE6" s="611"/>
      <c r="DF6" s="611"/>
      <c r="DG6" s="611"/>
      <c r="DH6" s="611"/>
      <c r="DI6" s="611"/>
      <c r="DJ6" s="611"/>
      <c r="DK6" s="611"/>
      <c r="DL6" s="611"/>
      <c r="DM6" s="611"/>
      <c r="DN6" s="611"/>
      <c r="DO6" s="611"/>
      <c r="DP6" s="612"/>
      <c r="DQ6" s="619">
        <v>66565</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273</v>
      </c>
      <c r="S7" s="611"/>
      <c r="T7" s="611"/>
      <c r="U7" s="611"/>
      <c r="V7" s="611"/>
      <c r="W7" s="611"/>
      <c r="X7" s="611"/>
      <c r="Y7" s="612"/>
      <c r="Z7" s="613">
        <v>0</v>
      </c>
      <c r="AA7" s="613"/>
      <c r="AB7" s="613"/>
      <c r="AC7" s="613"/>
      <c r="AD7" s="614">
        <v>273</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261669</v>
      </c>
      <c r="BH7" s="611"/>
      <c r="BI7" s="611"/>
      <c r="BJ7" s="611"/>
      <c r="BK7" s="611"/>
      <c r="BL7" s="611"/>
      <c r="BM7" s="611"/>
      <c r="BN7" s="612"/>
      <c r="BO7" s="613">
        <v>34</v>
      </c>
      <c r="BP7" s="613"/>
      <c r="BQ7" s="613"/>
      <c r="BR7" s="613"/>
      <c r="BS7" s="614" t="s">
        <v>122</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1107257</v>
      </c>
      <c r="CS7" s="611"/>
      <c r="CT7" s="611"/>
      <c r="CU7" s="611"/>
      <c r="CV7" s="611"/>
      <c r="CW7" s="611"/>
      <c r="CX7" s="611"/>
      <c r="CY7" s="612"/>
      <c r="CZ7" s="613">
        <v>19.8</v>
      </c>
      <c r="DA7" s="613"/>
      <c r="DB7" s="613"/>
      <c r="DC7" s="613"/>
      <c r="DD7" s="619">
        <v>107923</v>
      </c>
      <c r="DE7" s="611"/>
      <c r="DF7" s="611"/>
      <c r="DG7" s="611"/>
      <c r="DH7" s="611"/>
      <c r="DI7" s="611"/>
      <c r="DJ7" s="611"/>
      <c r="DK7" s="611"/>
      <c r="DL7" s="611"/>
      <c r="DM7" s="611"/>
      <c r="DN7" s="611"/>
      <c r="DO7" s="611"/>
      <c r="DP7" s="612"/>
      <c r="DQ7" s="619">
        <v>856538</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5438</v>
      </c>
      <c r="S8" s="611"/>
      <c r="T8" s="611"/>
      <c r="U8" s="611"/>
      <c r="V8" s="611"/>
      <c r="W8" s="611"/>
      <c r="X8" s="611"/>
      <c r="Y8" s="612"/>
      <c r="Z8" s="613">
        <v>0.1</v>
      </c>
      <c r="AA8" s="613"/>
      <c r="AB8" s="613"/>
      <c r="AC8" s="613"/>
      <c r="AD8" s="614">
        <v>5438</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9562</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1330742</v>
      </c>
      <c r="CS8" s="611"/>
      <c r="CT8" s="611"/>
      <c r="CU8" s="611"/>
      <c r="CV8" s="611"/>
      <c r="CW8" s="611"/>
      <c r="CX8" s="611"/>
      <c r="CY8" s="612"/>
      <c r="CZ8" s="613">
        <v>23.8</v>
      </c>
      <c r="DA8" s="613"/>
      <c r="DB8" s="613"/>
      <c r="DC8" s="613"/>
      <c r="DD8" s="619">
        <v>116023</v>
      </c>
      <c r="DE8" s="611"/>
      <c r="DF8" s="611"/>
      <c r="DG8" s="611"/>
      <c r="DH8" s="611"/>
      <c r="DI8" s="611"/>
      <c r="DJ8" s="611"/>
      <c r="DK8" s="611"/>
      <c r="DL8" s="611"/>
      <c r="DM8" s="611"/>
      <c r="DN8" s="611"/>
      <c r="DO8" s="611"/>
      <c r="DP8" s="612"/>
      <c r="DQ8" s="619">
        <v>748258</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7319</v>
      </c>
      <c r="S9" s="611"/>
      <c r="T9" s="611"/>
      <c r="U9" s="611"/>
      <c r="V9" s="611"/>
      <c r="W9" s="611"/>
      <c r="X9" s="611"/>
      <c r="Y9" s="612"/>
      <c r="Z9" s="613">
        <v>0.1</v>
      </c>
      <c r="AA9" s="613"/>
      <c r="AB9" s="613"/>
      <c r="AC9" s="613"/>
      <c r="AD9" s="614">
        <v>7319</v>
      </c>
      <c r="AE9" s="614"/>
      <c r="AF9" s="614"/>
      <c r="AG9" s="614"/>
      <c r="AH9" s="614"/>
      <c r="AI9" s="614"/>
      <c r="AJ9" s="614"/>
      <c r="AK9" s="614"/>
      <c r="AL9" s="615">
        <v>0.2</v>
      </c>
      <c r="AM9" s="616"/>
      <c r="AN9" s="616"/>
      <c r="AO9" s="617"/>
      <c r="AP9" s="607" t="s">
        <v>231</v>
      </c>
      <c r="AQ9" s="608"/>
      <c r="AR9" s="608"/>
      <c r="AS9" s="608"/>
      <c r="AT9" s="608"/>
      <c r="AU9" s="608"/>
      <c r="AV9" s="608"/>
      <c r="AW9" s="608"/>
      <c r="AX9" s="608"/>
      <c r="AY9" s="608"/>
      <c r="AZ9" s="608"/>
      <c r="BA9" s="608"/>
      <c r="BB9" s="608"/>
      <c r="BC9" s="608"/>
      <c r="BD9" s="608"/>
      <c r="BE9" s="608"/>
      <c r="BF9" s="609"/>
      <c r="BG9" s="610">
        <v>212801</v>
      </c>
      <c r="BH9" s="611"/>
      <c r="BI9" s="611"/>
      <c r="BJ9" s="611"/>
      <c r="BK9" s="611"/>
      <c r="BL9" s="611"/>
      <c r="BM9" s="611"/>
      <c r="BN9" s="612"/>
      <c r="BO9" s="613">
        <v>27.6</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843696</v>
      </c>
      <c r="CS9" s="611"/>
      <c r="CT9" s="611"/>
      <c r="CU9" s="611"/>
      <c r="CV9" s="611"/>
      <c r="CW9" s="611"/>
      <c r="CX9" s="611"/>
      <c r="CY9" s="612"/>
      <c r="CZ9" s="613">
        <v>15.1</v>
      </c>
      <c r="DA9" s="613"/>
      <c r="DB9" s="613"/>
      <c r="DC9" s="613"/>
      <c r="DD9" s="619" t="s">
        <v>122</v>
      </c>
      <c r="DE9" s="611"/>
      <c r="DF9" s="611"/>
      <c r="DG9" s="611"/>
      <c r="DH9" s="611"/>
      <c r="DI9" s="611"/>
      <c r="DJ9" s="611"/>
      <c r="DK9" s="611"/>
      <c r="DL9" s="611"/>
      <c r="DM9" s="611"/>
      <c r="DN9" s="611"/>
      <c r="DO9" s="611"/>
      <c r="DP9" s="612"/>
      <c r="DQ9" s="619">
        <v>698882</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20097</v>
      </c>
      <c r="BH10" s="611"/>
      <c r="BI10" s="611"/>
      <c r="BJ10" s="611"/>
      <c r="BK10" s="611"/>
      <c r="BL10" s="611"/>
      <c r="BM10" s="611"/>
      <c r="BN10" s="612"/>
      <c r="BO10" s="613">
        <v>2.6</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401</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401</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171839</v>
      </c>
      <c r="S11" s="611"/>
      <c r="T11" s="611"/>
      <c r="U11" s="611"/>
      <c r="V11" s="611"/>
      <c r="W11" s="611"/>
      <c r="X11" s="611"/>
      <c r="Y11" s="612"/>
      <c r="Z11" s="615">
        <v>3</v>
      </c>
      <c r="AA11" s="616"/>
      <c r="AB11" s="616"/>
      <c r="AC11" s="622"/>
      <c r="AD11" s="619">
        <v>171839</v>
      </c>
      <c r="AE11" s="611"/>
      <c r="AF11" s="611"/>
      <c r="AG11" s="611"/>
      <c r="AH11" s="611"/>
      <c r="AI11" s="611"/>
      <c r="AJ11" s="611"/>
      <c r="AK11" s="612"/>
      <c r="AL11" s="615">
        <v>4.7</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19209</v>
      </c>
      <c r="BH11" s="611"/>
      <c r="BI11" s="611"/>
      <c r="BJ11" s="611"/>
      <c r="BK11" s="611"/>
      <c r="BL11" s="611"/>
      <c r="BM11" s="611"/>
      <c r="BN11" s="612"/>
      <c r="BO11" s="613">
        <v>2.5</v>
      </c>
      <c r="BP11" s="613"/>
      <c r="BQ11" s="613"/>
      <c r="BR11" s="613"/>
      <c r="BS11" s="614" t="s">
        <v>122</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236725</v>
      </c>
      <c r="CS11" s="611"/>
      <c r="CT11" s="611"/>
      <c r="CU11" s="611"/>
      <c r="CV11" s="611"/>
      <c r="CW11" s="611"/>
      <c r="CX11" s="611"/>
      <c r="CY11" s="612"/>
      <c r="CZ11" s="613">
        <v>4.2</v>
      </c>
      <c r="DA11" s="613"/>
      <c r="DB11" s="613"/>
      <c r="DC11" s="613"/>
      <c r="DD11" s="619">
        <v>53638</v>
      </c>
      <c r="DE11" s="611"/>
      <c r="DF11" s="611"/>
      <c r="DG11" s="611"/>
      <c r="DH11" s="611"/>
      <c r="DI11" s="611"/>
      <c r="DJ11" s="611"/>
      <c r="DK11" s="611"/>
      <c r="DL11" s="611"/>
      <c r="DM11" s="611"/>
      <c r="DN11" s="611"/>
      <c r="DO11" s="611"/>
      <c r="DP11" s="612"/>
      <c r="DQ11" s="619">
        <v>145985</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v>13309</v>
      </c>
      <c r="S12" s="611"/>
      <c r="T12" s="611"/>
      <c r="U12" s="611"/>
      <c r="V12" s="611"/>
      <c r="W12" s="611"/>
      <c r="X12" s="611"/>
      <c r="Y12" s="612"/>
      <c r="Z12" s="613">
        <v>0.2</v>
      </c>
      <c r="AA12" s="613"/>
      <c r="AB12" s="613"/>
      <c r="AC12" s="613"/>
      <c r="AD12" s="614">
        <v>13309</v>
      </c>
      <c r="AE12" s="614"/>
      <c r="AF12" s="614"/>
      <c r="AG12" s="614"/>
      <c r="AH12" s="614"/>
      <c r="AI12" s="614"/>
      <c r="AJ12" s="614"/>
      <c r="AK12" s="614"/>
      <c r="AL12" s="615">
        <v>0.4</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429441</v>
      </c>
      <c r="BH12" s="611"/>
      <c r="BI12" s="611"/>
      <c r="BJ12" s="611"/>
      <c r="BK12" s="611"/>
      <c r="BL12" s="611"/>
      <c r="BM12" s="611"/>
      <c r="BN12" s="612"/>
      <c r="BO12" s="613">
        <v>55.8</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124914</v>
      </c>
      <c r="CS12" s="611"/>
      <c r="CT12" s="611"/>
      <c r="CU12" s="611"/>
      <c r="CV12" s="611"/>
      <c r="CW12" s="611"/>
      <c r="CX12" s="611"/>
      <c r="CY12" s="612"/>
      <c r="CZ12" s="613">
        <v>2.2000000000000002</v>
      </c>
      <c r="DA12" s="613"/>
      <c r="DB12" s="613"/>
      <c r="DC12" s="613"/>
      <c r="DD12" s="619" t="s">
        <v>122</v>
      </c>
      <c r="DE12" s="611"/>
      <c r="DF12" s="611"/>
      <c r="DG12" s="611"/>
      <c r="DH12" s="611"/>
      <c r="DI12" s="611"/>
      <c r="DJ12" s="611"/>
      <c r="DK12" s="611"/>
      <c r="DL12" s="611"/>
      <c r="DM12" s="611"/>
      <c r="DN12" s="611"/>
      <c r="DO12" s="611"/>
      <c r="DP12" s="612"/>
      <c r="DQ12" s="619">
        <v>110985</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399375</v>
      </c>
      <c r="BH13" s="611"/>
      <c r="BI13" s="611"/>
      <c r="BJ13" s="611"/>
      <c r="BK13" s="611"/>
      <c r="BL13" s="611"/>
      <c r="BM13" s="611"/>
      <c r="BN13" s="612"/>
      <c r="BO13" s="613">
        <v>51.9</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360096</v>
      </c>
      <c r="CS13" s="611"/>
      <c r="CT13" s="611"/>
      <c r="CU13" s="611"/>
      <c r="CV13" s="611"/>
      <c r="CW13" s="611"/>
      <c r="CX13" s="611"/>
      <c r="CY13" s="612"/>
      <c r="CZ13" s="613">
        <v>6.5</v>
      </c>
      <c r="DA13" s="613"/>
      <c r="DB13" s="613"/>
      <c r="DC13" s="613"/>
      <c r="DD13" s="619">
        <v>226858</v>
      </c>
      <c r="DE13" s="611"/>
      <c r="DF13" s="611"/>
      <c r="DG13" s="611"/>
      <c r="DH13" s="611"/>
      <c r="DI13" s="611"/>
      <c r="DJ13" s="611"/>
      <c r="DK13" s="611"/>
      <c r="DL13" s="611"/>
      <c r="DM13" s="611"/>
      <c r="DN13" s="611"/>
      <c r="DO13" s="611"/>
      <c r="DP13" s="612"/>
      <c r="DQ13" s="619">
        <v>139533</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31321</v>
      </c>
      <c r="BH14" s="611"/>
      <c r="BI14" s="611"/>
      <c r="BJ14" s="611"/>
      <c r="BK14" s="611"/>
      <c r="BL14" s="611"/>
      <c r="BM14" s="611"/>
      <c r="BN14" s="612"/>
      <c r="BO14" s="613">
        <v>4.0999999999999996</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409787</v>
      </c>
      <c r="CS14" s="611"/>
      <c r="CT14" s="611"/>
      <c r="CU14" s="611"/>
      <c r="CV14" s="611"/>
      <c r="CW14" s="611"/>
      <c r="CX14" s="611"/>
      <c r="CY14" s="612"/>
      <c r="CZ14" s="613">
        <v>7.3</v>
      </c>
      <c r="DA14" s="613"/>
      <c r="DB14" s="613"/>
      <c r="DC14" s="613"/>
      <c r="DD14" s="619">
        <v>135590</v>
      </c>
      <c r="DE14" s="611"/>
      <c r="DF14" s="611"/>
      <c r="DG14" s="611"/>
      <c r="DH14" s="611"/>
      <c r="DI14" s="611"/>
      <c r="DJ14" s="611"/>
      <c r="DK14" s="611"/>
      <c r="DL14" s="611"/>
      <c r="DM14" s="611"/>
      <c r="DN14" s="611"/>
      <c r="DO14" s="611"/>
      <c r="DP14" s="612"/>
      <c r="DQ14" s="619">
        <v>284779</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7535</v>
      </c>
      <c r="S15" s="611"/>
      <c r="T15" s="611"/>
      <c r="U15" s="611"/>
      <c r="V15" s="611"/>
      <c r="W15" s="611"/>
      <c r="X15" s="611"/>
      <c r="Y15" s="612"/>
      <c r="Z15" s="613">
        <v>0.1</v>
      </c>
      <c r="AA15" s="613"/>
      <c r="AB15" s="613"/>
      <c r="AC15" s="613"/>
      <c r="AD15" s="614">
        <v>7535</v>
      </c>
      <c r="AE15" s="614"/>
      <c r="AF15" s="614"/>
      <c r="AG15" s="614"/>
      <c r="AH15" s="614"/>
      <c r="AI15" s="614"/>
      <c r="AJ15" s="614"/>
      <c r="AK15" s="614"/>
      <c r="AL15" s="615">
        <v>0.2</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47483</v>
      </c>
      <c r="BH15" s="611"/>
      <c r="BI15" s="611"/>
      <c r="BJ15" s="611"/>
      <c r="BK15" s="611"/>
      <c r="BL15" s="611"/>
      <c r="BM15" s="611"/>
      <c r="BN15" s="612"/>
      <c r="BO15" s="613">
        <v>6.2</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522157</v>
      </c>
      <c r="CS15" s="611"/>
      <c r="CT15" s="611"/>
      <c r="CU15" s="611"/>
      <c r="CV15" s="611"/>
      <c r="CW15" s="611"/>
      <c r="CX15" s="611"/>
      <c r="CY15" s="612"/>
      <c r="CZ15" s="613">
        <v>9.4</v>
      </c>
      <c r="DA15" s="613"/>
      <c r="DB15" s="613"/>
      <c r="DC15" s="613"/>
      <c r="DD15" s="619">
        <v>57198</v>
      </c>
      <c r="DE15" s="611"/>
      <c r="DF15" s="611"/>
      <c r="DG15" s="611"/>
      <c r="DH15" s="611"/>
      <c r="DI15" s="611"/>
      <c r="DJ15" s="611"/>
      <c r="DK15" s="611"/>
      <c r="DL15" s="611"/>
      <c r="DM15" s="611"/>
      <c r="DN15" s="611"/>
      <c r="DO15" s="611"/>
      <c r="DP15" s="612"/>
      <c r="DQ15" s="619">
        <v>421810</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18015</v>
      </c>
      <c r="S16" s="611"/>
      <c r="T16" s="611"/>
      <c r="U16" s="611"/>
      <c r="V16" s="611"/>
      <c r="W16" s="611"/>
      <c r="X16" s="611"/>
      <c r="Y16" s="612"/>
      <c r="Z16" s="613">
        <v>0.3</v>
      </c>
      <c r="AA16" s="613"/>
      <c r="AB16" s="613"/>
      <c r="AC16" s="613"/>
      <c r="AD16" s="614">
        <v>18015</v>
      </c>
      <c r="AE16" s="614"/>
      <c r="AF16" s="614"/>
      <c r="AG16" s="614"/>
      <c r="AH16" s="614"/>
      <c r="AI16" s="614"/>
      <c r="AJ16" s="614"/>
      <c r="AK16" s="614"/>
      <c r="AL16" s="615">
        <v>0.5</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25520</v>
      </c>
      <c r="S17" s="611"/>
      <c r="T17" s="611"/>
      <c r="U17" s="611"/>
      <c r="V17" s="611"/>
      <c r="W17" s="611"/>
      <c r="X17" s="611"/>
      <c r="Y17" s="612"/>
      <c r="Z17" s="613">
        <v>0.4</v>
      </c>
      <c r="AA17" s="613"/>
      <c r="AB17" s="613"/>
      <c r="AC17" s="613"/>
      <c r="AD17" s="614">
        <v>25520</v>
      </c>
      <c r="AE17" s="614"/>
      <c r="AF17" s="614"/>
      <c r="AG17" s="614"/>
      <c r="AH17" s="614"/>
      <c r="AI17" s="614"/>
      <c r="AJ17" s="614"/>
      <c r="AK17" s="614"/>
      <c r="AL17" s="615">
        <v>0.7</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580480</v>
      </c>
      <c r="CS17" s="611"/>
      <c r="CT17" s="611"/>
      <c r="CU17" s="611"/>
      <c r="CV17" s="611"/>
      <c r="CW17" s="611"/>
      <c r="CX17" s="611"/>
      <c r="CY17" s="612"/>
      <c r="CZ17" s="613">
        <v>10.4</v>
      </c>
      <c r="DA17" s="613"/>
      <c r="DB17" s="613"/>
      <c r="DC17" s="613"/>
      <c r="DD17" s="619" t="s">
        <v>122</v>
      </c>
      <c r="DE17" s="611"/>
      <c r="DF17" s="611"/>
      <c r="DG17" s="611"/>
      <c r="DH17" s="611"/>
      <c r="DI17" s="611"/>
      <c r="DJ17" s="611"/>
      <c r="DK17" s="611"/>
      <c r="DL17" s="611"/>
      <c r="DM17" s="611"/>
      <c r="DN17" s="611"/>
      <c r="DO17" s="611"/>
      <c r="DP17" s="612"/>
      <c r="DQ17" s="619">
        <v>580480</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1620</v>
      </c>
      <c r="S18" s="611"/>
      <c r="T18" s="611"/>
      <c r="U18" s="611"/>
      <c r="V18" s="611"/>
      <c r="W18" s="611"/>
      <c r="X18" s="611"/>
      <c r="Y18" s="612"/>
      <c r="Z18" s="613">
        <v>0</v>
      </c>
      <c r="AA18" s="613"/>
      <c r="AB18" s="613"/>
      <c r="AC18" s="613"/>
      <c r="AD18" s="614">
        <v>1620</v>
      </c>
      <c r="AE18" s="614"/>
      <c r="AF18" s="614"/>
      <c r="AG18" s="614"/>
      <c r="AH18" s="614"/>
      <c r="AI18" s="614"/>
      <c r="AJ18" s="614"/>
      <c r="AK18" s="614"/>
      <c r="AL18" s="615">
        <v>0</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22674</v>
      </c>
      <c r="S19" s="611"/>
      <c r="T19" s="611"/>
      <c r="U19" s="611"/>
      <c r="V19" s="611"/>
      <c r="W19" s="611"/>
      <c r="X19" s="611"/>
      <c r="Y19" s="612"/>
      <c r="Z19" s="613">
        <v>0.4</v>
      </c>
      <c r="AA19" s="613"/>
      <c r="AB19" s="613"/>
      <c r="AC19" s="613"/>
      <c r="AD19" s="614">
        <v>22674</v>
      </c>
      <c r="AE19" s="614"/>
      <c r="AF19" s="614"/>
      <c r="AG19" s="614"/>
      <c r="AH19" s="614"/>
      <c r="AI19" s="614"/>
      <c r="AJ19" s="614"/>
      <c r="AK19" s="614"/>
      <c r="AL19" s="615">
        <v>0.6</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251</v>
      </c>
      <c r="BH19" s="611"/>
      <c r="BI19" s="611"/>
      <c r="BJ19" s="611"/>
      <c r="BK19" s="611"/>
      <c r="BL19" s="611"/>
      <c r="BM19" s="611"/>
      <c r="BN19" s="612"/>
      <c r="BO19" s="613">
        <v>0</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1226</v>
      </c>
      <c r="S20" s="611"/>
      <c r="T20" s="611"/>
      <c r="U20" s="611"/>
      <c r="V20" s="611"/>
      <c r="W20" s="611"/>
      <c r="X20" s="611"/>
      <c r="Y20" s="612"/>
      <c r="Z20" s="613">
        <v>0</v>
      </c>
      <c r="AA20" s="613"/>
      <c r="AB20" s="613"/>
      <c r="AC20" s="613"/>
      <c r="AD20" s="614">
        <v>1226</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251</v>
      </c>
      <c r="BH20" s="611"/>
      <c r="BI20" s="611"/>
      <c r="BJ20" s="611"/>
      <c r="BK20" s="611"/>
      <c r="BL20" s="611"/>
      <c r="BM20" s="611"/>
      <c r="BN20" s="612"/>
      <c r="BO20" s="613">
        <v>0</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5582820</v>
      </c>
      <c r="CS20" s="611"/>
      <c r="CT20" s="611"/>
      <c r="CU20" s="611"/>
      <c r="CV20" s="611"/>
      <c r="CW20" s="611"/>
      <c r="CX20" s="611"/>
      <c r="CY20" s="612"/>
      <c r="CZ20" s="613">
        <v>100</v>
      </c>
      <c r="DA20" s="613"/>
      <c r="DB20" s="613"/>
      <c r="DC20" s="613"/>
      <c r="DD20" s="619">
        <v>697230</v>
      </c>
      <c r="DE20" s="611"/>
      <c r="DF20" s="611"/>
      <c r="DG20" s="611"/>
      <c r="DH20" s="611"/>
      <c r="DI20" s="611"/>
      <c r="DJ20" s="611"/>
      <c r="DK20" s="611"/>
      <c r="DL20" s="611"/>
      <c r="DM20" s="611"/>
      <c r="DN20" s="611"/>
      <c r="DO20" s="611"/>
      <c r="DP20" s="612"/>
      <c r="DQ20" s="619">
        <v>4054216</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2725517</v>
      </c>
      <c r="S21" s="611"/>
      <c r="T21" s="611"/>
      <c r="U21" s="611"/>
      <c r="V21" s="611"/>
      <c r="W21" s="611"/>
      <c r="X21" s="611"/>
      <c r="Y21" s="612"/>
      <c r="Z21" s="613">
        <v>47.6</v>
      </c>
      <c r="AA21" s="613"/>
      <c r="AB21" s="613"/>
      <c r="AC21" s="613"/>
      <c r="AD21" s="614">
        <v>2495906</v>
      </c>
      <c r="AE21" s="614"/>
      <c r="AF21" s="614"/>
      <c r="AG21" s="614"/>
      <c r="AH21" s="614"/>
      <c r="AI21" s="614"/>
      <c r="AJ21" s="614"/>
      <c r="AK21" s="614"/>
      <c r="AL21" s="615">
        <v>68.8</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251</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2495906</v>
      </c>
      <c r="S22" s="611"/>
      <c r="T22" s="611"/>
      <c r="U22" s="611"/>
      <c r="V22" s="611"/>
      <c r="W22" s="611"/>
      <c r="X22" s="611"/>
      <c r="Y22" s="612"/>
      <c r="Z22" s="613">
        <v>43.6</v>
      </c>
      <c r="AA22" s="613"/>
      <c r="AB22" s="613"/>
      <c r="AC22" s="613"/>
      <c r="AD22" s="614">
        <v>2495906</v>
      </c>
      <c r="AE22" s="614"/>
      <c r="AF22" s="614"/>
      <c r="AG22" s="614"/>
      <c r="AH22" s="614"/>
      <c r="AI22" s="614"/>
      <c r="AJ22" s="614"/>
      <c r="AK22" s="614"/>
      <c r="AL22" s="615">
        <v>68.8</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229611</v>
      </c>
      <c r="S23" s="611"/>
      <c r="T23" s="611"/>
      <c r="U23" s="611"/>
      <c r="V23" s="611"/>
      <c r="W23" s="611"/>
      <c r="X23" s="611"/>
      <c r="Y23" s="612"/>
      <c r="Z23" s="613">
        <v>4</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2089104</v>
      </c>
      <c r="CS24" s="600"/>
      <c r="CT24" s="600"/>
      <c r="CU24" s="600"/>
      <c r="CV24" s="600"/>
      <c r="CW24" s="600"/>
      <c r="CX24" s="600"/>
      <c r="CY24" s="601"/>
      <c r="CZ24" s="604">
        <v>37.4</v>
      </c>
      <c r="DA24" s="605"/>
      <c r="DB24" s="605"/>
      <c r="DC24" s="621"/>
      <c r="DD24" s="642">
        <v>1683812</v>
      </c>
      <c r="DE24" s="600"/>
      <c r="DF24" s="600"/>
      <c r="DG24" s="600"/>
      <c r="DH24" s="600"/>
      <c r="DI24" s="600"/>
      <c r="DJ24" s="600"/>
      <c r="DK24" s="601"/>
      <c r="DL24" s="642">
        <v>1571161</v>
      </c>
      <c r="DM24" s="600"/>
      <c r="DN24" s="600"/>
      <c r="DO24" s="600"/>
      <c r="DP24" s="600"/>
      <c r="DQ24" s="600"/>
      <c r="DR24" s="600"/>
      <c r="DS24" s="600"/>
      <c r="DT24" s="600"/>
      <c r="DU24" s="600"/>
      <c r="DV24" s="601"/>
      <c r="DW24" s="604">
        <v>43.2</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3845613</v>
      </c>
      <c r="S25" s="611"/>
      <c r="T25" s="611"/>
      <c r="U25" s="611"/>
      <c r="V25" s="611"/>
      <c r="W25" s="611"/>
      <c r="X25" s="611"/>
      <c r="Y25" s="612"/>
      <c r="Z25" s="613">
        <v>67.2</v>
      </c>
      <c r="AA25" s="613"/>
      <c r="AB25" s="613"/>
      <c r="AC25" s="613"/>
      <c r="AD25" s="614">
        <v>3616002</v>
      </c>
      <c r="AE25" s="614"/>
      <c r="AF25" s="614"/>
      <c r="AG25" s="614"/>
      <c r="AH25" s="614"/>
      <c r="AI25" s="614"/>
      <c r="AJ25" s="614"/>
      <c r="AK25" s="614"/>
      <c r="AL25" s="615">
        <v>99.7</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912161</v>
      </c>
      <c r="CS25" s="643"/>
      <c r="CT25" s="643"/>
      <c r="CU25" s="643"/>
      <c r="CV25" s="643"/>
      <c r="CW25" s="643"/>
      <c r="CX25" s="643"/>
      <c r="CY25" s="644"/>
      <c r="CZ25" s="615">
        <v>16.3</v>
      </c>
      <c r="DA25" s="640"/>
      <c r="DB25" s="640"/>
      <c r="DC25" s="645"/>
      <c r="DD25" s="619">
        <v>880776</v>
      </c>
      <c r="DE25" s="643"/>
      <c r="DF25" s="643"/>
      <c r="DG25" s="643"/>
      <c r="DH25" s="643"/>
      <c r="DI25" s="643"/>
      <c r="DJ25" s="643"/>
      <c r="DK25" s="644"/>
      <c r="DL25" s="619">
        <v>874585</v>
      </c>
      <c r="DM25" s="643"/>
      <c r="DN25" s="643"/>
      <c r="DO25" s="643"/>
      <c r="DP25" s="643"/>
      <c r="DQ25" s="643"/>
      <c r="DR25" s="643"/>
      <c r="DS25" s="643"/>
      <c r="DT25" s="643"/>
      <c r="DU25" s="643"/>
      <c r="DV25" s="644"/>
      <c r="DW25" s="615">
        <v>24.1</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949</v>
      </c>
      <c r="S26" s="611"/>
      <c r="T26" s="611"/>
      <c r="U26" s="611"/>
      <c r="V26" s="611"/>
      <c r="W26" s="611"/>
      <c r="X26" s="611"/>
      <c r="Y26" s="612"/>
      <c r="Z26" s="613">
        <v>0</v>
      </c>
      <c r="AA26" s="613"/>
      <c r="AB26" s="613"/>
      <c r="AC26" s="613"/>
      <c r="AD26" s="614">
        <v>949</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571666</v>
      </c>
      <c r="CS26" s="611"/>
      <c r="CT26" s="611"/>
      <c r="CU26" s="611"/>
      <c r="CV26" s="611"/>
      <c r="CW26" s="611"/>
      <c r="CX26" s="611"/>
      <c r="CY26" s="612"/>
      <c r="CZ26" s="615">
        <v>10.199999999999999</v>
      </c>
      <c r="DA26" s="640"/>
      <c r="DB26" s="640"/>
      <c r="DC26" s="645"/>
      <c r="DD26" s="619">
        <v>546698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18142</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770165</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596463</v>
      </c>
      <c r="CS27" s="643"/>
      <c r="CT27" s="643"/>
      <c r="CU27" s="643"/>
      <c r="CV27" s="643"/>
      <c r="CW27" s="643"/>
      <c r="CX27" s="643"/>
      <c r="CY27" s="644"/>
      <c r="CZ27" s="615">
        <v>10.7</v>
      </c>
      <c r="DA27" s="640"/>
      <c r="DB27" s="640"/>
      <c r="DC27" s="645"/>
      <c r="DD27" s="619">
        <v>222556</v>
      </c>
      <c r="DE27" s="643"/>
      <c r="DF27" s="643"/>
      <c r="DG27" s="643"/>
      <c r="DH27" s="643"/>
      <c r="DI27" s="643"/>
      <c r="DJ27" s="643"/>
      <c r="DK27" s="644"/>
      <c r="DL27" s="619">
        <v>116096</v>
      </c>
      <c r="DM27" s="643"/>
      <c r="DN27" s="643"/>
      <c r="DO27" s="643"/>
      <c r="DP27" s="643"/>
      <c r="DQ27" s="643"/>
      <c r="DR27" s="643"/>
      <c r="DS27" s="643"/>
      <c r="DT27" s="643"/>
      <c r="DU27" s="643"/>
      <c r="DV27" s="644"/>
      <c r="DW27" s="615">
        <v>3.2</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37371</v>
      </c>
      <c r="S28" s="611"/>
      <c r="T28" s="611"/>
      <c r="U28" s="611"/>
      <c r="V28" s="611"/>
      <c r="W28" s="611"/>
      <c r="X28" s="611"/>
      <c r="Y28" s="612"/>
      <c r="Z28" s="613">
        <v>0.7</v>
      </c>
      <c r="AA28" s="613"/>
      <c r="AB28" s="613"/>
      <c r="AC28" s="613"/>
      <c r="AD28" s="614">
        <v>1546</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580480</v>
      </c>
      <c r="CS28" s="611"/>
      <c r="CT28" s="611"/>
      <c r="CU28" s="611"/>
      <c r="CV28" s="611"/>
      <c r="CW28" s="611"/>
      <c r="CX28" s="611"/>
      <c r="CY28" s="612"/>
      <c r="CZ28" s="615">
        <v>10.4</v>
      </c>
      <c r="DA28" s="640"/>
      <c r="DB28" s="640"/>
      <c r="DC28" s="645"/>
      <c r="DD28" s="619">
        <v>580480</v>
      </c>
      <c r="DE28" s="611"/>
      <c r="DF28" s="611"/>
      <c r="DG28" s="611"/>
      <c r="DH28" s="611"/>
      <c r="DI28" s="611"/>
      <c r="DJ28" s="611"/>
      <c r="DK28" s="612"/>
      <c r="DL28" s="619">
        <v>580480</v>
      </c>
      <c r="DM28" s="611"/>
      <c r="DN28" s="611"/>
      <c r="DO28" s="611"/>
      <c r="DP28" s="611"/>
      <c r="DQ28" s="611"/>
      <c r="DR28" s="611"/>
      <c r="DS28" s="611"/>
      <c r="DT28" s="611"/>
      <c r="DU28" s="611"/>
      <c r="DV28" s="612"/>
      <c r="DW28" s="615">
        <v>16</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4144</v>
      </c>
      <c r="S29" s="611"/>
      <c r="T29" s="611"/>
      <c r="U29" s="611"/>
      <c r="V29" s="611"/>
      <c r="W29" s="611"/>
      <c r="X29" s="611"/>
      <c r="Y29" s="612"/>
      <c r="Z29" s="613">
        <v>0.1</v>
      </c>
      <c r="AA29" s="613"/>
      <c r="AB29" s="613"/>
      <c r="AC29" s="613"/>
      <c r="AD29" s="614">
        <v>23</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293</v>
      </c>
      <c r="CE29" s="649"/>
      <c r="CF29" s="607" t="s">
        <v>66</v>
      </c>
      <c r="CG29" s="608"/>
      <c r="CH29" s="608"/>
      <c r="CI29" s="608"/>
      <c r="CJ29" s="608"/>
      <c r="CK29" s="608"/>
      <c r="CL29" s="608"/>
      <c r="CM29" s="608"/>
      <c r="CN29" s="608"/>
      <c r="CO29" s="608"/>
      <c r="CP29" s="608"/>
      <c r="CQ29" s="609"/>
      <c r="CR29" s="610">
        <v>580480</v>
      </c>
      <c r="CS29" s="643"/>
      <c r="CT29" s="643"/>
      <c r="CU29" s="643"/>
      <c r="CV29" s="643"/>
      <c r="CW29" s="643"/>
      <c r="CX29" s="643"/>
      <c r="CY29" s="644"/>
      <c r="CZ29" s="615">
        <v>10.4</v>
      </c>
      <c r="DA29" s="640"/>
      <c r="DB29" s="640"/>
      <c r="DC29" s="645"/>
      <c r="DD29" s="619">
        <v>580480</v>
      </c>
      <c r="DE29" s="643"/>
      <c r="DF29" s="643"/>
      <c r="DG29" s="643"/>
      <c r="DH29" s="643"/>
      <c r="DI29" s="643"/>
      <c r="DJ29" s="643"/>
      <c r="DK29" s="644"/>
      <c r="DL29" s="619">
        <v>580480</v>
      </c>
      <c r="DM29" s="643"/>
      <c r="DN29" s="643"/>
      <c r="DO29" s="643"/>
      <c r="DP29" s="643"/>
      <c r="DQ29" s="643"/>
      <c r="DR29" s="643"/>
      <c r="DS29" s="643"/>
      <c r="DT29" s="643"/>
      <c r="DU29" s="643"/>
      <c r="DV29" s="644"/>
      <c r="DW29" s="615">
        <v>16</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620038</v>
      </c>
      <c r="S30" s="611"/>
      <c r="T30" s="611"/>
      <c r="U30" s="611"/>
      <c r="V30" s="611"/>
      <c r="W30" s="611"/>
      <c r="X30" s="611"/>
      <c r="Y30" s="612"/>
      <c r="Z30" s="613">
        <v>10.8</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46"/>
      <c r="BI30" s="646"/>
      <c r="BJ30" s="646"/>
      <c r="BK30" s="646"/>
      <c r="BL30" s="646"/>
      <c r="BM30" s="646"/>
      <c r="BN30" s="646"/>
      <c r="BO30" s="646"/>
      <c r="BP30" s="646"/>
      <c r="BQ30" s="647"/>
      <c r="BR30" s="592" t="s">
        <v>296</v>
      </c>
      <c r="BS30" s="646"/>
      <c r="BT30" s="646"/>
      <c r="BU30" s="646"/>
      <c r="BV30" s="646"/>
      <c r="BW30" s="646"/>
      <c r="BX30" s="646"/>
      <c r="BY30" s="646"/>
      <c r="BZ30" s="646"/>
      <c r="CA30" s="646"/>
      <c r="CB30" s="647"/>
      <c r="CD30" s="650"/>
      <c r="CE30" s="651"/>
      <c r="CF30" s="607" t="s">
        <v>297</v>
      </c>
      <c r="CG30" s="608"/>
      <c r="CH30" s="608"/>
      <c r="CI30" s="608"/>
      <c r="CJ30" s="608"/>
      <c r="CK30" s="608"/>
      <c r="CL30" s="608"/>
      <c r="CM30" s="608"/>
      <c r="CN30" s="608"/>
      <c r="CO30" s="608"/>
      <c r="CP30" s="608"/>
      <c r="CQ30" s="609"/>
      <c r="CR30" s="610">
        <v>567111</v>
      </c>
      <c r="CS30" s="611"/>
      <c r="CT30" s="611"/>
      <c r="CU30" s="611"/>
      <c r="CV30" s="611"/>
      <c r="CW30" s="611"/>
      <c r="CX30" s="611"/>
      <c r="CY30" s="612"/>
      <c r="CZ30" s="615">
        <v>10.199999999999999</v>
      </c>
      <c r="DA30" s="640"/>
      <c r="DB30" s="640"/>
      <c r="DC30" s="645"/>
      <c r="DD30" s="619">
        <v>567111</v>
      </c>
      <c r="DE30" s="611"/>
      <c r="DF30" s="611"/>
      <c r="DG30" s="611"/>
      <c r="DH30" s="611"/>
      <c r="DI30" s="611"/>
      <c r="DJ30" s="611"/>
      <c r="DK30" s="612"/>
      <c r="DL30" s="619">
        <v>567111</v>
      </c>
      <c r="DM30" s="611"/>
      <c r="DN30" s="611"/>
      <c r="DO30" s="611"/>
      <c r="DP30" s="611"/>
      <c r="DQ30" s="611"/>
      <c r="DR30" s="611"/>
      <c r="DS30" s="611"/>
      <c r="DT30" s="611"/>
      <c r="DU30" s="611"/>
      <c r="DV30" s="612"/>
      <c r="DW30" s="615">
        <v>15.6</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299</v>
      </c>
      <c r="AQ31" s="659"/>
      <c r="AR31" s="659"/>
      <c r="AS31" s="659"/>
      <c r="AT31" s="664" t="s">
        <v>300</v>
      </c>
      <c r="AU31" s="200"/>
      <c r="AV31" s="200"/>
      <c r="AW31" s="200"/>
      <c r="AX31" s="596" t="s">
        <v>178</v>
      </c>
      <c r="AY31" s="597"/>
      <c r="AZ31" s="597"/>
      <c r="BA31" s="597"/>
      <c r="BB31" s="597"/>
      <c r="BC31" s="597"/>
      <c r="BD31" s="597"/>
      <c r="BE31" s="597"/>
      <c r="BF31" s="598"/>
      <c r="BG31" s="657">
        <v>99.5</v>
      </c>
      <c r="BH31" s="654"/>
      <c r="BI31" s="654"/>
      <c r="BJ31" s="654"/>
      <c r="BK31" s="654"/>
      <c r="BL31" s="654"/>
      <c r="BM31" s="605">
        <v>99.2</v>
      </c>
      <c r="BN31" s="654"/>
      <c r="BO31" s="654"/>
      <c r="BP31" s="654"/>
      <c r="BQ31" s="655"/>
      <c r="BR31" s="657">
        <v>99.8</v>
      </c>
      <c r="BS31" s="654"/>
      <c r="BT31" s="654"/>
      <c r="BU31" s="654"/>
      <c r="BV31" s="654"/>
      <c r="BW31" s="654"/>
      <c r="BX31" s="605">
        <v>99.6</v>
      </c>
      <c r="BY31" s="654"/>
      <c r="BZ31" s="654"/>
      <c r="CA31" s="654"/>
      <c r="CB31" s="655"/>
      <c r="CD31" s="650"/>
      <c r="CE31" s="651"/>
      <c r="CF31" s="607" t="s">
        <v>301</v>
      </c>
      <c r="CG31" s="608"/>
      <c r="CH31" s="608"/>
      <c r="CI31" s="608"/>
      <c r="CJ31" s="608"/>
      <c r="CK31" s="608"/>
      <c r="CL31" s="608"/>
      <c r="CM31" s="608"/>
      <c r="CN31" s="608"/>
      <c r="CO31" s="608"/>
      <c r="CP31" s="608"/>
      <c r="CQ31" s="609"/>
      <c r="CR31" s="610">
        <v>13369</v>
      </c>
      <c r="CS31" s="643"/>
      <c r="CT31" s="643"/>
      <c r="CU31" s="643"/>
      <c r="CV31" s="643"/>
      <c r="CW31" s="643"/>
      <c r="CX31" s="643"/>
      <c r="CY31" s="644"/>
      <c r="CZ31" s="615">
        <v>0.2</v>
      </c>
      <c r="DA31" s="640"/>
      <c r="DB31" s="640"/>
      <c r="DC31" s="645"/>
      <c r="DD31" s="619">
        <v>13369</v>
      </c>
      <c r="DE31" s="643"/>
      <c r="DF31" s="643"/>
      <c r="DG31" s="643"/>
      <c r="DH31" s="643"/>
      <c r="DI31" s="643"/>
      <c r="DJ31" s="643"/>
      <c r="DK31" s="644"/>
      <c r="DL31" s="619">
        <v>13369</v>
      </c>
      <c r="DM31" s="643"/>
      <c r="DN31" s="643"/>
      <c r="DO31" s="643"/>
      <c r="DP31" s="643"/>
      <c r="DQ31" s="643"/>
      <c r="DR31" s="643"/>
      <c r="DS31" s="643"/>
      <c r="DT31" s="643"/>
      <c r="DU31" s="643"/>
      <c r="DV31" s="644"/>
      <c r="DW31" s="615">
        <v>0.4</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279399</v>
      </c>
      <c r="S32" s="611"/>
      <c r="T32" s="611"/>
      <c r="U32" s="611"/>
      <c r="V32" s="611"/>
      <c r="W32" s="611"/>
      <c r="X32" s="611"/>
      <c r="Y32" s="612"/>
      <c r="Z32" s="613">
        <v>4.9000000000000004</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303</v>
      </c>
      <c r="AX32" s="607" t="s">
        <v>304</v>
      </c>
      <c r="AY32" s="608"/>
      <c r="AZ32" s="608"/>
      <c r="BA32" s="608"/>
      <c r="BB32" s="608"/>
      <c r="BC32" s="608"/>
      <c r="BD32" s="608"/>
      <c r="BE32" s="608"/>
      <c r="BF32" s="609"/>
      <c r="BG32" s="667">
        <v>99.5</v>
      </c>
      <c r="BH32" s="643"/>
      <c r="BI32" s="643"/>
      <c r="BJ32" s="643"/>
      <c r="BK32" s="643"/>
      <c r="BL32" s="643"/>
      <c r="BM32" s="616">
        <v>99.2</v>
      </c>
      <c r="BN32" s="643"/>
      <c r="BO32" s="643"/>
      <c r="BP32" s="643"/>
      <c r="BQ32" s="656"/>
      <c r="BR32" s="667">
        <v>99.7</v>
      </c>
      <c r="BS32" s="643"/>
      <c r="BT32" s="643"/>
      <c r="BU32" s="643"/>
      <c r="BV32" s="643"/>
      <c r="BW32" s="643"/>
      <c r="BX32" s="616">
        <v>99.5</v>
      </c>
      <c r="BY32" s="643"/>
      <c r="BZ32" s="643"/>
      <c r="CA32" s="643"/>
      <c r="CB32" s="656"/>
      <c r="CD32" s="652"/>
      <c r="CE32" s="653"/>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15041</v>
      </c>
      <c r="S33" s="611"/>
      <c r="T33" s="611"/>
      <c r="U33" s="611"/>
      <c r="V33" s="611"/>
      <c r="W33" s="611"/>
      <c r="X33" s="611"/>
      <c r="Y33" s="612"/>
      <c r="Z33" s="613">
        <v>0.3</v>
      </c>
      <c r="AA33" s="613"/>
      <c r="AB33" s="613"/>
      <c r="AC33" s="613"/>
      <c r="AD33" s="614">
        <v>6822</v>
      </c>
      <c r="AE33" s="614"/>
      <c r="AF33" s="614"/>
      <c r="AG33" s="614"/>
      <c r="AH33" s="614"/>
      <c r="AI33" s="614"/>
      <c r="AJ33" s="614"/>
      <c r="AK33" s="614"/>
      <c r="AL33" s="615">
        <v>0.2</v>
      </c>
      <c r="AM33" s="616"/>
      <c r="AN33" s="616"/>
      <c r="AO33" s="617"/>
      <c r="AP33" s="662"/>
      <c r="AQ33" s="663"/>
      <c r="AR33" s="663"/>
      <c r="AS33" s="663"/>
      <c r="AT33" s="666"/>
      <c r="AU33" s="201"/>
      <c r="AV33" s="201"/>
      <c r="AW33" s="201"/>
      <c r="AX33" s="631" t="s">
        <v>307</v>
      </c>
      <c r="AY33" s="632"/>
      <c r="AZ33" s="632"/>
      <c r="BA33" s="632"/>
      <c r="BB33" s="632"/>
      <c r="BC33" s="632"/>
      <c r="BD33" s="632"/>
      <c r="BE33" s="632"/>
      <c r="BF33" s="633"/>
      <c r="BG33" s="668">
        <v>99.5</v>
      </c>
      <c r="BH33" s="669"/>
      <c r="BI33" s="669"/>
      <c r="BJ33" s="669"/>
      <c r="BK33" s="669"/>
      <c r="BL33" s="669"/>
      <c r="BM33" s="670">
        <v>99.1</v>
      </c>
      <c r="BN33" s="669"/>
      <c r="BO33" s="669"/>
      <c r="BP33" s="669"/>
      <c r="BQ33" s="671"/>
      <c r="BR33" s="668">
        <v>99.8</v>
      </c>
      <c r="BS33" s="669"/>
      <c r="BT33" s="669"/>
      <c r="BU33" s="669"/>
      <c r="BV33" s="669"/>
      <c r="BW33" s="669"/>
      <c r="BX33" s="670">
        <v>99.5</v>
      </c>
      <c r="BY33" s="669"/>
      <c r="BZ33" s="669"/>
      <c r="CA33" s="669"/>
      <c r="CB33" s="671"/>
      <c r="CD33" s="607" t="s">
        <v>308</v>
      </c>
      <c r="CE33" s="608"/>
      <c r="CF33" s="608"/>
      <c r="CG33" s="608"/>
      <c r="CH33" s="608"/>
      <c r="CI33" s="608"/>
      <c r="CJ33" s="608"/>
      <c r="CK33" s="608"/>
      <c r="CL33" s="608"/>
      <c r="CM33" s="608"/>
      <c r="CN33" s="608"/>
      <c r="CO33" s="608"/>
      <c r="CP33" s="608"/>
      <c r="CQ33" s="609"/>
      <c r="CR33" s="610">
        <v>2796486</v>
      </c>
      <c r="CS33" s="643"/>
      <c r="CT33" s="643"/>
      <c r="CU33" s="643"/>
      <c r="CV33" s="643"/>
      <c r="CW33" s="643"/>
      <c r="CX33" s="643"/>
      <c r="CY33" s="644"/>
      <c r="CZ33" s="615">
        <v>50.1</v>
      </c>
      <c r="DA33" s="640"/>
      <c r="DB33" s="640"/>
      <c r="DC33" s="645"/>
      <c r="DD33" s="619">
        <v>2195756</v>
      </c>
      <c r="DE33" s="643"/>
      <c r="DF33" s="643"/>
      <c r="DG33" s="643"/>
      <c r="DH33" s="643"/>
      <c r="DI33" s="643"/>
      <c r="DJ33" s="643"/>
      <c r="DK33" s="644"/>
      <c r="DL33" s="619">
        <v>1584239</v>
      </c>
      <c r="DM33" s="643"/>
      <c r="DN33" s="643"/>
      <c r="DO33" s="643"/>
      <c r="DP33" s="643"/>
      <c r="DQ33" s="643"/>
      <c r="DR33" s="643"/>
      <c r="DS33" s="643"/>
      <c r="DT33" s="643"/>
      <c r="DU33" s="643"/>
      <c r="DV33" s="644"/>
      <c r="DW33" s="615">
        <v>43.6</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121551</v>
      </c>
      <c r="S34" s="611"/>
      <c r="T34" s="611"/>
      <c r="U34" s="611"/>
      <c r="V34" s="611"/>
      <c r="W34" s="611"/>
      <c r="X34" s="611"/>
      <c r="Y34" s="612"/>
      <c r="Z34" s="613">
        <v>2.1</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724860</v>
      </c>
      <c r="CS34" s="611"/>
      <c r="CT34" s="611"/>
      <c r="CU34" s="611"/>
      <c r="CV34" s="611"/>
      <c r="CW34" s="611"/>
      <c r="CX34" s="611"/>
      <c r="CY34" s="612"/>
      <c r="CZ34" s="615">
        <v>13</v>
      </c>
      <c r="DA34" s="640"/>
      <c r="DB34" s="640"/>
      <c r="DC34" s="645"/>
      <c r="DD34" s="619">
        <v>538855</v>
      </c>
      <c r="DE34" s="611"/>
      <c r="DF34" s="611"/>
      <c r="DG34" s="611"/>
      <c r="DH34" s="611"/>
      <c r="DI34" s="611"/>
      <c r="DJ34" s="611"/>
      <c r="DK34" s="612"/>
      <c r="DL34" s="619">
        <v>401456</v>
      </c>
      <c r="DM34" s="611"/>
      <c r="DN34" s="611"/>
      <c r="DO34" s="611"/>
      <c r="DP34" s="611"/>
      <c r="DQ34" s="611"/>
      <c r="DR34" s="611"/>
      <c r="DS34" s="611"/>
      <c r="DT34" s="611"/>
      <c r="DU34" s="611"/>
      <c r="DV34" s="612"/>
      <c r="DW34" s="615">
        <v>11</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132463</v>
      </c>
      <c r="S35" s="611"/>
      <c r="T35" s="611"/>
      <c r="U35" s="611"/>
      <c r="V35" s="611"/>
      <c r="W35" s="611"/>
      <c r="X35" s="611"/>
      <c r="Y35" s="612"/>
      <c r="Z35" s="613">
        <v>2.2999999999999998</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90344</v>
      </c>
      <c r="CS35" s="643"/>
      <c r="CT35" s="643"/>
      <c r="CU35" s="643"/>
      <c r="CV35" s="643"/>
      <c r="CW35" s="643"/>
      <c r="CX35" s="643"/>
      <c r="CY35" s="644"/>
      <c r="CZ35" s="615">
        <v>1.6</v>
      </c>
      <c r="DA35" s="640"/>
      <c r="DB35" s="640"/>
      <c r="DC35" s="645"/>
      <c r="DD35" s="619">
        <v>71627</v>
      </c>
      <c r="DE35" s="643"/>
      <c r="DF35" s="643"/>
      <c r="DG35" s="643"/>
      <c r="DH35" s="643"/>
      <c r="DI35" s="643"/>
      <c r="DJ35" s="643"/>
      <c r="DK35" s="644"/>
      <c r="DL35" s="619">
        <v>71627</v>
      </c>
      <c r="DM35" s="643"/>
      <c r="DN35" s="643"/>
      <c r="DO35" s="643"/>
      <c r="DP35" s="643"/>
      <c r="DQ35" s="643"/>
      <c r="DR35" s="643"/>
      <c r="DS35" s="643"/>
      <c r="DT35" s="643"/>
      <c r="DU35" s="643"/>
      <c r="DV35" s="644"/>
      <c r="DW35" s="615">
        <v>2</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134097</v>
      </c>
      <c r="S36" s="611"/>
      <c r="T36" s="611"/>
      <c r="U36" s="611"/>
      <c r="V36" s="611"/>
      <c r="W36" s="611"/>
      <c r="X36" s="611"/>
      <c r="Y36" s="612"/>
      <c r="Z36" s="613">
        <v>2.2999999999999998</v>
      </c>
      <c r="AA36" s="613"/>
      <c r="AB36" s="613"/>
      <c r="AC36" s="613"/>
      <c r="AD36" s="614" t="s">
        <v>122</v>
      </c>
      <c r="AE36" s="614"/>
      <c r="AF36" s="614"/>
      <c r="AG36" s="614"/>
      <c r="AH36" s="614"/>
      <c r="AI36" s="614"/>
      <c r="AJ36" s="614"/>
      <c r="AK36" s="614"/>
      <c r="AL36" s="615" t="s">
        <v>122</v>
      </c>
      <c r="AM36" s="616"/>
      <c r="AN36" s="616"/>
      <c r="AO36" s="617"/>
      <c r="AP36" s="204"/>
      <c r="AQ36" s="676" t="s">
        <v>316</v>
      </c>
      <c r="AR36" s="677"/>
      <c r="AS36" s="677"/>
      <c r="AT36" s="677"/>
      <c r="AU36" s="677"/>
      <c r="AV36" s="677"/>
      <c r="AW36" s="677"/>
      <c r="AX36" s="677"/>
      <c r="AY36" s="678"/>
      <c r="AZ36" s="599">
        <v>891539</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33034</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1002917</v>
      </c>
      <c r="CS36" s="611"/>
      <c r="CT36" s="611"/>
      <c r="CU36" s="611"/>
      <c r="CV36" s="611"/>
      <c r="CW36" s="611"/>
      <c r="CX36" s="611"/>
      <c r="CY36" s="612"/>
      <c r="CZ36" s="615">
        <v>18</v>
      </c>
      <c r="DA36" s="640"/>
      <c r="DB36" s="640"/>
      <c r="DC36" s="645"/>
      <c r="DD36" s="619">
        <v>813861</v>
      </c>
      <c r="DE36" s="611"/>
      <c r="DF36" s="611"/>
      <c r="DG36" s="611"/>
      <c r="DH36" s="611"/>
      <c r="DI36" s="611"/>
      <c r="DJ36" s="611"/>
      <c r="DK36" s="612"/>
      <c r="DL36" s="619">
        <v>725031</v>
      </c>
      <c r="DM36" s="611"/>
      <c r="DN36" s="611"/>
      <c r="DO36" s="611"/>
      <c r="DP36" s="611"/>
      <c r="DQ36" s="611"/>
      <c r="DR36" s="611"/>
      <c r="DS36" s="611"/>
      <c r="DT36" s="611"/>
      <c r="DU36" s="611"/>
      <c r="DV36" s="612"/>
      <c r="DW36" s="615">
        <v>20</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96520</v>
      </c>
      <c r="S37" s="611"/>
      <c r="T37" s="611"/>
      <c r="U37" s="611"/>
      <c r="V37" s="611"/>
      <c r="W37" s="611"/>
      <c r="X37" s="611"/>
      <c r="Y37" s="612"/>
      <c r="Z37" s="613">
        <v>1.7</v>
      </c>
      <c r="AA37" s="613"/>
      <c r="AB37" s="613"/>
      <c r="AC37" s="613"/>
      <c r="AD37" s="614">
        <v>1371</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330040</v>
      </c>
      <c r="BA37" s="611"/>
      <c r="BB37" s="611"/>
      <c r="BC37" s="611"/>
      <c r="BD37" s="643"/>
      <c r="BE37" s="643"/>
      <c r="BF37" s="656"/>
      <c r="BG37" s="607" t="s">
        <v>321</v>
      </c>
      <c r="BH37" s="608"/>
      <c r="BI37" s="608"/>
      <c r="BJ37" s="608"/>
      <c r="BK37" s="608"/>
      <c r="BL37" s="608"/>
      <c r="BM37" s="608"/>
      <c r="BN37" s="608"/>
      <c r="BO37" s="608"/>
      <c r="BP37" s="608"/>
      <c r="BQ37" s="608"/>
      <c r="BR37" s="608"/>
      <c r="BS37" s="608"/>
      <c r="BT37" s="608"/>
      <c r="BU37" s="609"/>
      <c r="BV37" s="610">
        <v>21962</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453077</v>
      </c>
      <c r="CS37" s="643"/>
      <c r="CT37" s="643"/>
      <c r="CU37" s="643"/>
      <c r="CV37" s="643"/>
      <c r="CW37" s="643"/>
      <c r="CX37" s="643"/>
      <c r="CY37" s="644"/>
      <c r="CZ37" s="615">
        <v>8.1</v>
      </c>
      <c r="DA37" s="640"/>
      <c r="DB37" s="640"/>
      <c r="DC37" s="645"/>
      <c r="DD37" s="619">
        <v>453077</v>
      </c>
      <c r="DE37" s="643"/>
      <c r="DF37" s="643"/>
      <c r="DG37" s="643"/>
      <c r="DH37" s="643"/>
      <c r="DI37" s="643"/>
      <c r="DJ37" s="643"/>
      <c r="DK37" s="644"/>
      <c r="DL37" s="619">
        <v>427951</v>
      </c>
      <c r="DM37" s="643"/>
      <c r="DN37" s="643"/>
      <c r="DO37" s="643"/>
      <c r="DP37" s="643"/>
      <c r="DQ37" s="643"/>
      <c r="DR37" s="643"/>
      <c r="DS37" s="643"/>
      <c r="DT37" s="643"/>
      <c r="DU37" s="643"/>
      <c r="DV37" s="644"/>
      <c r="DW37" s="615">
        <v>11.8</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420800</v>
      </c>
      <c r="S38" s="611"/>
      <c r="T38" s="611"/>
      <c r="U38" s="611"/>
      <c r="V38" s="611"/>
      <c r="W38" s="611"/>
      <c r="X38" s="611"/>
      <c r="Y38" s="612"/>
      <c r="Z38" s="613">
        <v>7.3</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58300</v>
      </c>
      <c r="BA38" s="611"/>
      <c r="BB38" s="611"/>
      <c r="BC38" s="611"/>
      <c r="BD38" s="643"/>
      <c r="BE38" s="643"/>
      <c r="BF38" s="656"/>
      <c r="BG38" s="607" t="s">
        <v>325</v>
      </c>
      <c r="BH38" s="608"/>
      <c r="BI38" s="608"/>
      <c r="BJ38" s="608"/>
      <c r="BK38" s="608"/>
      <c r="BL38" s="608"/>
      <c r="BM38" s="608"/>
      <c r="BN38" s="608"/>
      <c r="BO38" s="608"/>
      <c r="BP38" s="608"/>
      <c r="BQ38" s="608"/>
      <c r="BR38" s="608"/>
      <c r="BS38" s="608"/>
      <c r="BT38" s="608"/>
      <c r="BU38" s="609"/>
      <c r="BV38" s="610">
        <v>1023</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487418</v>
      </c>
      <c r="CS38" s="611"/>
      <c r="CT38" s="611"/>
      <c r="CU38" s="611"/>
      <c r="CV38" s="611"/>
      <c r="CW38" s="611"/>
      <c r="CX38" s="611"/>
      <c r="CY38" s="612"/>
      <c r="CZ38" s="615">
        <v>8.6999999999999993</v>
      </c>
      <c r="DA38" s="640"/>
      <c r="DB38" s="640"/>
      <c r="DC38" s="645"/>
      <c r="DD38" s="619">
        <v>406465</v>
      </c>
      <c r="DE38" s="611"/>
      <c r="DF38" s="611"/>
      <c r="DG38" s="611"/>
      <c r="DH38" s="611"/>
      <c r="DI38" s="611"/>
      <c r="DJ38" s="611"/>
      <c r="DK38" s="612"/>
      <c r="DL38" s="619">
        <v>386125</v>
      </c>
      <c r="DM38" s="611"/>
      <c r="DN38" s="611"/>
      <c r="DO38" s="611"/>
      <c r="DP38" s="611"/>
      <c r="DQ38" s="611"/>
      <c r="DR38" s="611"/>
      <c r="DS38" s="611"/>
      <c r="DT38" s="611"/>
      <c r="DU38" s="611"/>
      <c r="DV38" s="612"/>
      <c r="DW38" s="615">
        <v>10.6</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16575</v>
      </c>
      <c r="BA39" s="611"/>
      <c r="BB39" s="611"/>
      <c r="BC39" s="611"/>
      <c r="BD39" s="643"/>
      <c r="BE39" s="643"/>
      <c r="BF39" s="656"/>
      <c r="BG39" s="607" t="s">
        <v>329</v>
      </c>
      <c r="BH39" s="608"/>
      <c r="BI39" s="608"/>
      <c r="BJ39" s="608"/>
      <c r="BK39" s="608"/>
      <c r="BL39" s="608"/>
      <c r="BM39" s="608"/>
      <c r="BN39" s="608"/>
      <c r="BO39" s="608"/>
      <c r="BP39" s="608"/>
      <c r="BQ39" s="608"/>
      <c r="BR39" s="608"/>
      <c r="BS39" s="608"/>
      <c r="BT39" s="608"/>
      <c r="BU39" s="609"/>
      <c r="BV39" s="610">
        <v>1472</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404108</v>
      </c>
      <c r="CS39" s="643"/>
      <c r="CT39" s="643"/>
      <c r="CU39" s="643"/>
      <c r="CV39" s="643"/>
      <c r="CW39" s="643"/>
      <c r="CX39" s="643"/>
      <c r="CY39" s="644"/>
      <c r="CZ39" s="615">
        <v>7.2</v>
      </c>
      <c r="DA39" s="640"/>
      <c r="DB39" s="640"/>
      <c r="DC39" s="645"/>
      <c r="DD39" s="619">
        <v>278109</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7500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3"/>
      <c r="BE40" s="643"/>
      <c r="BF40" s="656"/>
      <c r="BG40" s="660" t="s">
        <v>333</v>
      </c>
      <c r="BH40" s="661"/>
      <c r="BI40" s="661"/>
      <c r="BJ40" s="661"/>
      <c r="BK40" s="661"/>
      <c r="BL40" s="205"/>
      <c r="BM40" s="608" t="s">
        <v>334</v>
      </c>
      <c r="BN40" s="608"/>
      <c r="BO40" s="608"/>
      <c r="BP40" s="608"/>
      <c r="BQ40" s="608"/>
      <c r="BR40" s="608"/>
      <c r="BS40" s="608"/>
      <c r="BT40" s="608"/>
      <c r="BU40" s="609"/>
      <c r="BV40" s="610">
        <v>96</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86839</v>
      </c>
      <c r="CS40" s="611"/>
      <c r="CT40" s="611"/>
      <c r="CU40" s="611"/>
      <c r="CV40" s="611"/>
      <c r="CW40" s="611"/>
      <c r="CX40" s="611"/>
      <c r="CY40" s="612"/>
      <c r="CZ40" s="615">
        <v>1.6</v>
      </c>
      <c r="DA40" s="640"/>
      <c r="DB40" s="640"/>
      <c r="DC40" s="645"/>
      <c r="DD40" s="619">
        <v>86839</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5726128</v>
      </c>
      <c r="S41" s="683"/>
      <c r="T41" s="683"/>
      <c r="U41" s="683"/>
      <c r="V41" s="683"/>
      <c r="W41" s="683"/>
      <c r="X41" s="683"/>
      <c r="Y41" s="687"/>
      <c r="Z41" s="688">
        <v>100</v>
      </c>
      <c r="AA41" s="688"/>
      <c r="AB41" s="688"/>
      <c r="AC41" s="688"/>
      <c r="AD41" s="689">
        <v>3626713</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104362</v>
      </c>
      <c r="BA41" s="611"/>
      <c r="BB41" s="611"/>
      <c r="BC41" s="611"/>
      <c r="BD41" s="643"/>
      <c r="BE41" s="643"/>
      <c r="BF41" s="656"/>
      <c r="BG41" s="660"/>
      <c r="BH41" s="661"/>
      <c r="BI41" s="661"/>
      <c r="BJ41" s="661"/>
      <c r="BK41" s="661"/>
      <c r="BL41" s="205"/>
      <c r="BM41" s="608" t="s">
        <v>338</v>
      </c>
      <c r="BN41" s="608"/>
      <c r="BO41" s="608"/>
      <c r="BP41" s="608"/>
      <c r="BQ41" s="608"/>
      <c r="BR41" s="608"/>
      <c r="BS41" s="608"/>
      <c r="BT41" s="608"/>
      <c r="BU41" s="609"/>
      <c r="BV41" s="610">
        <v>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0"/>
      <c r="DB41" s="640"/>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328</v>
      </c>
      <c r="AR42" s="680"/>
      <c r="AS42" s="680"/>
      <c r="AT42" s="680"/>
      <c r="AU42" s="680"/>
      <c r="AV42" s="680"/>
      <c r="AW42" s="680"/>
      <c r="AX42" s="680"/>
      <c r="AY42" s="681"/>
      <c r="AZ42" s="682">
        <v>382262</v>
      </c>
      <c r="BA42" s="683"/>
      <c r="BB42" s="683"/>
      <c r="BC42" s="683"/>
      <c r="BD42" s="669"/>
      <c r="BE42" s="669"/>
      <c r="BF42" s="671"/>
      <c r="BG42" s="662"/>
      <c r="BH42" s="663"/>
      <c r="BI42" s="663"/>
      <c r="BJ42" s="663"/>
      <c r="BK42" s="663"/>
      <c r="BL42" s="206"/>
      <c r="BM42" s="632" t="s">
        <v>340</v>
      </c>
      <c r="BN42" s="632"/>
      <c r="BO42" s="632"/>
      <c r="BP42" s="632"/>
      <c r="BQ42" s="632"/>
      <c r="BR42" s="632"/>
      <c r="BS42" s="632"/>
      <c r="BT42" s="632"/>
      <c r="BU42" s="633"/>
      <c r="BV42" s="682">
        <v>394</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697230</v>
      </c>
      <c r="CS42" s="643"/>
      <c r="CT42" s="643"/>
      <c r="CU42" s="643"/>
      <c r="CV42" s="643"/>
      <c r="CW42" s="643"/>
      <c r="CX42" s="643"/>
      <c r="CY42" s="644"/>
      <c r="CZ42" s="615">
        <v>12.5</v>
      </c>
      <c r="DA42" s="640"/>
      <c r="DB42" s="640"/>
      <c r="DC42" s="645"/>
      <c r="DD42" s="619">
        <v>174648</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25795</v>
      </c>
      <c r="CS43" s="643"/>
      <c r="CT43" s="643"/>
      <c r="CU43" s="643"/>
      <c r="CV43" s="643"/>
      <c r="CW43" s="643"/>
      <c r="CX43" s="643"/>
      <c r="CY43" s="644"/>
      <c r="CZ43" s="615">
        <v>0.5</v>
      </c>
      <c r="DA43" s="640"/>
      <c r="DB43" s="640"/>
      <c r="DC43" s="645"/>
      <c r="DD43" s="619">
        <v>25795</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293</v>
      </c>
      <c r="CE44" s="649"/>
      <c r="CF44" s="607" t="s">
        <v>345</v>
      </c>
      <c r="CG44" s="608"/>
      <c r="CH44" s="608"/>
      <c r="CI44" s="608"/>
      <c r="CJ44" s="608"/>
      <c r="CK44" s="608"/>
      <c r="CL44" s="608"/>
      <c r="CM44" s="608"/>
      <c r="CN44" s="608"/>
      <c r="CO44" s="608"/>
      <c r="CP44" s="608"/>
      <c r="CQ44" s="609"/>
      <c r="CR44" s="610">
        <v>697230</v>
      </c>
      <c r="CS44" s="611"/>
      <c r="CT44" s="611"/>
      <c r="CU44" s="611"/>
      <c r="CV44" s="611"/>
      <c r="CW44" s="611"/>
      <c r="CX44" s="611"/>
      <c r="CY44" s="612"/>
      <c r="CZ44" s="615">
        <v>12.5</v>
      </c>
      <c r="DA44" s="616"/>
      <c r="DB44" s="616"/>
      <c r="DC44" s="622"/>
      <c r="DD44" s="619">
        <v>174648</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244014</v>
      </c>
      <c r="CS45" s="643"/>
      <c r="CT45" s="643"/>
      <c r="CU45" s="643"/>
      <c r="CV45" s="643"/>
      <c r="CW45" s="643"/>
      <c r="CX45" s="643"/>
      <c r="CY45" s="644"/>
      <c r="CZ45" s="615">
        <v>4.4000000000000004</v>
      </c>
      <c r="DA45" s="640"/>
      <c r="DB45" s="640"/>
      <c r="DC45" s="645"/>
      <c r="DD45" s="619">
        <v>13762</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441275</v>
      </c>
      <c r="CS46" s="611"/>
      <c r="CT46" s="611"/>
      <c r="CU46" s="611"/>
      <c r="CV46" s="611"/>
      <c r="CW46" s="611"/>
      <c r="CX46" s="611"/>
      <c r="CY46" s="612"/>
      <c r="CZ46" s="615">
        <v>7.9</v>
      </c>
      <c r="DA46" s="616"/>
      <c r="DB46" s="616"/>
      <c r="DC46" s="622"/>
      <c r="DD46" s="619">
        <v>160845</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349</v>
      </c>
      <c r="CG47" s="608"/>
      <c r="CH47" s="608"/>
      <c r="CI47" s="608"/>
      <c r="CJ47" s="608"/>
      <c r="CK47" s="608"/>
      <c r="CL47" s="608"/>
      <c r="CM47" s="608"/>
      <c r="CN47" s="608"/>
      <c r="CO47" s="608"/>
      <c r="CP47" s="608"/>
      <c r="CQ47" s="609"/>
      <c r="CR47" s="610" t="s">
        <v>122</v>
      </c>
      <c r="CS47" s="643"/>
      <c r="CT47" s="643"/>
      <c r="CU47" s="643"/>
      <c r="CV47" s="643"/>
      <c r="CW47" s="643"/>
      <c r="CX47" s="643"/>
      <c r="CY47" s="644"/>
      <c r="CZ47" s="615" t="s">
        <v>122</v>
      </c>
      <c r="DA47" s="640"/>
      <c r="DB47" s="640"/>
      <c r="DC47" s="645"/>
      <c r="DD47" s="619" t="s">
        <v>122</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5582820</v>
      </c>
      <c r="CS49" s="669"/>
      <c r="CT49" s="669"/>
      <c r="CU49" s="669"/>
      <c r="CV49" s="669"/>
      <c r="CW49" s="669"/>
      <c r="CX49" s="669"/>
      <c r="CY49" s="698"/>
      <c r="CZ49" s="690">
        <v>100</v>
      </c>
      <c r="DA49" s="699"/>
      <c r="DB49" s="699"/>
      <c r="DC49" s="700"/>
      <c r="DD49" s="701">
        <v>4054216</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e5awJ38+BGaDhuRzTKrMbJyjwnwXqWiVYUnroRjf8jGBvi/wJNhVi6um9+uJ8BeTRmtLyJ0awU1skrCMvPcyUg==" saltValue="dqjQmokWDgOtE1MY2x01D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49" t="s">
        <v>371</v>
      </c>
      <c r="DH5" s="750"/>
      <c r="DI5" s="750"/>
      <c r="DJ5" s="750"/>
      <c r="DK5" s="751"/>
      <c r="DL5" s="749" t="s">
        <v>372</v>
      </c>
      <c r="DM5" s="750"/>
      <c r="DN5" s="750"/>
      <c r="DO5" s="750"/>
      <c r="DP5" s="751"/>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2"/>
      <c r="DH6" s="753"/>
      <c r="DI6" s="753"/>
      <c r="DJ6" s="753"/>
      <c r="DK6" s="754"/>
      <c r="DL6" s="752"/>
      <c r="DM6" s="753"/>
      <c r="DN6" s="753"/>
      <c r="DO6" s="753"/>
      <c r="DP6" s="754"/>
      <c r="DQ6" s="723"/>
      <c r="DR6" s="724"/>
      <c r="DS6" s="724"/>
      <c r="DT6" s="724"/>
      <c r="DU6" s="725"/>
      <c r="DV6" s="723"/>
      <c r="DW6" s="724"/>
      <c r="DX6" s="724"/>
      <c r="DY6" s="724"/>
      <c r="DZ6" s="729"/>
      <c r="EA6" s="216"/>
    </row>
    <row r="7" spans="1:131" s="217" customFormat="1" ht="26.25" customHeight="1" thickTop="1" x14ac:dyDescent="0.2">
      <c r="A7" s="218">
        <v>1</v>
      </c>
      <c r="B7" s="733" t="s">
        <v>374</v>
      </c>
      <c r="C7" s="734"/>
      <c r="D7" s="734"/>
      <c r="E7" s="734"/>
      <c r="F7" s="734"/>
      <c r="G7" s="734"/>
      <c r="H7" s="734"/>
      <c r="I7" s="734"/>
      <c r="J7" s="734"/>
      <c r="K7" s="734"/>
      <c r="L7" s="734"/>
      <c r="M7" s="734"/>
      <c r="N7" s="734"/>
      <c r="O7" s="734"/>
      <c r="P7" s="735"/>
      <c r="Q7" s="736">
        <v>5733</v>
      </c>
      <c r="R7" s="737"/>
      <c r="S7" s="737"/>
      <c r="T7" s="737"/>
      <c r="U7" s="737"/>
      <c r="V7" s="737">
        <v>5590</v>
      </c>
      <c r="W7" s="737"/>
      <c r="X7" s="737"/>
      <c r="Y7" s="737"/>
      <c r="Z7" s="737"/>
      <c r="AA7" s="737">
        <v>143</v>
      </c>
      <c r="AB7" s="737"/>
      <c r="AC7" s="737"/>
      <c r="AD7" s="737"/>
      <c r="AE7" s="738"/>
      <c r="AF7" s="739">
        <v>109</v>
      </c>
      <c r="AG7" s="740"/>
      <c r="AH7" s="740"/>
      <c r="AI7" s="740"/>
      <c r="AJ7" s="741"/>
      <c r="AK7" s="742" t="s">
        <v>554</v>
      </c>
      <c r="AL7" s="743"/>
      <c r="AM7" s="743"/>
      <c r="AN7" s="743"/>
      <c r="AO7" s="743"/>
      <c r="AP7" s="743">
        <v>4347</v>
      </c>
      <c r="AQ7" s="743"/>
      <c r="AR7" s="743"/>
      <c r="AS7" s="743"/>
      <c r="AT7" s="743"/>
      <c r="AU7" s="744"/>
      <c r="AV7" s="744"/>
      <c r="AW7" s="744"/>
      <c r="AX7" s="744"/>
      <c r="AY7" s="745"/>
      <c r="AZ7" s="214"/>
      <c r="BA7" s="214"/>
      <c r="BB7" s="214"/>
      <c r="BC7" s="214"/>
      <c r="BD7" s="214"/>
      <c r="BE7" s="215"/>
      <c r="BF7" s="215"/>
      <c r="BG7" s="215"/>
      <c r="BH7" s="215"/>
      <c r="BI7" s="215"/>
      <c r="BJ7" s="215"/>
      <c r="BK7" s="215"/>
      <c r="BL7" s="215"/>
      <c r="BM7" s="215"/>
      <c r="BN7" s="215"/>
      <c r="BO7" s="215"/>
      <c r="BP7" s="215"/>
      <c r="BQ7" s="218">
        <v>1</v>
      </c>
      <c r="BR7" s="219"/>
      <c r="BS7" s="746" t="s">
        <v>555</v>
      </c>
      <c r="BT7" s="747"/>
      <c r="BU7" s="747"/>
      <c r="BV7" s="747"/>
      <c r="BW7" s="747"/>
      <c r="BX7" s="747"/>
      <c r="BY7" s="747"/>
      <c r="BZ7" s="747"/>
      <c r="CA7" s="747"/>
      <c r="CB7" s="747"/>
      <c r="CC7" s="747"/>
      <c r="CD7" s="747"/>
      <c r="CE7" s="747"/>
      <c r="CF7" s="747"/>
      <c r="CG7" s="748"/>
      <c r="CH7" s="730">
        <v>5</v>
      </c>
      <c r="CI7" s="731"/>
      <c r="CJ7" s="731"/>
      <c r="CK7" s="731"/>
      <c r="CL7" s="732"/>
      <c r="CM7" s="730">
        <v>47</v>
      </c>
      <c r="CN7" s="731"/>
      <c r="CO7" s="731"/>
      <c r="CP7" s="731"/>
      <c r="CQ7" s="732"/>
      <c r="CR7" s="730">
        <v>5</v>
      </c>
      <c r="CS7" s="731"/>
      <c r="CT7" s="731"/>
      <c r="CU7" s="731"/>
      <c r="CV7" s="732"/>
      <c r="CW7" s="730" t="s">
        <v>554</v>
      </c>
      <c r="CX7" s="731"/>
      <c r="CY7" s="731"/>
      <c r="CZ7" s="731"/>
      <c r="DA7" s="732"/>
      <c r="DB7" s="730" t="s">
        <v>554</v>
      </c>
      <c r="DC7" s="731"/>
      <c r="DD7" s="731"/>
      <c r="DE7" s="731"/>
      <c r="DF7" s="732"/>
      <c r="DG7" s="730" t="s">
        <v>554</v>
      </c>
      <c r="DH7" s="731"/>
      <c r="DI7" s="731"/>
      <c r="DJ7" s="731"/>
      <c r="DK7" s="732"/>
      <c r="DL7" s="730" t="s">
        <v>554</v>
      </c>
      <c r="DM7" s="731"/>
      <c r="DN7" s="731"/>
      <c r="DO7" s="731"/>
      <c r="DP7" s="732"/>
      <c r="DQ7" s="730" t="s">
        <v>554</v>
      </c>
      <c r="DR7" s="731"/>
      <c r="DS7" s="731"/>
      <c r="DT7" s="731"/>
      <c r="DU7" s="732"/>
      <c r="DV7" s="730" t="s">
        <v>554</v>
      </c>
      <c r="DW7" s="731"/>
      <c r="DX7" s="731"/>
      <c r="DY7" s="731"/>
      <c r="DZ7" s="732"/>
      <c r="EA7" s="216"/>
    </row>
    <row r="8" spans="1:131" s="217" customFormat="1" ht="26.25" customHeight="1" x14ac:dyDescent="0.2">
      <c r="A8" s="220">
        <v>2</v>
      </c>
      <c r="B8" s="766"/>
      <c r="C8" s="767"/>
      <c r="D8" s="767"/>
      <c r="E8" s="767"/>
      <c r="F8" s="767"/>
      <c r="G8" s="767"/>
      <c r="H8" s="767"/>
      <c r="I8" s="767"/>
      <c r="J8" s="767"/>
      <c r="K8" s="767"/>
      <c r="L8" s="767"/>
      <c r="M8" s="767"/>
      <c r="N8" s="767"/>
      <c r="O8" s="767"/>
      <c r="P8" s="768"/>
      <c r="Q8" s="769"/>
      <c r="R8" s="770"/>
      <c r="S8" s="770"/>
      <c r="T8" s="770"/>
      <c r="U8" s="770"/>
      <c r="V8" s="770"/>
      <c r="W8" s="770"/>
      <c r="X8" s="770"/>
      <c r="Y8" s="770"/>
      <c r="Z8" s="770"/>
      <c r="AA8" s="770"/>
      <c r="AB8" s="770"/>
      <c r="AC8" s="770"/>
      <c r="AD8" s="770"/>
      <c r="AE8" s="771"/>
      <c r="AF8" s="772"/>
      <c r="AG8" s="773"/>
      <c r="AH8" s="773"/>
      <c r="AI8" s="773"/>
      <c r="AJ8" s="774"/>
      <c r="AK8" s="755"/>
      <c r="AL8" s="756"/>
      <c r="AM8" s="756"/>
      <c r="AN8" s="756"/>
      <c r="AO8" s="756"/>
      <c r="AP8" s="756"/>
      <c r="AQ8" s="756"/>
      <c r="AR8" s="756"/>
      <c r="AS8" s="756"/>
      <c r="AT8" s="756"/>
      <c r="AU8" s="757"/>
      <c r="AV8" s="757"/>
      <c r="AW8" s="757"/>
      <c r="AX8" s="757"/>
      <c r="AY8" s="758"/>
      <c r="AZ8" s="214"/>
      <c r="BA8" s="214"/>
      <c r="BB8" s="214"/>
      <c r="BC8" s="214"/>
      <c r="BD8" s="214"/>
      <c r="BE8" s="215"/>
      <c r="BF8" s="215"/>
      <c r="BG8" s="215"/>
      <c r="BH8" s="215"/>
      <c r="BI8" s="215"/>
      <c r="BJ8" s="215"/>
      <c r="BK8" s="215"/>
      <c r="BL8" s="215"/>
      <c r="BM8" s="215"/>
      <c r="BN8" s="215"/>
      <c r="BO8" s="215"/>
      <c r="BP8" s="215"/>
      <c r="BQ8" s="220">
        <v>2</v>
      </c>
      <c r="BR8" s="221"/>
      <c r="BS8" s="759"/>
      <c r="BT8" s="760"/>
      <c r="BU8" s="760"/>
      <c r="BV8" s="760"/>
      <c r="BW8" s="760"/>
      <c r="BX8" s="760"/>
      <c r="BY8" s="760"/>
      <c r="BZ8" s="760"/>
      <c r="CA8" s="760"/>
      <c r="CB8" s="760"/>
      <c r="CC8" s="760"/>
      <c r="CD8" s="760"/>
      <c r="CE8" s="760"/>
      <c r="CF8" s="760"/>
      <c r="CG8" s="761"/>
      <c r="CH8" s="762"/>
      <c r="CI8" s="763"/>
      <c r="CJ8" s="763"/>
      <c r="CK8" s="763"/>
      <c r="CL8" s="764"/>
      <c r="CM8" s="762"/>
      <c r="CN8" s="763"/>
      <c r="CO8" s="763"/>
      <c r="CP8" s="763"/>
      <c r="CQ8" s="764"/>
      <c r="CR8" s="762"/>
      <c r="CS8" s="763"/>
      <c r="CT8" s="763"/>
      <c r="CU8" s="763"/>
      <c r="CV8" s="764"/>
      <c r="CW8" s="762"/>
      <c r="CX8" s="763"/>
      <c r="CY8" s="763"/>
      <c r="CZ8" s="763"/>
      <c r="DA8" s="764"/>
      <c r="DB8" s="762"/>
      <c r="DC8" s="763"/>
      <c r="DD8" s="763"/>
      <c r="DE8" s="763"/>
      <c r="DF8" s="764"/>
      <c r="DG8" s="762"/>
      <c r="DH8" s="763"/>
      <c r="DI8" s="763"/>
      <c r="DJ8" s="763"/>
      <c r="DK8" s="764"/>
      <c r="DL8" s="762"/>
      <c r="DM8" s="763"/>
      <c r="DN8" s="763"/>
      <c r="DO8" s="763"/>
      <c r="DP8" s="764"/>
      <c r="DQ8" s="762"/>
      <c r="DR8" s="763"/>
      <c r="DS8" s="763"/>
      <c r="DT8" s="763"/>
      <c r="DU8" s="764"/>
      <c r="DV8" s="759"/>
      <c r="DW8" s="760"/>
      <c r="DX8" s="760"/>
      <c r="DY8" s="760"/>
      <c r="DZ8" s="765"/>
      <c r="EA8" s="216"/>
    </row>
    <row r="9" spans="1:131" s="217" customFormat="1" ht="26.25" customHeight="1" x14ac:dyDescent="0.2">
      <c r="A9" s="220">
        <v>3</v>
      </c>
      <c r="B9" s="766"/>
      <c r="C9" s="767"/>
      <c r="D9" s="767"/>
      <c r="E9" s="767"/>
      <c r="F9" s="767"/>
      <c r="G9" s="767"/>
      <c r="H9" s="767"/>
      <c r="I9" s="767"/>
      <c r="J9" s="767"/>
      <c r="K9" s="767"/>
      <c r="L9" s="767"/>
      <c r="M9" s="767"/>
      <c r="N9" s="767"/>
      <c r="O9" s="767"/>
      <c r="P9" s="768"/>
      <c r="Q9" s="769"/>
      <c r="R9" s="770"/>
      <c r="S9" s="770"/>
      <c r="T9" s="770"/>
      <c r="U9" s="770"/>
      <c r="V9" s="770"/>
      <c r="W9" s="770"/>
      <c r="X9" s="770"/>
      <c r="Y9" s="770"/>
      <c r="Z9" s="770"/>
      <c r="AA9" s="770"/>
      <c r="AB9" s="770"/>
      <c r="AC9" s="770"/>
      <c r="AD9" s="770"/>
      <c r="AE9" s="771"/>
      <c r="AF9" s="772"/>
      <c r="AG9" s="773"/>
      <c r="AH9" s="773"/>
      <c r="AI9" s="773"/>
      <c r="AJ9" s="774"/>
      <c r="AK9" s="755"/>
      <c r="AL9" s="756"/>
      <c r="AM9" s="756"/>
      <c r="AN9" s="756"/>
      <c r="AO9" s="756"/>
      <c r="AP9" s="756"/>
      <c r="AQ9" s="756"/>
      <c r="AR9" s="756"/>
      <c r="AS9" s="756"/>
      <c r="AT9" s="756"/>
      <c r="AU9" s="757"/>
      <c r="AV9" s="757"/>
      <c r="AW9" s="757"/>
      <c r="AX9" s="757"/>
      <c r="AY9" s="758"/>
      <c r="AZ9" s="214"/>
      <c r="BA9" s="214"/>
      <c r="BB9" s="214"/>
      <c r="BC9" s="214"/>
      <c r="BD9" s="214"/>
      <c r="BE9" s="215"/>
      <c r="BF9" s="215"/>
      <c r="BG9" s="215"/>
      <c r="BH9" s="215"/>
      <c r="BI9" s="215"/>
      <c r="BJ9" s="215"/>
      <c r="BK9" s="215"/>
      <c r="BL9" s="215"/>
      <c r="BM9" s="215"/>
      <c r="BN9" s="215"/>
      <c r="BO9" s="215"/>
      <c r="BP9" s="215"/>
      <c r="BQ9" s="220">
        <v>3</v>
      </c>
      <c r="BR9" s="221"/>
      <c r="BS9" s="759"/>
      <c r="BT9" s="760"/>
      <c r="BU9" s="760"/>
      <c r="BV9" s="760"/>
      <c r="BW9" s="760"/>
      <c r="BX9" s="760"/>
      <c r="BY9" s="760"/>
      <c r="BZ9" s="760"/>
      <c r="CA9" s="760"/>
      <c r="CB9" s="760"/>
      <c r="CC9" s="760"/>
      <c r="CD9" s="760"/>
      <c r="CE9" s="760"/>
      <c r="CF9" s="760"/>
      <c r="CG9" s="761"/>
      <c r="CH9" s="762"/>
      <c r="CI9" s="763"/>
      <c r="CJ9" s="763"/>
      <c r="CK9" s="763"/>
      <c r="CL9" s="764"/>
      <c r="CM9" s="762"/>
      <c r="CN9" s="763"/>
      <c r="CO9" s="763"/>
      <c r="CP9" s="763"/>
      <c r="CQ9" s="764"/>
      <c r="CR9" s="762"/>
      <c r="CS9" s="763"/>
      <c r="CT9" s="763"/>
      <c r="CU9" s="763"/>
      <c r="CV9" s="764"/>
      <c r="CW9" s="762"/>
      <c r="CX9" s="763"/>
      <c r="CY9" s="763"/>
      <c r="CZ9" s="763"/>
      <c r="DA9" s="764"/>
      <c r="DB9" s="762"/>
      <c r="DC9" s="763"/>
      <c r="DD9" s="763"/>
      <c r="DE9" s="763"/>
      <c r="DF9" s="764"/>
      <c r="DG9" s="762"/>
      <c r="DH9" s="763"/>
      <c r="DI9" s="763"/>
      <c r="DJ9" s="763"/>
      <c r="DK9" s="764"/>
      <c r="DL9" s="762"/>
      <c r="DM9" s="763"/>
      <c r="DN9" s="763"/>
      <c r="DO9" s="763"/>
      <c r="DP9" s="764"/>
      <c r="DQ9" s="762"/>
      <c r="DR9" s="763"/>
      <c r="DS9" s="763"/>
      <c r="DT9" s="763"/>
      <c r="DU9" s="764"/>
      <c r="DV9" s="759"/>
      <c r="DW9" s="760"/>
      <c r="DX9" s="760"/>
      <c r="DY9" s="760"/>
      <c r="DZ9" s="765"/>
      <c r="EA9" s="216"/>
    </row>
    <row r="10" spans="1:131" s="217" customFormat="1" ht="26.25" customHeight="1" x14ac:dyDescent="0.2">
      <c r="A10" s="220">
        <v>4</v>
      </c>
      <c r="B10" s="766"/>
      <c r="C10" s="767"/>
      <c r="D10" s="767"/>
      <c r="E10" s="767"/>
      <c r="F10" s="767"/>
      <c r="G10" s="767"/>
      <c r="H10" s="767"/>
      <c r="I10" s="767"/>
      <c r="J10" s="767"/>
      <c r="K10" s="767"/>
      <c r="L10" s="767"/>
      <c r="M10" s="767"/>
      <c r="N10" s="767"/>
      <c r="O10" s="767"/>
      <c r="P10" s="768"/>
      <c r="Q10" s="769"/>
      <c r="R10" s="770"/>
      <c r="S10" s="770"/>
      <c r="T10" s="770"/>
      <c r="U10" s="770"/>
      <c r="V10" s="770"/>
      <c r="W10" s="770"/>
      <c r="X10" s="770"/>
      <c r="Y10" s="770"/>
      <c r="Z10" s="770"/>
      <c r="AA10" s="770"/>
      <c r="AB10" s="770"/>
      <c r="AC10" s="770"/>
      <c r="AD10" s="770"/>
      <c r="AE10" s="771"/>
      <c r="AF10" s="772"/>
      <c r="AG10" s="773"/>
      <c r="AH10" s="773"/>
      <c r="AI10" s="773"/>
      <c r="AJ10" s="774"/>
      <c r="AK10" s="755"/>
      <c r="AL10" s="756"/>
      <c r="AM10" s="756"/>
      <c r="AN10" s="756"/>
      <c r="AO10" s="756"/>
      <c r="AP10" s="756"/>
      <c r="AQ10" s="756"/>
      <c r="AR10" s="756"/>
      <c r="AS10" s="756"/>
      <c r="AT10" s="756"/>
      <c r="AU10" s="757"/>
      <c r="AV10" s="757"/>
      <c r="AW10" s="757"/>
      <c r="AX10" s="757"/>
      <c r="AY10" s="758"/>
      <c r="AZ10" s="214"/>
      <c r="BA10" s="214"/>
      <c r="BB10" s="214"/>
      <c r="BC10" s="214"/>
      <c r="BD10" s="214"/>
      <c r="BE10" s="215"/>
      <c r="BF10" s="215"/>
      <c r="BG10" s="215"/>
      <c r="BH10" s="215"/>
      <c r="BI10" s="215"/>
      <c r="BJ10" s="215"/>
      <c r="BK10" s="215"/>
      <c r="BL10" s="215"/>
      <c r="BM10" s="215"/>
      <c r="BN10" s="215"/>
      <c r="BO10" s="215"/>
      <c r="BP10" s="215"/>
      <c r="BQ10" s="220">
        <v>4</v>
      </c>
      <c r="BR10" s="221"/>
      <c r="BS10" s="759"/>
      <c r="BT10" s="760"/>
      <c r="BU10" s="760"/>
      <c r="BV10" s="760"/>
      <c r="BW10" s="760"/>
      <c r="BX10" s="760"/>
      <c r="BY10" s="760"/>
      <c r="BZ10" s="760"/>
      <c r="CA10" s="760"/>
      <c r="CB10" s="760"/>
      <c r="CC10" s="760"/>
      <c r="CD10" s="760"/>
      <c r="CE10" s="760"/>
      <c r="CF10" s="760"/>
      <c r="CG10" s="761"/>
      <c r="CH10" s="762"/>
      <c r="CI10" s="763"/>
      <c r="CJ10" s="763"/>
      <c r="CK10" s="763"/>
      <c r="CL10" s="764"/>
      <c r="CM10" s="762"/>
      <c r="CN10" s="763"/>
      <c r="CO10" s="763"/>
      <c r="CP10" s="763"/>
      <c r="CQ10" s="764"/>
      <c r="CR10" s="762"/>
      <c r="CS10" s="763"/>
      <c r="CT10" s="763"/>
      <c r="CU10" s="763"/>
      <c r="CV10" s="764"/>
      <c r="CW10" s="762"/>
      <c r="CX10" s="763"/>
      <c r="CY10" s="763"/>
      <c r="CZ10" s="763"/>
      <c r="DA10" s="764"/>
      <c r="DB10" s="762"/>
      <c r="DC10" s="763"/>
      <c r="DD10" s="763"/>
      <c r="DE10" s="763"/>
      <c r="DF10" s="764"/>
      <c r="DG10" s="762"/>
      <c r="DH10" s="763"/>
      <c r="DI10" s="763"/>
      <c r="DJ10" s="763"/>
      <c r="DK10" s="764"/>
      <c r="DL10" s="762"/>
      <c r="DM10" s="763"/>
      <c r="DN10" s="763"/>
      <c r="DO10" s="763"/>
      <c r="DP10" s="764"/>
      <c r="DQ10" s="762"/>
      <c r="DR10" s="763"/>
      <c r="DS10" s="763"/>
      <c r="DT10" s="763"/>
      <c r="DU10" s="764"/>
      <c r="DV10" s="759"/>
      <c r="DW10" s="760"/>
      <c r="DX10" s="760"/>
      <c r="DY10" s="760"/>
      <c r="DZ10" s="765"/>
      <c r="EA10" s="216"/>
    </row>
    <row r="11" spans="1:131" s="217" customFormat="1" ht="26.25" customHeight="1" x14ac:dyDescent="0.2">
      <c r="A11" s="220">
        <v>5</v>
      </c>
      <c r="B11" s="766"/>
      <c r="C11" s="767"/>
      <c r="D11" s="767"/>
      <c r="E11" s="767"/>
      <c r="F11" s="767"/>
      <c r="G11" s="767"/>
      <c r="H11" s="767"/>
      <c r="I11" s="767"/>
      <c r="J11" s="767"/>
      <c r="K11" s="767"/>
      <c r="L11" s="767"/>
      <c r="M11" s="767"/>
      <c r="N11" s="767"/>
      <c r="O11" s="767"/>
      <c r="P11" s="768"/>
      <c r="Q11" s="769"/>
      <c r="R11" s="770"/>
      <c r="S11" s="770"/>
      <c r="T11" s="770"/>
      <c r="U11" s="770"/>
      <c r="V11" s="770"/>
      <c r="W11" s="770"/>
      <c r="X11" s="770"/>
      <c r="Y11" s="770"/>
      <c r="Z11" s="770"/>
      <c r="AA11" s="770"/>
      <c r="AB11" s="770"/>
      <c r="AC11" s="770"/>
      <c r="AD11" s="770"/>
      <c r="AE11" s="771"/>
      <c r="AF11" s="772"/>
      <c r="AG11" s="773"/>
      <c r="AH11" s="773"/>
      <c r="AI11" s="773"/>
      <c r="AJ11" s="774"/>
      <c r="AK11" s="755"/>
      <c r="AL11" s="756"/>
      <c r="AM11" s="756"/>
      <c r="AN11" s="756"/>
      <c r="AO11" s="756"/>
      <c r="AP11" s="756"/>
      <c r="AQ11" s="756"/>
      <c r="AR11" s="756"/>
      <c r="AS11" s="756"/>
      <c r="AT11" s="756"/>
      <c r="AU11" s="757"/>
      <c r="AV11" s="757"/>
      <c r="AW11" s="757"/>
      <c r="AX11" s="757"/>
      <c r="AY11" s="758"/>
      <c r="AZ11" s="214"/>
      <c r="BA11" s="214"/>
      <c r="BB11" s="214"/>
      <c r="BC11" s="214"/>
      <c r="BD11" s="214"/>
      <c r="BE11" s="215"/>
      <c r="BF11" s="215"/>
      <c r="BG11" s="215"/>
      <c r="BH11" s="215"/>
      <c r="BI11" s="215"/>
      <c r="BJ11" s="215"/>
      <c r="BK11" s="215"/>
      <c r="BL11" s="215"/>
      <c r="BM11" s="215"/>
      <c r="BN11" s="215"/>
      <c r="BO11" s="215"/>
      <c r="BP11" s="215"/>
      <c r="BQ11" s="220">
        <v>5</v>
      </c>
      <c r="BR11" s="221"/>
      <c r="BS11" s="759"/>
      <c r="BT11" s="760"/>
      <c r="BU11" s="760"/>
      <c r="BV11" s="760"/>
      <c r="BW11" s="760"/>
      <c r="BX11" s="760"/>
      <c r="BY11" s="760"/>
      <c r="BZ11" s="760"/>
      <c r="CA11" s="760"/>
      <c r="CB11" s="760"/>
      <c r="CC11" s="760"/>
      <c r="CD11" s="760"/>
      <c r="CE11" s="760"/>
      <c r="CF11" s="760"/>
      <c r="CG11" s="761"/>
      <c r="CH11" s="762"/>
      <c r="CI11" s="763"/>
      <c r="CJ11" s="763"/>
      <c r="CK11" s="763"/>
      <c r="CL11" s="764"/>
      <c r="CM11" s="762"/>
      <c r="CN11" s="763"/>
      <c r="CO11" s="763"/>
      <c r="CP11" s="763"/>
      <c r="CQ11" s="764"/>
      <c r="CR11" s="762"/>
      <c r="CS11" s="763"/>
      <c r="CT11" s="763"/>
      <c r="CU11" s="763"/>
      <c r="CV11" s="764"/>
      <c r="CW11" s="762"/>
      <c r="CX11" s="763"/>
      <c r="CY11" s="763"/>
      <c r="CZ11" s="763"/>
      <c r="DA11" s="764"/>
      <c r="DB11" s="762"/>
      <c r="DC11" s="763"/>
      <c r="DD11" s="763"/>
      <c r="DE11" s="763"/>
      <c r="DF11" s="764"/>
      <c r="DG11" s="762"/>
      <c r="DH11" s="763"/>
      <c r="DI11" s="763"/>
      <c r="DJ11" s="763"/>
      <c r="DK11" s="764"/>
      <c r="DL11" s="762"/>
      <c r="DM11" s="763"/>
      <c r="DN11" s="763"/>
      <c r="DO11" s="763"/>
      <c r="DP11" s="764"/>
      <c r="DQ11" s="762"/>
      <c r="DR11" s="763"/>
      <c r="DS11" s="763"/>
      <c r="DT11" s="763"/>
      <c r="DU11" s="764"/>
      <c r="DV11" s="759"/>
      <c r="DW11" s="760"/>
      <c r="DX11" s="760"/>
      <c r="DY11" s="760"/>
      <c r="DZ11" s="765"/>
      <c r="EA11" s="216"/>
    </row>
    <row r="12" spans="1:131" s="217" customFormat="1" ht="26.25" customHeight="1" x14ac:dyDescent="0.2">
      <c r="A12" s="220">
        <v>6</v>
      </c>
      <c r="B12" s="766"/>
      <c r="C12" s="767"/>
      <c r="D12" s="767"/>
      <c r="E12" s="767"/>
      <c r="F12" s="767"/>
      <c r="G12" s="767"/>
      <c r="H12" s="767"/>
      <c r="I12" s="767"/>
      <c r="J12" s="767"/>
      <c r="K12" s="767"/>
      <c r="L12" s="767"/>
      <c r="M12" s="767"/>
      <c r="N12" s="767"/>
      <c r="O12" s="767"/>
      <c r="P12" s="768"/>
      <c r="Q12" s="769"/>
      <c r="R12" s="770"/>
      <c r="S12" s="770"/>
      <c r="T12" s="770"/>
      <c r="U12" s="770"/>
      <c r="V12" s="770"/>
      <c r="W12" s="770"/>
      <c r="X12" s="770"/>
      <c r="Y12" s="770"/>
      <c r="Z12" s="770"/>
      <c r="AA12" s="770"/>
      <c r="AB12" s="770"/>
      <c r="AC12" s="770"/>
      <c r="AD12" s="770"/>
      <c r="AE12" s="771"/>
      <c r="AF12" s="772"/>
      <c r="AG12" s="773"/>
      <c r="AH12" s="773"/>
      <c r="AI12" s="773"/>
      <c r="AJ12" s="774"/>
      <c r="AK12" s="755"/>
      <c r="AL12" s="756"/>
      <c r="AM12" s="756"/>
      <c r="AN12" s="756"/>
      <c r="AO12" s="756"/>
      <c r="AP12" s="756"/>
      <c r="AQ12" s="756"/>
      <c r="AR12" s="756"/>
      <c r="AS12" s="756"/>
      <c r="AT12" s="756"/>
      <c r="AU12" s="757"/>
      <c r="AV12" s="757"/>
      <c r="AW12" s="757"/>
      <c r="AX12" s="757"/>
      <c r="AY12" s="758"/>
      <c r="AZ12" s="214"/>
      <c r="BA12" s="214"/>
      <c r="BB12" s="214"/>
      <c r="BC12" s="214"/>
      <c r="BD12" s="214"/>
      <c r="BE12" s="215"/>
      <c r="BF12" s="215"/>
      <c r="BG12" s="215"/>
      <c r="BH12" s="215"/>
      <c r="BI12" s="215"/>
      <c r="BJ12" s="215"/>
      <c r="BK12" s="215"/>
      <c r="BL12" s="215"/>
      <c r="BM12" s="215"/>
      <c r="BN12" s="215"/>
      <c r="BO12" s="215"/>
      <c r="BP12" s="215"/>
      <c r="BQ12" s="220">
        <v>6</v>
      </c>
      <c r="BR12" s="221"/>
      <c r="BS12" s="759"/>
      <c r="BT12" s="760"/>
      <c r="BU12" s="760"/>
      <c r="BV12" s="760"/>
      <c r="BW12" s="760"/>
      <c r="BX12" s="760"/>
      <c r="BY12" s="760"/>
      <c r="BZ12" s="760"/>
      <c r="CA12" s="760"/>
      <c r="CB12" s="760"/>
      <c r="CC12" s="760"/>
      <c r="CD12" s="760"/>
      <c r="CE12" s="760"/>
      <c r="CF12" s="760"/>
      <c r="CG12" s="761"/>
      <c r="CH12" s="762"/>
      <c r="CI12" s="763"/>
      <c r="CJ12" s="763"/>
      <c r="CK12" s="763"/>
      <c r="CL12" s="764"/>
      <c r="CM12" s="762"/>
      <c r="CN12" s="763"/>
      <c r="CO12" s="763"/>
      <c r="CP12" s="763"/>
      <c r="CQ12" s="764"/>
      <c r="CR12" s="762"/>
      <c r="CS12" s="763"/>
      <c r="CT12" s="763"/>
      <c r="CU12" s="763"/>
      <c r="CV12" s="764"/>
      <c r="CW12" s="762"/>
      <c r="CX12" s="763"/>
      <c r="CY12" s="763"/>
      <c r="CZ12" s="763"/>
      <c r="DA12" s="764"/>
      <c r="DB12" s="762"/>
      <c r="DC12" s="763"/>
      <c r="DD12" s="763"/>
      <c r="DE12" s="763"/>
      <c r="DF12" s="764"/>
      <c r="DG12" s="762"/>
      <c r="DH12" s="763"/>
      <c r="DI12" s="763"/>
      <c r="DJ12" s="763"/>
      <c r="DK12" s="764"/>
      <c r="DL12" s="762"/>
      <c r="DM12" s="763"/>
      <c r="DN12" s="763"/>
      <c r="DO12" s="763"/>
      <c r="DP12" s="764"/>
      <c r="DQ12" s="762"/>
      <c r="DR12" s="763"/>
      <c r="DS12" s="763"/>
      <c r="DT12" s="763"/>
      <c r="DU12" s="764"/>
      <c r="DV12" s="759"/>
      <c r="DW12" s="760"/>
      <c r="DX12" s="760"/>
      <c r="DY12" s="760"/>
      <c r="DZ12" s="765"/>
      <c r="EA12" s="216"/>
    </row>
    <row r="13" spans="1:131" s="217" customFormat="1" ht="26.25" customHeight="1" x14ac:dyDescent="0.2">
      <c r="A13" s="220">
        <v>7</v>
      </c>
      <c r="B13" s="766"/>
      <c r="C13" s="767"/>
      <c r="D13" s="767"/>
      <c r="E13" s="767"/>
      <c r="F13" s="767"/>
      <c r="G13" s="767"/>
      <c r="H13" s="767"/>
      <c r="I13" s="767"/>
      <c r="J13" s="767"/>
      <c r="K13" s="767"/>
      <c r="L13" s="767"/>
      <c r="M13" s="767"/>
      <c r="N13" s="767"/>
      <c r="O13" s="767"/>
      <c r="P13" s="768"/>
      <c r="Q13" s="769"/>
      <c r="R13" s="770"/>
      <c r="S13" s="770"/>
      <c r="T13" s="770"/>
      <c r="U13" s="770"/>
      <c r="V13" s="770"/>
      <c r="W13" s="770"/>
      <c r="X13" s="770"/>
      <c r="Y13" s="770"/>
      <c r="Z13" s="770"/>
      <c r="AA13" s="770"/>
      <c r="AB13" s="770"/>
      <c r="AC13" s="770"/>
      <c r="AD13" s="770"/>
      <c r="AE13" s="771"/>
      <c r="AF13" s="772"/>
      <c r="AG13" s="773"/>
      <c r="AH13" s="773"/>
      <c r="AI13" s="773"/>
      <c r="AJ13" s="774"/>
      <c r="AK13" s="755"/>
      <c r="AL13" s="756"/>
      <c r="AM13" s="756"/>
      <c r="AN13" s="756"/>
      <c r="AO13" s="756"/>
      <c r="AP13" s="756"/>
      <c r="AQ13" s="756"/>
      <c r="AR13" s="756"/>
      <c r="AS13" s="756"/>
      <c r="AT13" s="756"/>
      <c r="AU13" s="757"/>
      <c r="AV13" s="757"/>
      <c r="AW13" s="757"/>
      <c r="AX13" s="757"/>
      <c r="AY13" s="758"/>
      <c r="AZ13" s="214"/>
      <c r="BA13" s="214"/>
      <c r="BB13" s="214"/>
      <c r="BC13" s="214"/>
      <c r="BD13" s="214"/>
      <c r="BE13" s="215"/>
      <c r="BF13" s="215"/>
      <c r="BG13" s="215"/>
      <c r="BH13" s="215"/>
      <c r="BI13" s="215"/>
      <c r="BJ13" s="215"/>
      <c r="BK13" s="215"/>
      <c r="BL13" s="215"/>
      <c r="BM13" s="215"/>
      <c r="BN13" s="215"/>
      <c r="BO13" s="215"/>
      <c r="BP13" s="215"/>
      <c r="BQ13" s="220">
        <v>7</v>
      </c>
      <c r="BR13" s="221"/>
      <c r="BS13" s="759"/>
      <c r="BT13" s="760"/>
      <c r="BU13" s="760"/>
      <c r="BV13" s="760"/>
      <c r="BW13" s="760"/>
      <c r="BX13" s="760"/>
      <c r="BY13" s="760"/>
      <c r="BZ13" s="760"/>
      <c r="CA13" s="760"/>
      <c r="CB13" s="760"/>
      <c r="CC13" s="760"/>
      <c r="CD13" s="760"/>
      <c r="CE13" s="760"/>
      <c r="CF13" s="760"/>
      <c r="CG13" s="761"/>
      <c r="CH13" s="762"/>
      <c r="CI13" s="763"/>
      <c r="CJ13" s="763"/>
      <c r="CK13" s="763"/>
      <c r="CL13" s="764"/>
      <c r="CM13" s="762"/>
      <c r="CN13" s="763"/>
      <c r="CO13" s="763"/>
      <c r="CP13" s="763"/>
      <c r="CQ13" s="764"/>
      <c r="CR13" s="762"/>
      <c r="CS13" s="763"/>
      <c r="CT13" s="763"/>
      <c r="CU13" s="763"/>
      <c r="CV13" s="764"/>
      <c r="CW13" s="762"/>
      <c r="CX13" s="763"/>
      <c r="CY13" s="763"/>
      <c r="CZ13" s="763"/>
      <c r="DA13" s="764"/>
      <c r="DB13" s="762"/>
      <c r="DC13" s="763"/>
      <c r="DD13" s="763"/>
      <c r="DE13" s="763"/>
      <c r="DF13" s="764"/>
      <c r="DG13" s="762"/>
      <c r="DH13" s="763"/>
      <c r="DI13" s="763"/>
      <c r="DJ13" s="763"/>
      <c r="DK13" s="764"/>
      <c r="DL13" s="762"/>
      <c r="DM13" s="763"/>
      <c r="DN13" s="763"/>
      <c r="DO13" s="763"/>
      <c r="DP13" s="764"/>
      <c r="DQ13" s="762"/>
      <c r="DR13" s="763"/>
      <c r="DS13" s="763"/>
      <c r="DT13" s="763"/>
      <c r="DU13" s="764"/>
      <c r="DV13" s="759"/>
      <c r="DW13" s="760"/>
      <c r="DX13" s="760"/>
      <c r="DY13" s="760"/>
      <c r="DZ13" s="765"/>
      <c r="EA13" s="216"/>
    </row>
    <row r="14" spans="1:131" s="217" customFormat="1" ht="26.25" customHeight="1" x14ac:dyDescent="0.2">
      <c r="A14" s="220">
        <v>8</v>
      </c>
      <c r="B14" s="766"/>
      <c r="C14" s="767"/>
      <c r="D14" s="767"/>
      <c r="E14" s="767"/>
      <c r="F14" s="767"/>
      <c r="G14" s="767"/>
      <c r="H14" s="767"/>
      <c r="I14" s="767"/>
      <c r="J14" s="767"/>
      <c r="K14" s="767"/>
      <c r="L14" s="767"/>
      <c r="M14" s="767"/>
      <c r="N14" s="767"/>
      <c r="O14" s="767"/>
      <c r="P14" s="768"/>
      <c r="Q14" s="769"/>
      <c r="R14" s="770"/>
      <c r="S14" s="770"/>
      <c r="T14" s="770"/>
      <c r="U14" s="770"/>
      <c r="V14" s="770"/>
      <c r="W14" s="770"/>
      <c r="X14" s="770"/>
      <c r="Y14" s="770"/>
      <c r="Z14" s="770"/>
      <c r="AA14" s="770"/>
      <c r="AB14" s="770"/>
      <c r="AC14" s="770"/>
      <c r="AD14" s="770"/>
      <c r="AE14" s="771"/>
      <c r="AF14" s="772"/>
      <c r="AG14" s="773"/>
      <c r="AH14" s="773"/>
      <c r="AI14" s="773"/>
      <c r="AJ14" s="774"/>
      <c r="AK14" s="755"/>
      <c r="AL14" s="756"/>
      <c r="AM14" s="756"/>
      <c r="AN14" s="756"/>
      <c r="AO14" s="756"/>
      <c r="AP14" s="756"/>
      <c r="AQ14" s="756"/>
      <c r="AR14" s="756"/>
      <c r="AS14" s="756"/>
      <c r="AT14" s="756"/>
      <c r="AU14" s="757"/>
      <c r="AV14" s="757"/>
      <c r="AW14" s="757"/>
      <c r="AX14" s="757"/>
      <c r="AY14" s="758"/>
      <c r="AZ14" s="214"/>
      <c r="BA14" s="214"/>
      <c r="BB14" s="214"/>
      <c r="BC14" s="214"/>
      <c r="BD14" s="214"/>
      <c r="BE14" s="215"/>
      <c r="BF14" s="215"/>
      <c r="BG14" s="215"/>
      <c r="BH14" s="215"/>
      <c r="BI14" s="215"/>
      <c r="BJ14" s="215"/>
      <c r="BK14" s="215"/>
      <c r="BL14" s="215"/>
      <c r="BM14" s="215"/>
      <c r="BN14" s="215"/>
      <c r="BO14" s="215"/>
      <c r="BP14" s="215"/>
      <c r="BQ14" s="220">
        <v>8</v>
      </c>
      <c r="BR14" s="221"/>
      <c r="BS14" s="759"/>
      <c r="BT14" s="760"/>
      <c r="BU14" s="760"/>
      <c r="BV14" s="760"/>
      <c r="BW14" s="760"/>
      <c r="BX14" s="760"/>
      <c r="BY14" s="760"/>
      <c r="BZ14" s="760"/>
      <c r="CA14" s="760"/>
      <c r="CB14" s="760"/>
      <c r="CC14" s="760"/>
      <c r="CD14" s="760"/>
      <c r="CE14" s="760"/>
      <c r="CF14" s="760"/>
      <c r="CG14" s="761"/>
      <c r="CH14" s="762"/>
      <c r="CI14" s="763"/>
      <c r="CJ14" s="763"/>
      <c r="CK14" s="763"/>
      <c r="CL14" s="764"/>
      <c r="CM14" s="762"/>
      <c r="CN14" s="763"/>
      <c r="CO14" s="763"/>
      <c r="CP14" s="763"/>
      <c r="CQ14" s="764"/>
      <c r="CR14" s="762"/>
      <c r="CS14" s="763"/>
      <c r="CT14" s="763"/>
      <c r="CU14" s="763"/>
      <c r="CV14" s="764"/>
      <c r="CW14" s="762"/>
      <c r="CX14" s="763"/>
      <c r="CY14" s="763"/>
      <c r="CZ14" s="763"/>
      <c r="DA14" s="764"/>
      <c r="DB14" s="762"/>
      <c r="DC14" s="763"/>
      <c r="DD14" s="763"/>
      <c r="DE14" s="763"/>
      <c r="DF14" s="764"/>
      <c r="DG14" s="762"/>
      <c r="DH14" s="763"/>
      <c r="DI14" s="763"/>
      <c r="DJ14" s="763"/>
      <c r="DK14" s="764"/>
      <c r="DL14" s="762"/>
      <c r="DM14" s="763"/>
      <c r="DN14" s="763"/>
      <c r="DO14" s="763"/>
      <c r="DP14" s="764"/>
      <c r="DQ14" s="762"/>
      <c r="DR14" s="763"/>
      <c r="DS14" s="763"/>
      <c r="DT14" s="763"/>
      <c r="DU14" s="764"/>
      <c r="DV14" s="759"/>
      <c r="DW14" s="760"/>
      <c r="DX14" s="760"/>
      <c r="DY14" s="760"/>
      <c r="DZ14" s="765"/>
      <c r="EA14" s="216"/>
    </row>
    <row r="15" spans="1:131" s="217" customFormat="1" ht="26.25" customHeight="1" x14ac:dyDescent="0.2">
      <c r="A15" s="220">
        <v>9</v>
      </c>
      <c r="B15" s="766"/>
      <c r="C15" s="767"/>
      <c r="D15" s="767"/>
      <c r="E15" s="767"/>
      <c r="F15" s="767"/>
      <c r="G15" s="767"/>
      <c r="H15" s="767"/>
      <c r="I15" s="767"/>
      <c r="J15" s="767"/>
      <c r="K15" s="767"/>
      <c r="L15" s="767"/>
      <c r="M15" s="767"/>
      <c r="N15" s="767"/>
      <c r="O15" s="767"/>
      <c r="P15" s="768"/>
      <c r="Q15" s="769"/>
      <c r="R15" s="770"/>
      <c r="S15" s="770"/>
      <c r="T15" s="770"/>
      <c r="U15" s="770"/>
      <c r="V15" s="770"/>
      <c r="W15" s="770"/>
      <c r="X15" s="770"/>
      <c r="Y15" s="770"/>
      <c r="Z15" s="770"/>
      <c r="AA15" s="770"/>
      <c r="AB15" s="770"/>
      <c r="AC15" s="770"/>
      <c r="AD15" s="770"/>
      <c r="AE15" s="771"/>
      <c r="AF15" s="772"/>
      <c r="AG15" s="773"/>
      <c r="AH15" s="773"/>
      <c r="AI15" s="773"/>
      <c r="AJ15" s="774"/>
      <c r="AK15" s="755"/>
      <c r="AL15" s="756"/>
      <c r="AM15" s="756"/>
      <c r="AN15" s="756"/>
      <c r="AO15" s="756"/>
      <c r="AP15" s="756"/>
      <c r="AQ15" s="756"/>
      <c r="AR15" s="756"/>
      <c r="AS15" s="756"/>
      <c r="AT15" s="756"/>
      <c r="AU15" s="757"/>
      <c r="AV15" s="757"/>
      <c r="AW15" s="757"/>
      <c r="AX15" s="757"/>
      <c r="AY15" s="758"/>
      <c r="AZ15" s="214"/>
      <c r="BA15" s="214"/>
      <c r="BB15" s="214"/>
      <c r="BC15" s="214"/>
      <c r="BD15" s="214"/>
      <c r="BE15" s="215"/>
      <c r="BF15" s="215"/>
      <c r="BG15" s="215"/>
      <c r="BH15" s="215"/>
      <c r="BI15" s="215"/>
      <c r="BJ15" s="215"/>
      <c r="BK15" s="215"/>
      <c r="BL15" s="215"/>
      <c r="BM15" s="215"/>
      <c r="BN15" s="215"/>
      <c r="BO15" s="215"/>
      <c r="BP15" s="215"/>
      <c r="BQ15" s="220">
        <v>9</v>
      </c>
      <c r="BR15" s="221"/>
      <c r="BS15" s="759"/>
      <c r="BT15" s="760"/>
      <c r="BU15" s="760"/>
      <c r="BV15" s="760"/>
      <c r="BW15" s="760"/>
      <c r="BX15" s="760"/>
      <c r="BY15" s="760"/>
      <c r="BZ15" s="760"/>
      <c r="CA15" s="760"/>
      <c r="CB15" s="760"/>
      <c r="CC15" s="760"/>
      <c r="CD15" s="760"/>
      <c r="CE15" s="760"/>
      <c r="CF15" s="760"/>
      <c r="CG15" s="761"/>
      <c r="CH15" s="762"/>
      <c r="CI15" s="763"/>
      <c r="CJ15" s="763"/>
      <c r="CK15" s="763"/>
      <c r="CL15" s="764"/>
      <c r="CM15" s="762"/>
      <c r="CN15" s="763"/>
      <c r="CO15" s="763"/>
      <c r="CP15" s="763"/>
      <c r="CQ15" s="764"/>
      <c r="CR15" s="762"/>
      <c r="CS15" s="763"/>
      <c r="CT15" s="763"/>
      <c r="CU15" s="763"/>
      <c r="CV15" s="764"/>
      <c r="CW15" s="762"/>
      <c r="CX15" s="763"/>
      <c r="CY15" s="763"/>
      <c r="CZ15" s="763"/>
      <c r="DA15" s="764"/>
      <c r="DB15" s="762"/>
      <c r="DC15" s="763"/>
      <c r="DD15" s="763"/>
      <c r="DE15" s="763"/>
      <c r="DF15" s="764"/>
      <c r="DG15" s="762"/>
      <c r="DH15" s="763"/>
      <c r="DI15" s="763"/>
      <c r="DJ15" s="763"/>
      <c r="DK15" s="764"/>
      <c r="DL15" s="762"/>
      <c r="DM15" s="763"/>
      <c r="DN15" s="763"/>
      <c r="DO15" s="763"/>
      <c r="DP15" s="764"/>
      <c r="DQ15" s="762"/>
      <c r="DR15" s="763"/>
      <c r="DS15" s="763"/>
      <c r="DT15" s="763"/>
      <c r="DU15" s="764"/>
      <c r="DV15" s="759"/>
      <c r="DW15" s="760"/>
      <c r="DX15" s="760"/>
      <c r="DY15" s="760"/>
      <c r="DZ15" s="765"/>
      <c r="EA15" s="216"/>
    </row>
    <row r="16" spans="1:131" s="217" customFormat="1" ht="26.25" customHeight="1" x14ac:dyDescent="0.2">
      <c r="A16" s="220">
        <v>10</v>
      </c>
      <c r="B16" s="766"/>
      <c r="C16" s="767"/>
      <c r="D16" s="767"/>
      <c r="E16" s="767"/>
      <c r="F16" s="767"/>
      <c r="G16" s="767"/>
      <c r="H16" s="767"/>
      <c r="I16" s="767"/>
      <c r="J16" s="767"/>
      <c r="K16" s="767"/>
      <c r="L16" s="767"/>
      <c r="M16" s="767"/>
      <c r="N16" s="767"/>
      <c r="O16" s="767"/>
      <c r="P16" s="768"/>
      <c r="Q16" s="769"/>
      <c r="R16" s="770"/>
      <c r="S16" s="770"/>
      <c r="T16" s="770"/>
      <c r="U16" s="770"/>
      <c r="V16" s="770"/>
      <c r="W16" s="770"/>
      <c r="X16" s="770"/>
      <c r="Y16" s="770"/>
      <c r="Z16" s="770"/>
      <c r="AA16" s="770"/>
      <c r="AB16" s="770"/>
      <c r="AC16" s="770"/>
      <c r="AD16" s="770"/>
      <c r="AE16" s="771"/>
      <c r="AF16" s="772"/>
      <c r="AG16" s="773"/>
      <c r="AH16" s="773"/>
      <c r="AI16" s="773"/>
      <c r="AJ16" s="774"/>
      <c r="AK16" s="755"/>
      <c r="AL16" s="756"/>
      <c r="AM16" s="756"/>
      <c r="AN16" s="756"/>
      <c r="AO16" s="756"/>
      <c r="AP16" s="756"/>
      <c r="AQ16" s="756"/>
      <c r="AR16" s="756"/>
      <c r="AS16" s="756"/>
      <c r="AT16" s="756"/>
      <c r="AU16" s="757"/>
      <c r="AV16" s="757"/>
      <c r="AW16" s="757"/>
      <c r="AX16" s="757"/>
      <c r="AY16" s="758"/>
      <c r="AZ16" s="214"/>
      <c r="BA16" s="214"/>
      <c r="BB16" s="214"/>
      <c r="BC16" s="214"/>
      <c r="BD16" s="214"/>
      <c r="BE16" s="215"/>
      <c r="BF16" s="215"/>
      <c r="BG16" s="215"/>
      <c r="BH16" s="215"/>
      <c r="BI16" s="215"/>
      <c r="BJ16" s="215"/>
      <c r="BK16" s="215"/>
      <c r="BL16" s="215"/>
      <c r="BM16" s="215"/>
      <c r="BN16" s="215"/>
      <c r="BO16" s="215"/>
      <c r="BP16" s="215"/>
      <c r="BQ16" s="220">
        <v>10</v>
      </c>
      <c r="BR16" s="221"/>
      <c r="BS16" s="759"/>
      <c r="BT16" s="760"/>
      <c r="BU16" s="760"/>
      <c r="BV16" s="760"/>
      <c r="BW16" s="760"/>
      <c r="BX16" s="760"/>
      <c r="BY16" s="760"/>
      <c r="BZ16" s="760"/>
      <c r="CA16" s="760"/>
      <c r="CB16" s="760"/>
      <c r="CC16" s="760"/>
      <c r="CD16" s="760"/>
      <c r="CE16" s="760"/>
      <c r="CF16" s="760"/>
      <c r="CG16" s="761"/>
      <c r="CH16" s="762"/>
      <c r="CI16" s="763"/>
      <c r="CJ16" s="763"/>
      <c r="CK16" s="763"/>
      <c r="CL16" s="764"/>
      <c r="CM16" s="762"/>
      <c r="CN16" s="763"/>
      <c r="CO16" s="763"/>
      <c r="CP16" s="763"/>
      <c r="CQ16" s="764"/>
      <c r="CR16" s="762"/>
      <c r="CS16" s="763"/>
      <c r="CT16" s="763"/>
      <c r="CU16" s="763"/>
      <c r="CV16" s="764"/>
      <c r="CW16" s="762"/>
      <c r="CX16" s="763"/>
      <c r="CY16" s="763"/>
      <c r="CZ16" s="763"/>
      <c r="DA16" s="764"/>
      <c r="DB16" s="762"/>
      <c r="DC16" s="763"/>
      <c r="DD16" s="763"/>
      <c r="DE16" s="763"/>
      <c r="DF16" s="764"/>
      <c r="DG16" s="762"/>
      <c r="DH16" s="763"/>
      <c r="DI16" s="763"/>
      <c r="DJ16" s="763"/>
      <c r="DK16" s="764"/>
      <c r="DL16" s="762"/>
      <c r="DM16" s="763"/>
      <c r="DN16" s="763"/>
      <c r="DO16" s="763"/>
      <c r="DP16" s="764"/>
      <c r="DQ16" s="762"/>
      <c r="DR16" s="763"/>
      <c r="DS16" s="763"/>
      <c r="DT16" s="763"/>
      <c r="DU16" s="764"/>
      <c r="DV16" s="759"/>
      <c r="DW16" s="760"/>
      <c r="DX16" s="760"/>
      <c r="DY16" s="760"/>
      <c r="DZ16" s="765"/>
      <c r="EA16" s="216"/>
    </row>
    <row r="17" spans="1:131" s="217" customFormat="1" ht="26.25" customHeight="1" x14ac:dyDescent="0.2">
      <c r="A17" s="220">
        <v>11</v>
      </c>
      <c r="B17" s="766"/>
      <c r="C17" s="767"/>
      <c r="D17" s="767"/>
      <c r="E17" s="767"/>
      <c r="F17" s="767"/>
      <c r="G17" s="767"/>
      <c r="H17" s="767"/>
      <c r="I17" s="767"/>
      <c r="J17" s="767"/>
      <c r="K17" s="767"/>
      <c r="L17" s="767"/>
      <c r="M17" s="767"/>
      <c r="N17" s="767"/>
      <c r="O17" s="767"/>
      <c r="P17" s="768"/>
      <c r="Q17" s="769"/>
      <c r="R17" s="770"/>
      <c r="S17" s="770"/>
      <c r="T17" s="770"/>
      <c r="U17" s="770"/>
      <c r="V17" s="770"/>
      <c r="W17" s="770"/>
      <c r="X17" s="770"/>
      <c r="Y17" s="770"/>
      <c r="Z17" s="770"/>
      <c r="AA17" s="770"/>
      <c r="AB17" s="770"/>
      <c r="AC17" s="770"/>
      <c r="AD17" s="770"/>
      <c r="AE17" s="771"/>
      <c r="AF17" s="772"/>
      <c r="AG17" s="773"/>
      <c r="AH17" s="773"/>
      <c r="AI17" s="773"/>
      <c r="AJ17" s="774"/>
      <c r="AK17" s="755"/>
      <c r="AL17" s="756"/>
      <c r="AM17" s="756"/>
      <c r="AN17" s="756"/>
      <c r="AO17" s="756"/>
      <c r="AP17" s="756"/>
      <c r="AQ17" s="756"/>
      <c r="AR17" s="756"/>
      <c r="AS17" s="756"/>
      <c r="AT17" s="756"/>
      <c r="AU17" s="757"/>
      <c r="AV17" s="757"/>
      <c r="AW17" s="757"/>
      <c r="AX17" s="757"/>
      <c r="AY17" s="758"/>
      <c r="AZ17" s="214"/>
      <c r="BA17" s="214"/>
      <c r="BB17" s="214"/>
      <c r="BC17" s="214"/>
      <c r="BD17" s="214"/>
      <c r="BE17" s="215"/>
      <c r="BF17" s="215"/>
      <c r="BG17" s="215"/>
      <c r="BH17" s="215"/>
      <c r="BI17" s="215"/>
      <c r="BJ17" s="215"/>
      <c r="BK17" s="215"/>
      <c r="BL17" s="215"/>
      <c r="BM17" s="215"/>
      <c r="BN17" s="215"/>
      <c r="BO17" s="215"/>
      <c r="BP17" s="215"/>
      <c r="BQ17" s="220">
        <v>11</v>
      </c>
      <c r="BR17" s="221"/>
      <c r="BS17" s="759"/>
      <c r="BT17" s="760"/>
      <c r="BU17" s="760"/>
      <c r="BV17" s="760"/>
      <c r="BW17" s="760"/>
      <c r="BX17" s="760"/>
      <c r="BY17" s="760"/>
      <c r="BZ17" s="760"/>
      <c r="CA17" s="760"/>
      <c r="CB17" s="760"/>
      <c r="CC17" s="760"/>
      <c r="CD17" s="760"/>
      <c r="CE17" s="760"/>
      <c r="CF17" s="760"/>
      <c r="CG17" s="761"/>
      <c r="CH17" s="762"/>
      <c r="CI17" s="763"/>
      <c r="CJ17" s="763"/>
      <c r="CK17" s="763"/>
      <c r="CL17" s="764"/>
      <c r="CM17" s="762"/>
      <c r="CN17" s="763"/>
      <c r="CO17" s="763"/>
      <c r="CP17" s="763"/>
      <c r="CQ17" s="764"/>
      <c r="CR17" s="762"/>
      <c r="CS17" s="763"/>
      <c r="CT17" s="763"/>
      <c r="CU17" s="763"/>
      <c r="CV17" s="764"/>
      <c r="CW17" s="762"/>
      <c r="CX17" s="763"/>
      <c r="CY17" s="763"/>
      <c r="CZ17" s="763"/>
      <c r="DA17" s="764"/>
      <c r="DB17" s="762"/>
      <c r="DC17" s="763"/>
      <c r="DD17" s="763"/>
      <c r="DE17" s="763"/>
      <c r="DF17" s="764"/>
      <c r="DG17" s="762"/>
      <c r="DH17" s="763"/>
      <c r="DI17" s="763"/>
      <c r="DJ17" s="763"/>
      <c r="DK17" s="764"/>
      <c r="DL17" s="762"/>
      <c r="DM17" s="763"/>
      <c r="DN17" s="763"/>
      <c r="DO17" s="763"/>
      <c r="DP17" s="764"/>
      <c r="DQ17" s="762"/>
      <c r="DR17" s="763"/>
      <c r="DS17" s="763"/>
      <c r="DT17" s="763"/>
      <c r="DU17" s="764"/>
      <c r="DV17" s="759"/>
      <c r="DW17" s="760"/>
      <c r="DX17" s="760"/>
      <c r="DY17" s="760"/>
      <c r="DZ17" s="765"/>
      <c r="EA17" s="216"/>
    </row>
    <row r="18" spans="1:131" s="217" customFormat="1" ht="26.25" customHeight="1" x14ac:dyDescent="0.2">
      <c r="A18" s="220">
        <v>12</v>
      </c>
      <c r="B18" s="766"/>
      <c r="C18" s="767"/>
      <c r="D18" s="767"/>
      <c r="E18" s="767"/>
      <c r="F18" s="767"/>
      <c r="G18" s="767"/>
      <c r="H18" s="767"/>
      <c r="I18" s="767"/>
      <c r="J18" s="767"/>
      <c r="K18" s="767"/>
      <c r="L18" s="767"/>
      <c r="M18" s="767"/>
      <c r="N18" s="767"/>
      <c r="O18" s="767"/>
      <c r="P18" s="768"/>
      <c r="Q18" s="769"/>
      <c r="R18" s="770"/>
      <c r="S18" s="770"/>
      <c r="T18" s="770"/>
      <c r="U18" s="770"/>
      <c r="V18" s="770"/>
      <c r="W18" s="770"/>
      <c r="X18" s="770"/>
      <c r="Y18" s="770"/>
      <c r="Z18" s="770"/>
      <c r="AA18" s="770"/>
      <c r="AB18" s="770"/>
      <c r="AC18" s="770"/>
      <c r="AD18" s="770"/>
      <c r="AE18" s="771"/>
      <c r="AF18" s="772"/>
      <c r="AG18" s="773"/>
      <c r="AH18" s="773"/>
      <c r="AI18" s="773"/>
      <c r="AJ18" s="774"/>
      <c r="AK18" s="755"/>
      <c r="AL18" s="756"/>
      <c r="AM18" s="756"/>
      <c r="AN18" s="756"/>
      <c r="AO18" s="756"/>
      <c r="AP18" s="756"/>
      <c r="AQ18" s="756"/>
      <c r="AR18" s="756"/>
      <c r="AS18" s="756"/>
      <c r="AT18" s="756"/>
      <c r="AU18" s="757"/>
      <c r="AV18" s="757"/>
      <c r="AW18" s="757"/>
      <c r="AX18" s="757"/>
      <c r="AY18" s="758"/>
      <c r="AZ18" s="214"/>
      <c r="BA18" s="214"/>
      <c r="BB18" s="214"/>
      <c r="BC18" s="214"/>
      <c r="BD18" s="214"/>
      <c r="BE18" s="215"/>
      <c r="BF18" s="215"/>
      <c r="BG18" s="215"/>
      <c r="BH18" s="215"/>
      <c r="BI18" s="215"/>
      <c r="BJ18" s="215"/>
      <c r="BK18" s="215"/>
      <c r="BL18" s="215"/>
      <c r="BM18" s="215"/>
      <c r="BN18" s="215"/>
      <c r="BO18" s="215"/>
      <c r="BP18" s="215"/>
      <c r="BQ18" s="220">
        <v>12</v>
      </c>
      <c r="BR18" s="221"/>
      <c r="BS18" s="759"/>
      <c r="BT18" s="760"/>
      <c r="BU18" s="760"/>
      <c r="BV18" s="760"/>
      <c r="BW18" s="760"/>
      <c r="BX18" s="760"/>
      <c r="BY18" s="760"/>
      <c r="BZ18" s="760"/>
      <c r="CA18" s="760"/>
      <c r="CB18" s="760"/>
      <c r="CC18" s="760"/>
      <c r="CD18" s="760"/>
      <c r="CE18" s="760"/>
      <c r="CF18" s="760"/>
      <c r="CG18" s="761"/>
      <c r="CH18" s="762"/>
      <c r="CI18" s="763"/>
      <c r="CJ18" s="763"/>
      <c r="CK18" s="763"/>
      <c r="CL18" s="764"/>
      <c r="CM18" s="762"/>
      <c r="CN18" s="763"/>
      <c r="CO18" s="763"/>
      <c r="CP18" s="763"/>
      <c r="CQ18" s="764"/>
      <c r="CR18" s="762"/>
      <c r="CS18" s="763"/>
      <c r="CT18" s="763"/>
      <c r="CU18" s="763"/>
      <c r="CV18" s="764"/>
      <c r="CW18" s="762"/>
      <c r="CX18" s="763"/>
      <c r="CY18" s="763"/>
      <c r="CZ18" s="763"/>
      <c r="DA18" s="764"/>
      <c r="DB18" s="762"/>
      <c r="DC18" s="763"/>
      <c r="DD18" s="763"/>
      <c r="DE18" s="763"/>
      <c r="DF18" s="764"/>
      <c r="DG18" s="762"/>
      <c r="DH18" s="763"/>
      <c r="DI18" s="763"/>
      <c r="DJ18" s="763"/>
      <c r="DK18" s="764"/>
      <c r="DL18" s="762"/>
      <c r="DM18" s="763"/>
      <c r="DN18" s="763"/>
      <c r="DO18" s="763"/>
      <c r="DP18" s="764"/>
      <c r="DQ18" s="762"/>
      <c r="DR18" s="763"/>
      <c r="DS18" s="763"/>
      <c r="DT18" s="763"/>
      <c r="DU18" s="764"/>
      <c r="DV18" s="759"/>
      <c r="DW18" s="760"/>
      <c r="DX18" s="760"/>
      <c r="DY18" s="760"/>
      <c r="DZ18" s="765"/>
      <c r="EA18" s="216"/>
    </row>
    <row r="19" spans="1:131" s="217" customFormat="1" ht="26.25" customHeight="1" x14ac:dyDescent="0.2">
      <c r="A19" s="220">
        <v>13</v>
      </c>
      <c r="B19" s="766"/>
      <c r="C19" s="767"/>
      <c r="D19" s="767"/>
      <c r="E19" s="767"/>
      <c r="F19" s="767"/>
      <c r="G19" s="767"/>
      <c r="H19" s="767"/>
      <c r="I19" s="767"/>
      <c r="J19" s="767"/>
      <c r="K19" s="767"/>
      <c r="L19" s="767"/>
      <c r="M19" s="767"/>
      <c r="N19" s="767"/>
      <c r="O19" s="767"/>
      <c r="P19" s="768"/>
      <c r="Q19" s="769"/>
      <c r="R19" s="770"/>
      <c r="S19" s="770"/>
      <c r="T19" s="770"/>
      <c r="U19" s="770"/>
      <c r="V19" s="770"/>
      <c r="W19" s="770"/>
      <c r="X19" s="770"/>
      <c r="Y19" s="770"/>
      <c r="Z19" s="770"/>
      <c r="AA19" s="770"/>
      <c r="AB19" s="770"/>
      <c r="AC19" s="770"/>
      <c r="AD19" s="770"/>
      <c r="AE19" s="771"/>
      <c r="AF19" s="772"/>
      <c r="AG19" s="773"/>
      <c r="AH19" s="773"/>
      <c r="AI19" s="773"/>
      <c r="AJ19" s="774"/>
      <c r="AK19" s="755"/>
      <c r="AL19" s="756"/>
      <c r="AM19" s="756"/>
      <c r="AN19" s="756"/>
      <c r="AO19" s="756"/>
      <c r="AP19" s="756"/>
      <c r="AQ19" s="756"/>
      <c r="AR19" s="756"/>
      <c r="AS19" s="756"/>
      <c r="AT19" s="756"/>
      <c r="AU19" s="757"/>
      <c r="AV19" s="757"/>
      <c r="AW19" s="757"/>
      <c r="AX19" s="757"/>
      <c r="AY19" s="758"/>
      <c r="AZ19" s="214"/>
      <c r="BA19" s="214"/>
      <c r="BB19" s="214"/>
      <c r="BC19" s="214"/>
      <c r="BD19" s="214"/>
      <c r="BE19" s="215"/>
      <c r="BF19" s="215"/>
      <c r="BG19" s="215"/>
      <c r="BH19" s="215"/>
      <c r="BI19" s="215"/>
      <c r="BJ19" s="215"/>
      <c r="BK19" s="215"/>
      <c r="BL19" s="215"/>
      <c r="BM19" s="215"/>
      <c r="BN19" s="215"/>
      <c r="BO19" s="215"/>
      <c r="BP19" s="215"/>
      <c r="BQ19" s="220">
        <v>13</v>
      </c>
      <c r="BR19" s="221"/>
      <c r="BS19" s="759"/>
      <c r="BT19" s="760"/>
      <c r="BU19" s="760"/>
      <c r="BV19" s="760"/>
      <c r="BW19" s="760"/>
      <c r="BX19" s="760"/>
      <c r="BY19" s="760"/>
      <c r="BZ19" s="760"/>
      <c r="CA19" s="760"/>
      <c r="CB19" s="760"/>
      <c r="CC19" s="760"/>
      <c r="CD19" s="760"/>
      <c r="CE19" s="760"/>
      <c r="CF19" s="760"/>
      <c r="CG19" s="761"/>
      <c r="CH19" s="762"/>
      <c r="CI19" s="763"/>
      <c r="CJ19" s="763"/>
      <c r="CK19" s="763"/>
      <c r="CL19" s="764"/>
      <c r="CM19" s="762"/>
      <c r="CN19" s="763"/>
      <c r="CO19" s="763"/>
      <c r="CP19" s="763"/>
      <c r="CQ19" s="764"/>
      <c r="CR19" s="762"/>
      <c r="CS19" s="763"/>
      <c r="CT19" s="763"/>
      <c r="CU19" s="763"/>
      <c r="CV19" s="764"/>
      <c r="CW19" s="762"/>
      <c r="CX19" s="763"/>
      <c r="CY19" s="763"/>
      <c r="CZ19" s="763"/>
      <c r="DA19" s="764"/>
      <c r="DB19" s="762"/>
      <c r="DC19" s="763"/>
      <c r="DD19" s="763"/>
      <c r="DE19" s="763"/>
      <c r="DF19" s="764"/>
      <c r="DG19" s="762"/>
      <c r="DH19" s="763"/>
      <c r="DI19" s="763"/>
      <c r="DJ19" s="763"/>
      <c r="DK19" s="764"/>
      <c r="DL19" s="762"/>
      <c r="DM19" s="763"/>
      <c r="DN19" s="763"/>
      <c r="DO19" s="763"/>
      <c r="DP19" s="764"/>
      <c r="DQ19" s="762"/>
      <c r="DR19" s="763"/>
      <c r="DS19" s="763"/>
      <c r="DT19" s="763"/>
      <c r="DU19" s="764"/>
      <c r="DV19" s="759"/>
      <c r="DW19" s="760"/>
      <c r="DX19" s="760"/>
      <c r="DY19" s="760"/>
      <c r="DZ19" s="765"/>
      <c r="EA19" s="216"/>
    </row>
    <row r="20" spans="1:131" s="217" customFormat="1" ht="26.25" customHeight="1" x14ac:dyDescent="0.2">
      <c r="A20" s="220">
        <v>14</v>
      </c>
      <c r="B20" s="766"/>
      <c r="C20" s="767"/>
      <c r="D20" s="767"/>
      <c r="E20" s="767"/>
      <c r="F20" s="767"/>
      <c r="G20" s="767"/>
      <c r="H20" s="767"/>
      <c r="I20" s="767"/>
      <c r="J20" s="767"/>
      <c r="K20" s="767"/>
      <c r="L20" s="767"/>
      <c r="M20" s="767"/>
      <c r="N20" s="767"/>
      <c r="O20" s="767"/>
      <c r="P20" s="768"/>
      <c r="Q20" s="769"/>
      <c r="R20" s="770"/>
      <c r="S20" s="770"/>
      <c r="T20" s="770"/>
      <c r="U20" s="770"/>
      <c r="V20" s="770"/>
      <c r="W20" s="770"/>
      <c r="X20" s="770"/>
      <c r="Y20" s="770"/>
      <c r="Z20" s="770"/>
      <c r="AA20" s="770"/>
      <c r="AB20" s="770"/>
      <c r="AC20" s="770"/>
      <c r="AD20" s="770"/>
      <c r="AE20" s="771"/>
      <c r="AF20" s="772"/>
      <c r="AG20" s="773"/>
      <c r="AH20" s="773"/>
      <c r="AI20" s="773"/>
      <c r="AJ20" s="774"/>
      <c r="AK20" s="755"/>
      <c r="AL20" s="756"/>
      <c r="AM20" s="756"/>
      <c r="AN20" s="756"/>
      <c r="AO20" s="756"/>
      <c r="AP20" s="756"/>
      <c r="AQ20" s="756"/>
      <c r="AR20" s="756"/>
      <c r="AS20" s="756"/>
      <c r="AT20" s="756"/>
      <c r="AU20" s="757"/>
      <c r="AV20" s="757"/>
      <c r="AW20" s="757"/>
      <c r="AX20" s="757"/>
      <c r="AY20" s="758"/>
      <c r="AZ20" s="214"/>
      <c r="BA20" s="214"/>
      <c r="BB20" s="214"/>
      <c r="BC20" s="214"/>
      <c r="BD20" s="214"/>
      <c r="BE20" s="215"/>
      <c r="BF20" s="215"/>
      <c r="BG20" s="215"/>
      <c r="BH20" s="215"/>
      <c r="BI20" s="215"/>
      <c r="BJ20" s="215"/>
      <c r="BK20" s="215"/>
      <c r="BL20" s="215"/>
      <c r="BM20" s="215"/>
      <c r="BN20" s="215"/>
      <c r="BO20" s="215"/>
      <c r="BP20" s="215"/>
      <c r="BQ20" s="220">
        <v>14</v>
      </c>
      <c r="BR20" s="221"/>
      <c r="BS20" s="759"/>
      <c r="BT20" s="760"/>
      <c r="BU20" s="760"/>
      <c r="BV20" s="760"/>
      <c r="BW20" s="760"/>
      <c r="BX20" s="760"/>
      <c r="BY20" s="760"/>
      <c r="BZ20" s="760"/>
      <c r="CA20" s="760"/>
      <c r="CB20" s="760"/>
      <c r="CC20" s="760"/>
      <c r="CD20" s="760"/>
      <c r="CE20" s="760"/>
      <c r="CF20" s="760"/>
      <c r="CG20" s="761"/>
      <c r="CH20" s="762"/>
      <c r="CI20" s="763"/>
      <c r="CJ20" s="763"/>
      <c r="CK20" s="763"/>
      <c r="CL20" s="764"/>
      <c r="CM20" s="762"/>
      <c r="CN20" s="763"/>
      <c r="CO20" s="763"/>
      <c r="CP20" s="763"/>
      <c r="CQ20" s="764"/>
      <c r="CR20" s="762"/>
      <c r="CS20" s="763"/>
      <c r="CT20" s="763"/>
      <c r="CU20" s="763"/>
      <c r="CV20" s="764"/>
      <c r="CW20" s="762"/>
      <c r="CX20" s="763"/>
      <c r="CY20" s="763"/>
      <c r="CZ20" s="763"/>
      <c r="DA20" s="764"/>
      <c r="DB20" s="762"/>
      <c r="DC20" s="763"/>
      <c r="DD20" s="763"/>
      <c r="DE20" s="763"/>
      <c r="DF20" s="764"/>
      <c r="DG20" s="762"/>
      <c r="DH20" s="763"/>
      <c r="DI20" s="763"/>
      <c r="DJ20" s="763"/>
      <c r="DK20" s="764"/>
      <c r="DL20" s="762"/>
      <c r="DM20" s="763"/>
      <c r="DN20" s="763"/>
      <c r="DO20" s="763"/>
      <c r="DP20" s="764"/>
      <c r="DQ20" s="762"/>
      <c r="DR20" s="763"/>
      <c r="DS20" s="763"/>
      <c r="DT20" s="763"/>
      <c r="DU20" s="764"/>
      <c r="DV20" s="759"/>
      <c r="DW20" s="760"/>
      <c r="DX20" s="760"/>
      <c r="DY20" s="760"/>
      <c r="DZ20" s="765"/>
      <c r="EA20" s="216"/>
    </row>
    <row r="21" spans="1:131" s="217" customFormat="1" ht="26.25" customHeight="1" thickBot="1" x14ac:dyDescent="0.25">
      <c r="A21" s="220">
        <v>15</v>
      </c>
      <c r="B21" s="766"/>
      <c r="C21" s="767"/>
      <c r="D21" s="767"/>
      <c r="E21" s="767"/>
      <c r="F21" s="767"/>
      <c r="G21" s="767"/>
      <c r="H21" s="767"/>
      <c r="I21" s="767"/>
      <c r="J21" s="767"/>
      <c r="K21" s="767"/>
      <c r="L21" s="767"/>
      <c r="M21" s="767"/>
      <c r="N21" s="767"/>
      <c r="O21" s="767"/>
      <c r="P21" s="768"/>
      <c r="Q21" s="769"/>
      <c r="R21" s="770"/>
      <c r="S21" s="770"/>
      <c r="T21" s="770"/>
      <c r="U21" s="770"/>
      <c r="V21" s="770"/>
      <c r="W21" s="770"/>
      <c r="X21" s="770"/>
      <c r="Y21" s="770"/>
      <c r="Z21" s="770"/>
      <c r="AA21" s="770"/>
      <c r="AB21" s="770"/>
      <c r="AC21" s="770"/>
      <c r="AD21" s="770"/>
      <c r="AE21" s="771"/>
      <c r="AF21" s="772"/>
      <c r="AG21" s="773"/>
      <c r="AH21" s="773"/>
      <c r="AI21" s="773"/>
      <c r="AJ21" s="774"/>
      <c r="AK21" s="755"/>
      <c r="AL21" s="756"/>
      <c r="AM21" s="756"/>
      <c r="AN21" s="756"/>
      <c r="AO21" s="756"/>
      <c r="AP21" s="756"/>
      <c r="AQ21" s="756"/>
      <c r="AR21" s="756"/>
      <c r="AS21" s="756"/>
      <c r="AT21" s="756"/>
      <c r="AU21" s="757"/>
      <c r="AV21" s="757"/>
      <c r="AW21" s="757"/>
      <c r="AX21" s="757"/>
      <c r="AY21" s="758"/>
      <c r="AZ21" s="214"/>
      <c r="BA21" s="214"/>
      <c r="BB21" s="214"/>
      <c r="BC21" s="214"/>
      <c r="BD21" s="214"/>
      <c r="BE21" s="215"/>
      <c r="BF21" s="215"/>
      <c r="BG21" s="215"/>
      <c r="BH21" s="215"/>
      <c r="BI21" s="215"/>
      <c r="BJ21" s="215"/>
      <c r="BK21" s="215"/>
      <c r="BL21" s="215"/>
      <c r="BM21" s="215"/>
      <c r="BN21" s="215"/>
      <c r="BO21" s="215"/>
      <c r="BP21" s="215"/>
      <c r="BQ21" s="220">
        <v>15</v>
      </c>
      <c r="BR21" s="221"/>
      <c r="BS21" s="759"/>
      <c r="BT21" s="760"/>
      <c r="BU21" s="760"/>
      <c r="BV21" s="760"/>
      <c r="BW21" s="760"/>
      <c r="BX21" s="760"/>
      <c r="BY21" s="760"/>
      <c r="BZ21" s="760"/>
      <c r="CA21" s="760"/>
      <c r="CB21" s="760"/>
      <c r="CC21" s="760"/>
      <c r="CD21" s="760"/>
      <c r="CE21" s="760"/>
      <c r="CF21" s="760"/>
      <c r="CG21" s="761"/>
      <c r="CH21" s="762"/>
      <c r="CI21" s="763"/>
      <c r="CJ21" s="763"/>
      <c r="CK21" s="763"/>
      <c r="CL21" s="764"/>
      <c r="CM21" s="762"/>
      <c r="CN21" s="763"/>
      <c r="CO21" s="763"/>
      <c r="CP21" s="763"/>
      <c r="CQ21" s="764"/>
      <c r="CR21" s="762"/>
      <c r="CS21" s="763"/>
      <c r="CT21" s="763"/>
      <c r="CU21" s="763"/>
      <c r="CV21" s="764"/>
      <c r="CW21" s="762"/>
      <c r="CX21" s="763"/>
      <c r="CY21" s="763"/>
      <c r="CZ21" s="763"/>
      <c r="DA21" s="764"/>
      <c r="DB21" s="762"/>
      <c r="DC21" s="763"/>
      <c r="DD21" s="763"/>
      <c r="DE21" s="763"/>
      <c r="DF21" s="764"/>
      <c r="DG21" s="762"/>
      <c r="DH21" s="763"/>
      <c r="DI21" s="763"/>
      <c r="DJ21" s="763"/>
      <c r="DK21" s="764"/>
      <c r="DL21" s="762"/>
      <c r="DM21" s="763"/>
      <c r="DN21" s="763"/>
      <c r="DO21" s="763"/>
      <c r="DP21" s="764"/>
      <c r="DQ21" s="762"/>
      <c r="DR21" s="763"/>
      <c r="DS21" s="763"/>
      <c r="DT21" s="763"/>
      <c r="DU21" s="764"/>
      <c r="DV21" s="759"/>
      <c r="DW21" s="760"/>
      <c r="DX21" s="760"/>
      <c r="DY21" s="760"/>
      <c r="DZ21" s="765"/>
      <c r="EA21" s="216"/>
    </row>
    <row r="22" spans="1:131" s="217" customFormat="1" ht="26.25" customHeight="1" x14ac:dyDescent="0.2">
      <c r="A22" s="220">
        <v>16</v>
      </c>
      <c r="B22" s="766"/>
      <c r="C22" s="767"/>
      <c r="D22" s="767"/>
      <c r="E22" s="767"/>
      <c r="F22" s="767"/>
      <c r="G22" s="767"/>
      <c r="H22" s="767"/>
      <c r="I22" s="767"/>
      <c r="J22" s="767"/>
      <c r="K22" s="767"/>
      <c r="L22" s="767"/>
      <c r="M22" s="767"/>
      <c r="N22" s="767"/>
      <c r="O22" s="767"/>
      <c r="P22" s="768"/>
      <c r="Q22" s="785"/>
      <c r="R22" s="786"/>
      <c r="S22" s="786"/>
      <c r="T22" s="786"/>
      <c r="U22" s="786"/>
      <c r="V22" s="786"/>
      <c r="W22" s="786"/>
      <c r="X22" s="786"/>
      <c r="Y22" s="786"/>
      <c r="Z22" s="786"/>
      <c r="AA22" s="786"/>
      <c r="AB22" s="786"/>
      <c r="AC22" s="786"/>
      <c r="AD22" s="786"/>
      <c r="AE22" s="787"/>
      <c r="AF22" s="772"/>
      <c r="AG22" s="773"/>
      <c r="AH22" s="773"/>
      <c r="AI22" s="773"/>
      <c r="AJ22" s="774"/>
      <c r="AK22" s="788"/>
      <c r="AL22" s="789"/>
      <c r="AM22" s="789"/>
      <c r="AN22" s="789"/>
      <c r="AO22" s="789"/>
      <c r="AP22" s="789"/>
      <c r="AQ22" s="789"/>
      <c r="AR22" s="789"/>
      <c r="AS22" s="789"/>
      <c r="AT22" s="789"/>
      <c r="AU22" s="790"/>
      <c r="AV22" s="790"/>
      <c r="AW22" s="790"/>
      <c r="AX22" s="790"/>
      <c r="AY22" s="791"/>
      <c r="AZ22" s="792" t="s">
        <v>375</v>
      </c>
      <c r="BA22" s="792"/>
      <c r="BB22" s="792"/>
      <c r="BC22" s="792"/>
      <c r="BD22" s="793"/>
      <c r="BE22" s="215"/>
      <c r="BF22" s="215"/>
      <c r="BG22" s="215"/>
      <c r="BH22" s="215"/>
      <c r="BI22" s="215"/>
      <c r="BJ22" s="215"/>
      <c r="BK22" s="215"/>
      <c r="BL22" s="215"/>
      <c r="BM22" s="215"/>
      <c r="BN22" s="215"/>
      <c r="BO22" s="215"/>
      <c r="BP22" s="215"/>
      <c r="BQ22" s="220">
        <v>16</v>
      </c>
      <c r="BR22" s="221"/>
      <c r="BS22" s="759"/>
      <c r="BT22" s="760"/>
      <c r="BU22" s="760"/>
      <c r="BV22" s="760"/>
      <c r="BW22" s="760"/>
      <c r="BX22" s="760"/>
      <c r="BY22" s="760"/>
      <c r="BZ22" s="760"/>
      <c r="CA22" s="760"/>
      <c r="CB22" s="760"/>
      <c r="CC22" s="760"/>
      <c r="CD22" s="760"/>
      <c r="CE22" s="760"/>
      <c r="CF22" s="760"/>
      <c r="CG22" s="761"/>
      <c r="CH22" s="762"/>
      <c r="CI22" s="763"/>
      <c r="CJ22" s="763"/>
      <c r="CK22" s="763"/>
      <c r="CL22" s="764"/>
      <c r="CM22" s="762"/>
      <c r="CN22" s="763"/>
      <c r="CO22" s="763"/>
      <c r="CP22" s="763"/>
      <c r="CQ22" s="764"/>
      <c r="CR22" s="762"/>
      <c r="CS22" s="763"/>
      <c r="CT22" s="763"/>
      <c r="CU22" s="763"/>
      <c r="CV22" s="764"/>
      <c r="CW22" s="762"/>
      <c r="CX22" s="763"/>
      <c r="CY22" s="763"/>
      <c r="CZ22" s="763"/>
      <c r="DA22" s="764"/>
      <c r="DB22" s="762"/>
      <c r="DC22" s="763"/>
      <c r="DD22" s="763"/>
      <c r="DE22" s="763"/>
      <c r="DF22" s="764"/>
      <c r="DG22" s="762"/>
      <c r="DH22" s="763"/>
      <c r="DI22" s="763"/>
      <c r="DJ22" s="763"/>
      <c r="DK22" s="764"/>
      <c r="DL22" s="762"/>
      <c r="DM22" s="763"/>
      <c r="DN22" s="763"/>
      <c r="DO22" s="763"/>
      <c r="DP22" s="764"/>
      <c r="DQ22" s="762"/>
      <c r="DR22" s="763"/>
      <c r="DS22" s="763"/>
      <c r="DT22" s="763"/>
      <c r="DU22" s="764"/>
      <c r="DV22" s="759"/>
      <c r="DW22" s="760"/>
      <c r="DX22" s="760"/>
      <c r="DY22" s="760"/>
      <c r="DZ22" s="765"/>
      <c r="EA22" s="216"/>
    </row>
    <row r="23" spans="1:131" s="217" customFormat="1" ht="26.25" customHeight="1" thickBot="1" x14ac:dyDescent="0.25">
      <c r="A23" s="222" t="s">
        <v>376</v>
      </c>
      <c r="B23" s="775" t="s">
        <v>377</v>
      </c>
      <c r="C23" s="776"/>
      <c r="D23" s="776"/>
      <c r="E23" s="776"/>
      <c r="F23" s="776"/>
      <c r="G23" s="776"/>
      <c r="H23" s="776"/>
      <c r="I23" s="776"/>
      <c r="J23" s="776"/>
      <c r="K23" s="776"/>
      <c r="L23" s="776"/>
      <c r="M23" s="776"/>
      <c r="N23" s="776"/>
      <c r="O23" s="776"/>
      <c r="P23" s="777"/>
      <c r="Q23" s="778">
        <v>5733</v>
      </c>
      <c r="R23" s="779"/>
      <c r="S23" s="779"/>
      <c r="T23" s="779"/>
      <c r="U23" s="779"/>
      <c r="V23" s="779">
        <v>5590</v>
      </c>
      <c r="W23" s="779"/>
      <c r="X23" s="779"/>
      <c r="Y23" s="779"/>
      <c r="Z23" s="779"/>
      <c r="AA23" s="779">
        <v>143</v>
      </c>
      <c r="AB23" s="779"/>
      <c r="AC23" s="779"/>
      <c r="AD23" s="779"/>
      <c r="AE23" s="780"/>
      <c r="AF23" s="781">
        <v>109</v>
      </c>
      <c r="AG23" s="779"/>
      <c r="AH23" s="779"/>
      <c r="AI23" s="779"/>
      <c r="AJ23" s="782"/>
      <c r="AK23" s="783"/>
      <c r="AL23" s="784"/>
      <c r="AM23" s="784"/>
      <c r="AN23" s="784"/>
      <c r="AO23" s="784"/>
      <c r="AP23" s="779">
        <v>4347</v>
      </c>
      <c r="AQ23" s="779"/>
      <c r="AR23" s="779"/>
      <c r="AS23" s="779"/>
      <c r="AT23" s="779"/>
      <c r="AU23" s="795"/>
      <c r="AV23" s="795"/>
      <c r="AW23" s="795"/>
      <c r="AX23" s="795"/>
      <c r="AY23" s="796"/>
      <c r="AZ23" s="797" t="s">
        <v>122</v>
      </c>
      <c r="BA23" s="798"/>
      <c r="BB23" s="798"/>
      <c r="BC23" s="798"/>
      <c r="BD23" s="799"/>
      <c r="BE23" s="215"/>
      <c r="BF23" s="215"/>
      <c r="BG23" s="215"/>
      <c r="BH23" s="215"/>
      <c r="BI23" s="215"/>
      <c r="BJ23" s="215"/>
      <c r="BK23" s="215"/>
      <c r="BL23" s="215"/>
      <c r="BM23" s="215"/>
      <c r="BN23" s="215"/>
      <c r="BO23" s="215"/>
      <c r="BP23" s="215"/>
      <c r="BQ23" s="220">
        <v>17</v>
      </c>
      <c r="BR23" s="221"/>
      <c r="BS23" s="759"/>
      <c r="BT23" s="760"/>
      <c r="BU23" s="760"/>
      <c r="BV23" s="760"/>
      <c r="BW23" s="760"/>
      <c r="BX23" s="760"/>
      <c r="BY23" s="760"/>
      <c r="BZ23" s="760"/>
      <c r="CA23" s="760"/>
      <c r="CB23" s="760"/>
      <c r="CC23" s="760"/>
      <c r="CD23" s="760"/>
      <c r="CE23" s="760"/>
      <c r="CF23" s="760"/>
      <c r="CG23" s="761"/>
      <c r="CH23" s="762"/>
      <c r="CI23" s="763"/>
      <c r="CJ23" s="763"/>
      <c r="CK23" s="763"/>
      <c r="CL23" s="764"/>
      <c r="CM23" s="762"/>
      <c r="CN23" s="763"/>
      <c r="CO23" s="763"/>
      <c r="CP23" s="763"/>
      <c r="CQ23" s="764"/>
      <c r="CR23" s="762"/>
      <c r="CS23" s="763"/>
      <c r="CT23" s="763"/>
      <c r="CU23" s="763"/>
      <c r="CV23" s="764"/>
      <c r="CW23" s="762"/>
      <c r="CX23" s="763"/>
      <c r="CY23" s="763"/>
      <c r="CZ23" s="763"/>
      <c r="DA23" s="764"/>
      <c r="DB23" s="762"/>
      <c r="DC23" s="763"/>
      <c r="DD23" s="763"/>
      <c r="DE23" s="763"/>
      <c r="DF23" s="764"/>
      <c r="DG23" s="762"/>
      <c r="DH23" s="763"/>
      <c r="DI23" s="763"/>
      <c r="DJ23" s="763"/>
      <c r="DK23" s="764"/>
      <c r="DL23" s="762"/>
      <c r="DM23" s="763"/>
      <c r="DN23" s="763"/>
      <c r="DO23" s="763"/>
      <c r="DP23" s="764"/>
      <c r="DQ23" s="762"/>
      <c r="DR23" s="763"/>
      <c r="DS23" s="763"/>
      <c r="DT23" s="763"/>
      <c r="DU23" s="764"/>
      <c r="DV23" s="759"/>
      <c r="DW23" s="760"/>
      <c r="DX23" s="760"/>
      <c r="DY23" s="760"/>
      <c r="DZ23" s="765"/>
      <c r="EA23" s="216"/>
    </row>
    <row r="24" spans="1:131" s="217" customFormat="1" ht="26.25" customHeight="1" x14ac:dyDescent="0.2">
      <c r="A24" s="794" t="s">
        <v>378</v>
      </c>
      <c r="B24" s="794"/>
      <c r="C24" s="794"/>
      <c r="D24" s="794"/>
      <c r="E24" s="794"/>
      <c r="F24" s="794"/>
      <c r="G24" s="794"/>
      <c r="H24" s="794"/>
      <c r="I24" s="794"/>
      <c r="J24" s="794"/>
      <c r="K24" s="794"/>
      <c r="L24" s="794"/>
      <c r="M24" s="794"/>
      <c r="N24" s="794"/>
      <c r="O24" s="794"/>
      <c r="P24" s="794"/>
      <c r="Q24" s="794"/>
      <c r="R24" s="794"/>
      <c r="S24" s="794"/>
      <c r="T24" s="794"/>
      <c r="U24" s="794"/>
      <c r="V24" s="794"/>
      <c r="W24" s="794"/>
      <c r="X24" s="794"/>
      <c r="Y24" s="794"/>
      <c r="Z24" s="794"/>
      <c r="AA24" s="794"/>
      <c r="AB24" s="794"/>
      <c r="AC24" s="794"/>
      <c r="AD24" s="794"/>
      <c r="AE24" s="794"/>
      <c r="AF24" s="794"/>
      <c r="AG24" s="794"/>
      <c r="AH24" s="794"/>
      <c r="AI24" s="794"/>
      <c r="AJ24" s="794"/>
      <c r="AK24" s="794"/>
      <c r="AL24" s="794"/>
      <c r="AM24" s="794"/>
      <c r="AN24" s="794"/>
      <c r="AO24" s="794"/>
      <c r="AP24" s="794"/>
      <c r="AQ24" s="794"/>
      <c r="AR24" s="794"/>
      <c r="AS24" s="794"/>
      <c r="AT24" s="794"/>
      <c r="AU24" s="794"/>
      <c r="AV24" s="794"/>
      <c r="AW24" s="794"/>
      <c r="AX24" s="794"/>
      <c r="AY24" s="794"/>
      <c r="AZ24" s="214"/>
      <c r="BA24" s="214"/>
      <c r="BB24" s="214"/>
      <c r="BC24" s="214"/>
      <c r="BD24" s="214"/>
      <c r="BE24" s="215"/>
      <c r="BF24" s="215"/>
      <c r="BG24" s="215"/>
      <c r="BH24" s="215"/>
      <c r="BI24" s="215"/>
      <c r="BJ24" s="215"/>
      <c r="BK24" s="215"/>
      <c r="BL24" s="215"/>
      <c r="BM24" s="215"/>
      <c r="BN24" s="215"/>
      <c r="BO24" s="215"/>
      <c r="BP24" s="215"/>
      <c r="BQ24" s="220">
        <v>18</v>
      </c>
      <c r="BR24" s="221"/>
      <c r="BS24" s="759"/>
      <c r="BT24" s="760"/>
      <c r="BU24" s="760"/>
      <c r="BV24" s="760"/>
      <c r="BW24" s="760"/>
      <c r="BX24" s="760"/>
      <c r="BY24" s="760"/>
      <c r="BZ24" s="760"/>
      <c r="CA24" s="760"/>
      <c r="CB24" s="760"/>
      <c r="CC24" s="760"/>
      <c r="CD24" s="760"/>
      <c r="CE24" s="760"/>
      <c r="CF24" s="760"/>
      <c r="CG24" s="761"/>
      <c r="CH24" s="762"/>
      <c r="CI24" s="763"/>
      <c r="CJ24" s="763"/>
      <c r="CK24" s="763"/>
      <c r="CL24" s="764"/>
      <c r="CM24" s="762"/>
      <c r="CN24" s="763"/>
      <c r="CO24" s="763"/>
      <c r="CP24" s="763"/>
      <c r="CQ24" s="764"/>
      <c r="CR24" s="762"/>
      <c r="CS24" s="763"/>
      <c r="CT24" s="763"/>
      <c r="CU24" s="763"/>
      <c r="CV24" s="764"/>
      <c r="CW24" s="762"/>
      <c r="CX24" s="763"/>
      <c r="CY24" s="763"/>
      <c r="CZ24" s="763"/>
      <c r="DA24" s="764"/>
      <c r="DB24" s="762"/>
      <c r="DC24" s="763"/>
      <c r="DD24" s="763"/>
      <c r="DE24" s="763"/>
      <c r="DF24" s="764"/>
      <c r="DG24" s="762"/>
      <c r="DH24" s="763"/>
      <c r="DI24" s="763"/>
      <c r="DJ24" s="763"/>
      <c r="DK24" s="764"/>
      <c r="DL24" s="762"/>
      <c r="DM24" s="763"/>
      <c r="DN24" s="763"/>
      <c r="DO24" s="763"/>
      <c r="DP24" s="764"/>
      <c r="DQ24" s="762"/>
      <c r="DR24" s="763"/>
      <c r="DS24" s="763"/>
      <c r="DT24" s="763"/>
      <c r="DU24" s="764"/>
      <c r="DV24" s="759"/>
      <c r="DW24" s="760"/>
      <c r="DX24" s="760"/>
      <c r="DY24" s="760"/>
      <c r="DZ24" s="765"/>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59"/>
      <c r="BT25" s="760"/>
      <c r="BU25" s="760"/>
      <c r="BV25" s="760"/>
      <c r="BW25" s="760"/>
      <c r="BX25" s="760"/>
      <c r="BY25" s="760"/>
      <c r="BZ25" s="760"/>
      <c r="CA25" s="760"/>
      <c r="CB25" s="760"/>
      <c r="CC25" s="760"/>
      <c r="CD25" s="760"/>
      <c r="CE25" s="760"/>
      <c r="CF25" s="760"/>
      <c r="CG25" s="761"/>
      <c r="CH25" s="762"/>
      <c r="CI25" s="763"/>
      <c r="CJ25" s="763"/>
      <c r="CK25" s="763"/>
      <c r="CL25" s="764"/>
      <c r="CM25" s="762"/>
      <c r="CN25" s="763"/>
      <c r="CO25" s="763"/>
      <c r="CP25" s="763"/>
      <c r="CQ25" s="764"/>
      <c r="CR25" s="762"/>
      <c r="CS25" s="763"/>
      <c r="CT25" s="763"/>
      <c r="CU25" s="763"/>
      <c r="CV25" s="764"/>
      <c r="CW25" s="762"/>
      <c r="CX25" s="763"/>
      <c r="CY25" s="763"/>
      <c r="CZ25" s="763"/>
      <c r="DA25" s="764"/>
      <c r="DB25" s="762"/>
      <c r="DC25" s="763"/>
      <c r="DD25" s="763"/>
      <c r="DE25" s="763"/>
      <c r="DF25" s="764"/>
      <c r="DG25" s="762"/>
      <c r="DH25" s="763"/>
      <c r="DI25" s="763"/>
      <c r="DJ25" s="763"/>
      <c r="DK25" s="764"/>
      <c r="DL25" s="762"/>
      <c r="DM25" s="763"/>
      <c r="DN25" s="763"/>
      <c r="DO25" s="763"/>
      <c r="DP25" s="764"/>
      <c r="DQ25" s="762"/>
      <c r="DR25" s="763"/>
      <c r="DS25" s="763"/>
      <c r="DT25" s="763"/>
      <c r="DU25" s="764"/>
      <c r="DV25" s="759"/>
      <c r="DW25" s="760"/>
      <c r="DX25" s="760"/>
      <c r="DY25" s="760"/>
      <c r="DZ25" s="765"/>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0" t="s">
        <v>383</v>
      </c>
      <c r="AG26" s="801"/>
      <c r="AH26" s="801"/>
      <c r="AI26" s="801"/>
      <c r="AJ26" s="802"/>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59"/>
      <c r="BT26" s="760"/>
      <c r="BU26" s="760"/>
      <c r="BV26" s="760"/>
      <c r="BW26" s="760"/>
      <c r="BX26" s="760"/>
      <c r="BY26" s="760"/>
      <c r="BZ26" s="760"/>
      <c r="CA26" s="760"/>
      <c r="CB26" s="760"/>
      <c r="CC26" s="760"/>
      <c r="CD26" s="760"/>
      <c r="CE26" s="760"/>
      <c r="CF26" s="760"/>
      <c r="CG26" s="761"/>
      <c r="CH26" s="762"/>
      <c r="CI26" s="763"/>
      <c r="CJ26" s="763"/>
      <c r="CK26" s="763"/>
      <c r="CL26" s="764"/>
      <c r="CM26" s="762"/>
      <c r="CN26" s="763"/>
      <c r="CO26" s="763"/>
      <c r="CP26" s="763"/>
      <c r="CQ26" s="764"/>
      <c r="CR26" s="762"/>
      <c r="CS26" s="763"/>
      <c r="CT26" s="763"/>
      <c r="CU26" s="763"/>
      <c r="CV26" s="764"/>
      <c r="CW26" s="762"/>
      <c r="CX26" s="763"/>
      <c r="CY26" s="763"/>
      <c r="CZ26" s="763"/>
      <c r="DA26" s="764"/>
      <c r="DB26" s="762"/>
      <c r="DC26" s="763"/>
      <c r="DD26" s="763"/>
      <c r="DE26" s="763"/>
      <c r="DF26" s="764"/>
      <c r="DG26" s="762"/>
      <c r="DH26" s="763"/>
      <c r="DI26" s="763"/>
      <c r="DJ26" s="763"/>
      <c r="DK26" s="764"/>
      <c r="DL26" s="762"/>
      <c r="DM26" s="763"/>
      <c r="DN26" s="763"/>
      <c r="DO26" s="763"/>
      <c r="DP26" s="764"/>
      <c r="DQ26" s="762"/>
      <c r="DR26" s="763"/>
      <c r="DS26" s="763"/>
      <c r="DT26" s="763"/>
      <c r="DU26" s="764"/>
      <c r="DV26" s="759"/>
      <c r="DW26" s="760"/>
      <c r="DX26" s="760"/>
      <c r="DY26" s="760"/>
      <c r="DZ26" s="765"/>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3"/>
      <c r="AG27" s="804"/>
      <c r="AH27" s="804"/>
      <c r="AI27" s="804"/>
      <c r="AJ27" s="805"/>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59"/>
      <c r="BT27" s="760"/>
      <c r="BU27" s="760"/>
      <c r="BV27" s="760"/>
      <c r="BW27" s="760"/>
      <c r="BX27" s="760"/>
      <c r="BY27" s="760"/>
      <c r="BZ27" s="760"/>
      <c r="CA27" s="760"/>
      <c r="CB27" s="760"/>
      <c r="CC27" s="760"/>
      <c r="CD27" s="760"/>
      <c r="CE27" s="760"/>
      <c r="CF27" s="760"/>
      <c r="CG27" s="761"/>
      <c r="CH27" s="762"/>
      <c r="CI27" s="763"/>
      <c r="CJ27" s="763"/>
      <c r="CK27" s="763"/>
      <c r="CL27" s="764"/>
      <c r="CM27" s="762"/>
      <c r="CN27" s="763"/>
      <c r="CO27" s="763"/>
      <c r="CP27" s="763"/>
      <c r="CQ27" s="764"/>
      <c r="CR27" s="762"/>
      <c r="CS27" s="763"/>
      <c r="CT27" s="763"/>
      <c r="CU27" s="763"/>
      <c r="CV27" s="764"/>
      <c r="CW27" s="762"/>
      <c r="CX27" s="763"/>
      <c r="CY27" s="763"/>
      <c r="CZ27" s="763"/>
      <c r="DA27" s="764"/>
      <c r="DB27" s="762"/>
      <c r="DC27" s="763"/>
      <c r="DD27" s="763"/>
      <c r="DE27" s="763"/>
      <c r="DF27" s="764"/>
      <c r="DG27" s="762"/>
      <c r="DH27" s="763"/>
      <c r="DI27" s="763"/>
      <c r="DJ27" s="763"/>
      <c r="DK27" s="764"/>
      <c r="DL27" s="762"/>
      <c r="DM27" s="763"/>
      <c r="DN27" s="763"/>
      <c r="DO27" s="763"/>
      <c r="DP27" s="764"/>
      <c r="DQ27" s="762"/>
      <c r="DR27" s="763"/>
      <c r="DS27" s="763"/>
      <c r="DT27" s="763"/>
      <c r="DU27" s="764"/>
      <c r="DV27" s="759"/>
      <c r="DW27" s="760"/>
      <c r="DX27" s="760"/>
      <c r="DY27" s="760"/>
      <c r="DZ27" s="765"/>
      <c r="EA27" s="212"/>
    </row>
    <row r="28" spans="1:131" ht="26.25" customHeight="1" thickTop="1" x14ac:dyDescent="0.2">
      <c r="A28" s="224">
        <v>1</v>
      </c>
      <c r="B28" s="733" t="s">
        <v>388</v>
      </c>
      <c r="C28" s="734"/>
      <c r="D28" s="734"/>
      <c r="E28" s="734"/>
      <c r="F28" s="734"/>
      <c r="G28" s="734"/>
      <c r="H28" s="734"/>
      <c r="I28" s="734"/>
      <c r="J28" s="734"/>
      <c r="K28" s="734"/>
      <c r="L28" s="734"/>
      <c r="M28" s="734"/>
      <c r="N28" s="734"/>
      <c r="O28" s="734"/>
      <c r="P28" s="735"/>
      <c r="Q28" s="808">
        <v>866</v>
      </c>
      <c r="R28" s="809"/>
      <c r="S28" s="809"/>
      <c r="T28" s="809"/>
      <c r="U28" s="809"/>
      <c r="V28" s="809">
        <v>833</v>
      </c>
      <c r="W28" s="809"/>
      <c r="X28" s="809"/>
      <c r="Y28" s="809"/>
      <c r="Z28" s="809"/>
      <c r="AA28" s="809">
        <v>33</v>
      </c>
      <c r="AB28" s="809"/>
      <c r="AC28" s="809"/>
      <c r="AD28" s="809"/>
      <c r="AE28" s="810"/>
      <c r="AF28" s="811">
        <v>33</v>
      </c>
      <c r="AG28" s="809"/>
      <c r="AH28" s="809"/>
      <c r="AI28" s="809"/>
      <c r="AJ28" s="812"/>
      <c r="AK28" s="813">
        <v>81</v>
      </c>
      <c r="AL28" s="814"/>
      <c r="AM28" s="814"/>
      <c r="AN28" s="814"/>
      <c r="AO28" s="814"/>
      <c r="AP28" s="814" t="s">
        <v>554</v>
      </c>
      <c r="AQ28" s="814"/>
      <c r="AR28" s="814"/>
      <c r="AS28" s="814"/>
      <c r="AT28" s="814"/>
      <c r="AU28" s="814" t="s">
        <v>554</v>
      </c>
      <c r="AV28" s="814"/>
      <c r="AW28" s="814"/>
      <c r="AX28" s="814"/>
      <c r="AY28" s="814"/>
      <c r="AZ28" s="815" t="s">
        <v>554</v>
      </c>
      <c r="BA28" s="815"/>
      <c r="BB28" s="815"/>
      <c r="BC28" s="815"/>
      <c r="BD28" s="815"/>
      <c r="BE28" s="806"/>
      <c r="BF28" s="806"/>
      <c r="BG28" s="806"/>
      <c r="BH28" s="806"/>
      <c r="BI28" s="807"/>
      <c r="BJ28" s="214"/>
      <c r="BK28" s="214"/>
      <c r="BL28" s="214"/>
      <c r="BM28" s="214"/>
      <c r="BN28" s="214"/>
      <c r="BO28" s="223"/>
      <c r="BP28" s="223"/>
      <c r="BQ28" s="220">
        <v>22</v>
      </c>
      <c r="BR28" s="221"/>
      <c r="BS28" s="759"/>
      <c r="BT28" s="760"/>
      <c r="BU28" s="760"/>
      <c r="BV28" s="760"/>
      <c r="BW28" s="760"/>
      <c r="BX28" s="760"/>
      <c r="BY28" s="760"/>
      <c r="BZ28" s="760"/>
      <c r="CA28" s="760"/>
      <c r="CB28" s="760"/>
      <c r="CC28" s="760"/>
      <c r="CD28" s="760"/>
      <c r="CE28" s="760"/>
      <c r="CF28" s="760"/>
      <c r="CG28" s="761"/>
      <c r="CH28" s="762"/>
      <c r="CI28" s="763"/>
      <c r="CJ28" s="763"/>
      <c r="CK28" s="763"/>
      <c r="CL28" s="764"/>
      <c r="CM28" s="762"/>
      <c r="CN28" s="763"/>
      <c r="CO28" s="763"/>
      <c r="CP28" s="763"/>
      <c r="CQ28" s="764"/>
      <c r="CR28" s="762"/>
      <c r="CS28" s="763"/>
      <c r="CT28" s="763"/>
      <c r="CU28" s="763"/>
      <c r="CV28" s="764"/>
      <c r="CW28" s="762"/>
      <c r="CX28" s="763"/>
      <c r="CY28" s="763"/>
      <c r="CZ28" s="763"/>
      <c r="DA28" s="764"/>
      <c r="DB28" s="762"/>
      <c r="DC28" s="763"/>
      <c r="DD28" s="763"/>
      <c r="DE28" s="763"/>
      <c r="DF28" s="764"/>
      <c r="DG28" s="762"/>
      <c r="DH28" s="763"/>
      <c r="DI28" s="763"/>
      <c r="DJ28" s="763"/>
      <c r="DK28" s="764"/>
      <c r="DL28" s="762"/>
      <c r="DM28" s="763"/>
      <c r="DN28" s="763"/>
      <c r="DO28" s="763"/>
      <c r="DP28" s="764"/>
      <c r="DQ28" s="762"/>
      <c r="DR28" s="763"/>
      <c r="DS28" s="763"/>
      <c r="DT28" s="763"/>
      <c r="DU28" s="764"/>
      <c r="DV28" s="759"/>
      <c r="DW28" s="760"/>
      <c r="DX28" s="760"/>
      <c r="DY28" s="760"/>
      <c r="DZ28" s="765"/>
      <c r="EA28" s="212"/>
    </row>
    <row r="29" spans="1:131" ht="26.25" customHeight="1" x14ac:dyDescent="0.2">
      <c r="A29" s="224">
        <v>2</v>
      </c>
      <c r="B29" s="766" t="s">
        <v>389</v>
      </c>
      <c r="C29" s="767"/>
      <c r="D29" s="767"/>
      <c r="E29" s="767"/>
      <c r="F29" s="767"/>
      <c r="G29" s="767"/>
      <c r="H29" s="767"/>
      <c r="I29" s="767"/>
      <c r="J29" s="767"/>
      <c r="K29" s="767"/>
      <c r="L29" s="767"/>
      <c r="M29" s="767"/>
      <c r="N29" s="767"/>
      <c r="O29" s="767"/>
      <c r="P29" s="768"/>
      <c r="Q29" s="769">
        <v>1365</v>
      </c>
      <c r="R29" s="770"/>
      <c r="S29" s="770"/>
      <c r="T29" s="770"/>
      <c r="U29" s="770"/>
      <c r="V29" s="770">
        <v>1321</v>
      </c>
      <c r="W29" s="770"/>
      <c r="X29" s="770"/>
      <c r="Y29" s="770"/>
      <c r="Z29" s="770"/>
      <c r="AA29" s="770">
        <v>45</v>
      </c>
      <c r="AB29" s="770"/>
      <c r="AC29" s="770"/>
      <c r="AD29" s="770"/>
      <c r="AE29" s="771"/>
      <c r="AF29" s="772">
        <v>45</v>
      </c>
      <c r="AG29" s="773"/>
      <c r="AH29" s="773"/>
      <c r="AI29" s="773"/>
      <c r="AJ29" s="774"/>
      <c r="AK29" s="818">
        <v>192</v>
      </c>
      <c r="AL29" s="822"/>
      <c r="AM29" s="822"/>
      <c r="AN29" s="822"/>
      <c r="AO29" s="822"/>
      <c r="AP29" s="816" t="s">
        <v>554</v>
      </c>
      <c r="AQ29" s="817"/>
      <c r="AR29" s="817"/>
      <c r="AS29" s="817"/>
      <c r="AT29" s="818"/>
      <c r="AU29" s="816" t="s">
        <v>554</v>
      </c>
      <c r="AV29" s="817"/>
      <c r="AW29" s="817"/>
      <c r="AX29" s="817"/>
      <c r="AY29" s="818"/>
      <c r="AZ29" s="819" t="s">
        <v>554</v>
      </c>
      <c r="BA29" s="819"/>
      <c r="BB29" s="819"/>
      <c r="BC29" s="819"/>
      <c r="BD29" s="819"/>
      <c r="BE29" s="820"/>
      <c r="BF29" s="820"/>
      <c r="BG29" s="820"/>
      <c r="BH29" s="820"/>
      <c r="BI29" s="821"/>
      <c r="BJ29" s="214"/>
      <c r="BK29" s="214"/>
      <c r="BL29" s="214"/>
      <c r="BM29" s="214"/>
      <c r="BN29" s="214"/>
      <c r="BO29" s="223"/>
      <c r="BP29" s="223"/>
      <c r="BQ29" s="220">
        <v>23</v>
      </c>
      <c r="BR29" s="221"/>
      <c r="BS29" s="759"/>
      <c r="BT29" s="760"/>
      <c r="BU29" s="760"/>
      <c r="BV29" s="760"/>
      <c r="BW29" s="760"/>
      <c r="BX29" s="760"/>
      <c r="BY29" s="760"/>
      <c r="BZ29" s="760"/>
      <c r="CA29" s="760"/>
      <c r="CB29" s="760"/>
      <c r="CC29" s="760"/>
      <c r="CD29" s="760"/>
      <c r="CE29" s="760"/>
      <c r="CF29" s="760"/>
      <c r="CG29" s="761"/>
      <c r="CH29" s="762"/>
      <c r="CI29" s="763"/>
      <c r="CJ29" s="763"/>
      <c r="CK29" s="763"/>
      <c r="CL29" s="764"/>
      <c r="CM29" s="762"/>
      <c r="CN29" s="763"/>
      <c r="CO29" s="763"/>
      <c r="CP29" s="763"/>
      <c r="CQ29" s="764"/>
      <c r="CR29" s="762"/>
      <c r="CS29" s="763"/>
      <c r="CT29" s="763"/>
      <c r="CU29" s="763"/>
      <c r="CV29" s="764"/>
      <c r="CW29" s="762"/>
      <c r="CX29" s="763"/>
      <c r="CY29" s="763"/>
      <c r="CZ29" s="763"/>
      <c r="DA29" s="764"/>
      <c r="DB29" s="762"/>
      <c r="DC29" s="763"/>
      <c r="DD29" s="763"/>
      <c r="DE29" s="763"/>
      <c r="DF29" s="764"/>
      <c r="DG29" s="762"/>
      <c r="DH29" s="763"/>
      <c r="DI29" s="763"/>
      <c r="DJ29" s="763"/>
      <c r="DK29" s="764"/>
      <c r="DL29" s="762"/>
      <c r="DM29" s="763"/>
      <c r="DN29" s="763"/>
      <c r="DO29" s="763"/>
      <c r="DP29" s="764"/>
      <c r="DQ29" s="762"/>
      <c r="DR29" s="763"/>
      <c r="DS29" s="763"/>
      <c r="DT29" s="763"/>
      <c r="DU29" s="764"/>
      <c r="DV29" s="759"/>
      <c r="DW29" s="760"/>
      <c r="DX29" s="760"/>
      <c r="DY29" s="760"/>
      <c r="DZ29" s="765"/>
      <c r="EA29" s="212"/>
    </row>
    <row r="30" spans="1:131" ht="26.25" customHeight="1" x14ac:dyDescent="0.2">
      <c r="A30" s="224">
        <v>3</v>
      </c>
      <c r="B30" s="766" t="s">
        <v>390</v>
      </c>
      <c r="C30" s="767"/>
      <c r="D30" s="767"/>
      <c r="E30" s="767"/>
      <c r="F30" s="767"/>
      <c r="G30" s="767"/>
      <c r="H30" s="767"/>
      <c r="I30" s="767"/>
      <c r="J30" s="767"/>
      <c r="K30" s="767"/>
      <c r="L30" s="767"/>
      <c r="M30" s="767"/>
      <c r="N30" s="767"/>
      <c r="O30" s="767"/>
      <c r="P30" s="768"/>
      <c r="Q30" s="769">
        <v>178</v>
      </c>
      <c r="R30" s="770"/>
      <c r="S30" s="770"/>
      <c r="T30" s="770"/>
      <c r="U30" s="770"/>
      <c r="V30" s="770">
        <v>176</v>
      </c>
      <c r="W30" s="770"/>
      <c r="X30" s="770"/>
      <c r="Y30" s="770"/>
      <c r="Z30" s="770"/>
      <c r="AA30" s="770">
        <v>2</v>
      </c>
      <c r="AB30" s="770"/>
      <c r="AC30" s="770"/>
      <c r="AD30" s="770"/>
      <c r="AE30" s="771"/>
      <c r="AF30" s="772">
        <v>2</v>
      </c>
      <c r="AG30" s="773"/>
      <c r="AH30" s="773"/>
      <c r="AI30" s="773"/>
      <c r="AJ30" s="774"/>
      <c r="AK30" s="818">
        <v>54</v>
      </c>
      <c r="AL30" s="822"/>
      <c r="AM30" s="822"/>
      <c r="AN30" s="822"/>
      <c r="AO30" s="822"/>
      <c r="AP30" s="816" t="s">
        <v>554</v>
      </c>
      <c r="AQ30" s="817"/>
      <c r="AR30" s="817"/>
      <c r="AS30" s="817"/>
      <c r="AT30" s="818"/>
      <c r="AU30" s="816" t="s">
        <v>554</v>
      </c>
      <c r="AV30" s="817"/>
      <c r="AW30" s="817"/>
      <c r="AX30" s="817"/>
      <c r="AY30" s="818"/>
      <c r="AZ30" s="819" t="s">
        <v>554</v>
      </c>
      <c r="BA30" s="819"/>
      <c r="BB30" s="819"/>
      <c r="BC30" s="819"/>
      <c r="BD30" s="819"/>
      <c r="BE30" s="820"/>
      <c r="BF30" s="820"/>
      <c r="BG30" s="820"/>
      <c r="BH30" s="820"/>
      <c r="BI30" s="821"/>
      <c r="BJ30" s="214"/>
      <c r="BK30" s="214"/>
      <c r="BL30" s="214"/>
      <c r="BM30" s="214"/>
      <c r="BN30" s="214"/>
      <c r="BO30" s="223"/>
      <c r="BP30" s="223"/>
      <c r="BQ30" s="220">
        <v>24</v>
      </c>
      <c r="BR30" s="221"/>
      <c r="BS30" s="759"/>
      <c r="BT30" s="760"/>
      <c r="BU30" s="760"/>
      <c r="BV30" s="760"/>
      <c r="BW30" s="760"/>
      <c r="BX30" s="760"/>
      <c r="BY30" s="760"/>
      <c r="BZ30" s="760"/>
      <c r="CA30" s="760"/>
      <c r="CB30" s="760"/>
      <c r="CC30" s="760"/>
      <c r="CD30" s="760"/>
      <c r="CE30" s="760"/>
      <c r="CF30" s="760"/>
      <c r="CG30" s="761"/>
      <c r="CH30" s="762"/>
      <c r="CI30" s="763"/>
      <c r="CJ30" s="763"/>
      <c r="CK30" s="763"/>
      <c r="CL30" s="764"/>
      <c r="CM30" s="762"/>
      <c r="CN30" s="763"/>
      <c r="CO30" s="763"/>
      <c r="CP30" s="763"/>
      <c r="CQ30" s="764"/>
      <c r="CR30" s="762"/>
      <c r="CS30" s="763"/>
      <c r="CT30" s="763"/>
      <c r="CU30" s="763"/>
      <c r="CV30" s="764"/>
      <c r="CW30" s="762"/>
      <c r="CX30" s="763"/>
      <c r="CY30" s="763"/>
      <c r="CZ30" s="763"/>
      <c r="DA30" s="764"/>
      <c r="DB30" s="762"/>
      <c r="DC30" s="763"/>
      <c r="DD30" s="763"/>
      <c r="DE30" s="763"/>
      <c r="DF30" s="764"/>
      <c r="DG30" s="762"/>
      <c r="DH30" s="763"/>
      <c r="DI30" s="763"/>
      <c r="DJ30" s="763"/>
      <c r="DK30" s="764"/>
      <c r="DL30" s="762"/>
      <c r="DM30" s="763"/>
      <c r="DN30" s="763"/>
      <c r="DO30" s="763"/>
      <c r="DP30" s="764"/>
      <c r="DQ30" s="762"/>
      <c r="DR30" s="763"/>
      <c r="DS30" s="763"/>
      <c r="DT30" s="763"/>
      <c r="DU30" s="764"/>
      <c r="DV30" s="759"/>
      <c r="DW30" s="760"/>
      <c r="DX30" s="760"/>
      <c r="DY30" s="760"/>
      <c r="DZ30" s="765"/>
      <c r="EA30" s="212"/>
    </row>
    <row r="31" spans="1:131" ht="26.25" customHeight="1" x14ac:dyDescent="0.2">
      <c r="A31" s="224">
        <v>4</v>
      </c>
      <c r="B31" s="766" t="s">
        <v>391</v>
      </c>
      <c r="C31" s="767"/>
      <c r="D31" s="767"/>
      <c r="E31" s="767"/>
      <c r="F31" s="767"/>
      <c r="G31" s="767"/>
      <c r="H31" s="767"/>
      <c r="I31" s="767"/>
      <c r="J31" s="767"/>
      <c r="K31" s="767"/>
      <c r="L31" s="767"/>
      <c r="M31" s="767"/>
      <c r="N31" s="767"/>
      <c r="O31" s="767"/>
      <c r="P31" s="768"/>
      <c r="Q31" s="769">
        <v>222</v>
      </c>
      <c r="R31" s="770"/>
      <c r="S31" s="770"/>
      <c r="T31" s="770"/>
      <c r="U31" s="770"/>
      <c r="V31" s="770">
        <v>213</v>
      </c>
      <c r="W31" s="770"/>
      <c r="X31" s="770"/>
      <c r="Y31" s="770"/>
      <c r="Z31" s="770"/>
      <c r="AA31" s="770">
        <v>8</v>
      </c>
      <c r="AB31" s="770"/>
      <c r="AC31" s="770"/>
      <c r="AD31" s="770"/>
      <c r="AE31" s="771"/>
      <c r="AF31" s="772">
        <v>127</v>
      </c>
      <c r="AG31" s="773"/>
      <c r="AH31" s="773"/>
      <c r="AI31" s="773"/>
      <c r="AJ31" s="774"/>
      <c r="AK31" s="818" t="s">
        <v>554</v>
      </c>
      <c r="AL31" s="822"/>
      <c r="AM31" s="822"/>
      <c r="AN31" s="822"/>
      <c r="AO31" s="822"/>
      <c r="AP31" s="822">
        <v>494</v>
      </c>
      <c r="AQ31" s="822"/>
      <c r="AR31" s="822"/>
      <c r="AS31" s="822"/>
      <c r="AT31" s="822"/>
      <c r="AU31" s="822">
        <v>291</v>
      </c>
      <c r="AV31" s="822"/>
      <c r="AW31" s="822"/>
      <c r="AX31" s="822"/>
      <c r="AY31" s="822"/>
      <c r="AZ31" s="819" t="s">
        <v>554</v>
      </c>
      <c r="BA31" s="819"/>
      <c r="BB31" s="819"/>
      <c r="BC31" s="819"/>
      <c r="BD31" s="819"/>
      <c r="BE31" s="820" t="s">
        <v>392</v>
      </c>
      <c r="BF31" s="820"/>
      <c r="BG31" s="820"/>
      <c r="BH31" s="820"/>
      <c r="BI31" s="821"/>
      <c r="BJ31" s="214"/>
      <c r="BK31" s="214"/>
      <c r="BL31" s="214"/>
      <c r="BM31" s="214"/>
      <c r="BN31" s="214"/>
      <c r="BO31" s="223"/>
      <c r="BP31" s="223"/>
      <c r="BQ31" s="220">
        <v>25</v>
      </c>
      <c r="BR31" s="221"/>
      <c r="BS31" s="759"/>
      <c r="BT31" s="760"/>
      <c r="BU31" s="760"/>
      <c r="BV31" s="760"/>
      <c r="BW31" s="760"/>
      <c r="BX31" s="760"/>
      <c r="BY31" s="760"/>
      <c r="BZ31" s="760"/>
      <c r="CA31" s="760"/>
      <c r="CB31" s="760"/>
      <c r="CC31" s="760"/>
      <c r="CD31" s="760"/>
      <c r="CE31" s="760"/>
      <c r="CF31" s="760"/>
      <c r="CG31" s="761"/>
      <c r="CH31" s="762"/>
      <c r="CI31" s="763"/>
      <c r="CJ31" s="763"/>
      <c r="CK31" s="763"/>
      <c r="CL31" s="764"/>
      <c r="CM31" s="762"/>
      <c r="CN31" s="763"/>
      <c r="CO31" s="763"/>
      <c r="CP31" s="763"/>
      <c r="CQ31" s="764"/>
      <c r="CR31" s="762"/>
      <c r="CS31" s="763"/>
      <c r="CT31" s="763"/>
      <c r="CU31" s="763"/>
      <c r="CV31" s="764"/>
      <c r="CW31" s="762"/>
      <c r="CX31" s="763"/>
      <c r="CY31" s="763"/>
      <c r="CZ31" s="763"/>
      <c r="DA31" s="764"/>
      <c r="DB31" s="762"/>
      <c r="DC31" s="763"/>
      <c r="DD31" s="763"/>
      <c r="DE31" s="763"/>
      <c r="DF31" s="764"/>
      <c r="DG31" s="762"/>
      <c r="DH31" s="763"/>
      <c r="DI31" s="763"/>
      <c r="DJ31" s="763"/>
      <c r="DK31" s="764"/>
      <c r="DL31" s="762"/>
      <c r="DM31" s="763"/>
      <c r="DN31" s="763"/>
      <c r="DO31" s="763"/>
      <c r="DP31" s="764"/>
      <c r="DQ31" s="762"/>
      <c r="DR31" s="763"/>
      <c r="DS31" s="763"/>
      <c r="DT31" s="763"/>
      <c r="DU31" s="764"/>
      <c r="DV31" s="759"/>
      <c r="DW31" s="760"/>
      <c r="DX31" s="760"/>
      <c r="DY31" s="760"/>
      <c r="DZ31" s="765"/>
      <c r="EA31" s="212"/>
    </row>
    <row r="32" spans="1:131" ht="26.25" customHeight="1" x14ac:dyDescent="0.2">
      <c r="A32" s="224">
        <v>5</v>
      </c>
      <c r="B32" s="766" t="s">
        <v>393</v>
      </c>
      <c r="C32" s="767"/>
      <c r="D32" s="767"/>
      <c r="E32" s="767"/>
      <c r="F32" s="767"/>
      <c r="G32" s="767"/>
      <c r="H32" s="767"/>
      <c r="I32" s="767"/>
      <c r="J32" s="767"/>
      <c r="K32" s="767"/>
      <c r="L32" s="767"/>
      <c r="M32" s="767"/>
      <c r="N32" s="767"/>
      <c r="O32" s="767"/>
      <c r="P32" s="768"/>
      <c r="Q32" s="769">
        <v>46</v>
      </c>
      <c r="R32" s="770"/>
      <c r="S32" s="770"/>
      <c r="T32" s="770"/>
      <c r="U32" s="770"/>
      <c r="V32" s="770">
        <v>48</v>
      </c>
      <c r="W32" s="770"/>
      <c r="X32" s="770"/>
      <c r="Y32" s="770"/>
      <c r="Z32" s="770"/>
      <c r="AA32" s="770">
        <v>-2</v>
      </c>
      <c r="AB32" s="770"/>
      <c r="AC32" s="770"/>
      <c r="AD32" s="770"/>
      <c r="AE32" s="771"/>
      <c r="AF32" s="772">
        <v>4</v>
      </c>
      <c r="AG32" s="773"/>
      <c r="AH32" s="773"/>
      <c r="AI32" s="773"/>
      <c r="AJ32" s="774"/>
      <c r="AK32" s="818" t="s">
        <v>554</v>
      </c>
      <c r="AL32" s="822"/>
      <c r="AM32" s="822"/>
      <c r="AN32" s="822"/>
      <c r="AO32" s="822"/>
      <c r="AP32" s="822">
        <v>142</v>
      </c>
      <c r="AQ32" s="822"/>
      <c r="AR32" s="822"/>
      <c r="AS32" s="822"/>
      <c r="AT32" s="822"/>
      <c r="AU32" s="822">
        <v>104</v>
      </c>
      <c r="AV32" s="822"/>
      <c r="AW32" s="822"/>
      <c r="AX32" s="822"/>
      <c r="AY32" s="822"/>
      <c r="AZ32" s="819" t="s">
        <v>554</v>
      </c>
      <c r="BA32" s="819"/>
      <c r="BB32" s="819"/>
      <c r="BC32" s="819"/>
      <c r="BD32" s="819"/>
      <c r="BE32" s="820" t="s">
        <v>392</v>
      </c>
      <c r="BF32" s="820"/>
      <c r="BG32" s="820"/>
      <c r="BH32" s="820"/>
      <c r="BI32" s="821"/>
      <c r="BJ32" s="214"/>
      <c r="BK32" s="214"/>
      <c r="BL32" s="214"/>
      <c r="BM32" s="214"/>
      <c r="BN32" s="214"/>
      <c r="BO32" s="223"/>
      <c r="BP32" s="223"/>
      <c r="BQ32" s="220">
        <v>26</v>
      </c>
      <c r="BR32" s="221"/>
      <c r="BS32" s="759"/>
      <c r="BT32" s="760"/>
      <c r="BU32" s="760"/>
      <c r="BV32" s="760"/>
      <c r="BW32" s="760"/>
      <c r="BX32" s="760"/>
      <c r="BY32" s="760"/>
      <c r="BZ32" s="760"/>
      <c r="CA32" s="760"/>
      <c r="CB32" s="760"/>
      <c r="CC32" s="760"/>
      <c r="CD32" s="760"/>
      <c r="CE32" s="760"/>
      <c r="CF32" s="760"/>
      <c r="CG32" s="761"/>
      <c r="CH32" s="762"/>
      <c r="CI32" s="763"/>
      <c r="CJ32" s="763"/>
      <c r="CK32" s="763"/>
      <c r="CL32" s="764"/>
      <c r="CM32" s="762"/>
      <c r="CN32" s="763"/>
      <c r="CO32" s="763"/>
      <c r="CP32" s="763"/>
      <c r="CQ32" s="764"/>
      <c r="CR32" s="762"/>
      <c r="CS32" s="763"/>
      <c r="CT32" s="763"/>
      <c r="CU32" s="763"/>
      <c r="CV32" s="764"/>
      <c r="CW32" s="762"/>
      <c r="CX32" s="763"/>
      <c r="CY32" s="763"/>
      <c r="CZ32" s="763"/>
      <c r="DA32" s="764"/>
      <c r="DB32" s="762"/>
      <c r="DC32" s="763"/>
      <c r="DD32" s="763"/>
      <c r="DE32" s="763"/>
      <c r="DF32" s="764"/>
      <c r="DG32" s="762"/>
      <c r="DH32" s="763"/>
      <c r="DI32" s="763"/>
      <c r="DJ32" s="763"/>
      <c r="DK32" s="764"/>
      <c r="DL32" s="762"/>
      <c r="DM32" s="763"/>
      <c r="DN32" s="763"/>
      <c r="DO32" s="763"/>
      <c r="DP32" s="764"/>
      <c r="DQ32" s="762"/>
      <c r="DR32" s="763"/>
      <c r="DS32" s="763"/>
      <c r="DT32" s="763"/>
      <c r="DU32" s="764"/>
      <c r="DV32" s="759"/>
      <c r="DW32" s="760"/>
      <c r="DX32" s="760"/>
      <c r="DY32" s="760"/>
      <c r="DZ32" s="765"/>
      <c r="EA32" s="212"/>
    </row>
    <row r="33" spans="1:131" ht="26.25" customHeight="1" x14ac:dyDescent="0.2">
      <c r="A33" s="224">
        <v>6</v>
      </c>
      <c r="B33" s="766"/>
      <c r="C33" s="767"/>
      <c r="D33" s="767"/>
      <c r="E33" s="767"/>
      <c r="F33" s="767"/>
      <c r="G33" s="767"/>
      <c r="H33" s="767"/>
      <c r="I33" s="767"/>
      <c r="J33" s="767"/>
      <c r="K33" s="767"/>
      <c r="L33" s="767"/>
      <c r="M33" s="767"/>
      <c r="N33" s="767"/>
      <c r="O33" s="767"/>
      <c r="P33" s="768"/>
      <c r="Q33" s="769"/>
      <c r="R33" s="770"/>
      <c r="S33" s="770"/>
      <c r="T33" s="770"/>
      <c r="U33" s="770"/>
      <c r="V33" s="770"/>
      <c r="W33" s="770"/>
      <c r="X33" s="770"/>
      <c r="Y33" s="770"/>
      <c r="Z33" s="770"/>
      <c r="AA33" s="770"/>
      <c r="AB33" s="770"/>
      <c r="AC33" s="770"/>
      <c r="AD33" s="770"/>
      <c r="AE33" s="771"/>
      <c r="AF33" s="772"/>
      <c r="AG33" s="773"/>
      <c r="AH33" s="773"/>
      <c r="AI33" s="773"/>
      <c r="AJ33" s="774"/>
      <c r="AK33" s="818"/>
      <c r="AL33" s="822"/>
      <c r="AM33" s="822"/>
      <c r="AN33" s="822"/>
      <c r="AO33" s="822"/>
      <c r="AP33" s="822"/>
      <c r="AQ33" s="822"/>
      <c r="AR33" s="822"/>
      <c r="AS33" s="822"/>
      <c r="AT33" s="822"/>
      <c r="AU33" s="822"/>
      <c r="AV33" s="822"/>
      <c r="AW33" s="822"/>
      <c r="AX33" s="822"/>
      <c r="AY33" s="822"/>
      <c r="AZ33" s="819"/>
      <c r="BA33" s="819"/>
      <c r="BB33" s="819"/>
      <c r="BC33" s="819"/>
      <c r="BD33" s="819"/>
      <c r="BE33" s="820"/>
      <c r="BF33" s="820"/>
      <c r="BG33" s="820"/>
      <c r="BH33" s="820"/>
      <c r="BI33" s="821"/>
      <c r="BJ33" s="214"/>
      <c r="BK33" s="214"/>
      <c r="BL33" s="214"/>
      <c r="BM33" s="214"/>
      <c r="BN33" s="214"/>
      <c r="BO33" s="223"/>
      <c r="BP33" s="223"/>
      <c r="BQ33" s="220">
        <v>27</v>
      </c>
      <c r="BR33" s="221"/>
      <c r="BS33" s="759"/>
      <c r="BT33" s="760"/>
      <c r="BU33" s="760"/>
      <c r="BV33" s="760"/>
      <c r="BW33" s="760"/>
      <c r="BX33" s="760"/>
      <c r="BY33" s="760"/>
      <c r="BZ33" s="760"/>
      <c r="CA33" s="760"/>
      <c r="CB33" s="760"/>
      <c r="CC33" s="760"/>
      <c r="CD33" s="760"/>
      <c r="CE33" s="760"/>
      <c r="CF33" s="760"/>
      <c r="CG33" s="761"/>
      <c r="CH33" s="762"/>
      <c r="CI33" s="763"/>
      <c r="CJ33" s="763"/>
      <c r="CK33" s="763"/>
      <c r="CL33" s="764"/>
      <c r="CM33" s="762"/>
      <c r="CN33" s="763"/>
      <c r="CO33" s="763"/>
      <c r="CP33" s="763"/>
      <c r="CQ33" s="764"/>
      <c r="CR33" s="762"/>
      <c r="CS33" s="763"/>
      <c r="CT33" s="763"/>
      <c r="CU33" s="763"/>
      <c r="CV33" s="764"/>
      <c r="CW33" s="762"/>
      <c r="CX33" s="763"/>
      <c r="CY33" s="763"/>
      <c r="CZ33" s="763"/>
      <c r="DA33" s="764"/>
      <c r="DB33" s="762"/>
      <c r="DC33" s="763"/>
      <c r="DD33" s="763"/>
      <c r="DE33" s="763"/>
      <c r="DF33" s="764"/>
      <c r="DG33" s="762"/>
      <c r="DH33" s="763"/>
      <c r="DI33" s="763"/>
      <c r="DJ33" s="763"/>
      <c r="DK33" s="764"/>
      <c r="DL33" s="762"/>
      <c r="DM33" s="763"/>
      <c r="DN33" s="763"/>
      <c r="DO33" s="763"/>
      <c r="DP33" s="764"/>
      <c r="DQ33" s="762"/>
      <c r="DR33" s="763"/>
      <c r="DS33" s="763"/>
      <c r="DT33" s="763"/>
      <c r="DU33" s="764"/>
      <c r="DV33" s="759"/>
      <c r="DW33" s="760"/>
      <c r="DX33" s="760"/>
      <c r="DY33" s="760"/>
      <c r="DZ33" s="765"/>
      <c r="EA33" s="212"/>
    </row>
    <row r="34" spans="1:131" ht="26.25" customHeight="1" x14ac:dyDescent="0.2">
      <c r="A34" s="224">
        <v>7</v>
      </c>
      <c r="B34" s="766"/>
      <c r="C34" s="767"/>
      <c r="D34" s="767"/>
      <c r="E34" s="767"/>
      <c r="F34" s="767"/>
      <c r="G34" s="767"/>
      <c r="H34" s="767"/>
      <c r="I34" s="767"/>
      <c r="J34" s="767"/>
      <c r="K34" s="767"/>
      <c r="L34" s="767"/>
      <c r="M34" s="767"/>
      <c r="N34" s="767"/>
      <c r="O34" s="767"/>
      <c r="P34" s="768"/>
      <c r="Q34" s="769"/>
      <c r="R34" s="770"/>
      <c r="S34" s="770"/>
      <c r="T34" s="770"/>
      <c r="U34" s="770"/>
      <c r="V34" s="770"/>
      <c r="W34" s="770"/>
      <c r="X34" s="770"/>
      <c r="Y34" s="770"/>
      <c r="Z34" s="770"/>
      <c r="AA34" s="770"/>
      <c r="AB34" s="770"/>
      <c r="AC34" s="770"/>
      <c r="AD34" s="770"/>
      <c r="AE34" s="771"/>
      <c r="AF34" s="772"/>
      <c r="AG34" s="773"/>
      <c r="AH34" s="773"/>
      <c r="AI34" s="773"/>
      <c r="AJ34" s="774"/>
      <c r="AK34" s="818"/>
      <c r="AL34" s="822"/>
      <c r="AM34" s="822"/>
      <c r="AN34" s="822"/>
      <c r="AO34" s="822"/>
      <c r="AP34" s="822"/>
      <c r="AQ34" s="822"/>
      <c r="AR34" s="822"/>
      <c r="AS34" s="822"/>
      <c r="AT34" s="822"/>
      <c r="AU34" s="822"/>
      <c r="AV34" s="822"/>
      <c r="AW34" s="822"/>
      <c r="AX34" s="822"/>
      <c r="AY34" s="822"/>
      <c r="AZ34" s="819"/>
      <c r="BA34" s="819"/>
      <c r="BB34" s="819"/>
      <c r="BC34" s="819"/>
      <c r="BD34" s="819"/>
      <c r="BE34" s="820"/>
      <c r="BF34" s="820"/>
      <c r="BG34" s="820"/>
      <c r="BH34" s="820"/>
      <c r="BI34" s="821"/>
      <c r="BJ34" s="214"/>
      <c r="BK34" s="214"/>
      <c r="BL34" s="214"/>
      <c r="BM34" s="214"/>
      <c r="BN34" s="214"/>
      <c r="BO34" s="223"/>
      <c r="BP34" s="223"/>
      <c r="BQ34" s="220">
        <v>28</v>
      </c>
      <c r="BR34" s="221"/>
      <c r="BS34" s="759"/>
      <c r="BT34" s="760"/>
      <c r="BU34" s="760"/>
      <c r="BV34" s="760"/>
      <c r="BW34" s="760"/>
      <c r="BX34" s="760"/>
      <c r="BY34" s="760"/>
      <c r="BZ34" s="760"/>
      <c r="CA34" s="760"/>
      <c r="CB34" s="760"/>
      <c r="CC34" s="760"/>
      <c r="CD34" s="760"/>
      <c r="CE34" s="760"/>
      <c r="CF34" s="760"/>
      <c r="CG34" s="761"/>
      <c r="CH34" s="762"/>
      <c r="CI34" s="763"/>
      <c r="CJ34" s="763"/>
      <c r="CK34" s="763"/>
      <c r="CL34" s="764"/>
      <c r="CM34" s="762"/>
      <c r="CN34" s="763"/>
      <c r="CO34" s="763"/>
      <c r="CP34" s="763"/>
      <c r="CQ34" s="764"/>
      <c r="CR34" s="762"/>
      <c r="CS34" s="763"/>
      <c r="CT34" s="763"/>
      <c r="CU34" s="763"/>
      <c r="CV34" s="764"/>
      <c r="CW34" s="762"/>
      <c r="CX34" s="763"/>
      <c r="CY34" s="763"/>
      <c r="CZ34" s="763"/>
      <c r="DA34" s="764"/>
      <c r="DB34" s="762"/>
      <c r="DC34" s="763"/>
      <c r="DD34" s="763"/>
      <c r="DE34" s="763"/>
      <c r="DF34" s="764"/>
      <c r="DG34" s="762"/>
      <c r="DH34" s="763"/>
      <c r="DI34" s="763"/>
      <c r="DJ34" s="763"/>
      <c r="DK34" s="764"/>
      <c r="DL34" s="762"/>
      <c r="DM34" s="763"/>
      <c r="DN34" s="763"/>
      <c r="DO34" s="763"/>
      <c r="DP34" s="764"/>
      <c r="DQ34" s="762"/>
      <c r="DR34" s="763"/>
      <c r="DS34" s="763"/>
      <c r="DT34" s="763"/>
      <c r="DU34" s="764"/>
      <c r="DV34" s="759"/>
      <c r="DW34" s="760"/>
      <c r="DX34" s="760"/>
      <c r="DY34" s="760"/>
      <c r="DZ34" s="765"/>
      <c r="EA34" s="212"/>
    </row>
    <row r="35" spans="1:131" ht="26.25" customHeight="1" x14ac:dyDescent="0.2">
      <c r="A35" s="224">
        <v>8</v>
      </c>
      <c r="B35" s="766"/>
      <c r="C35" s="767"/>
      <c r="D35" s="767"/>
      <c r="E35" s="767"/>
      <c r="F35" s="767"/>
      <c r="G35" s="767"/>
      <c r="H35" s="767"/>
      <c r="I35" s="767"/>
      <c r="J35" s="767"/>
      <c r="K35" s="767"/>
      <c r="L35" s="767"/>
      <c r="M35" s="767"/>
      <c r="N35" s="767"/>
      <c r="O35" s="767"/>
      <c r="P35" s="768"/>
      <c r="Q35" s="769"/>
      <c r="R35" s="770"/>
      <c r="S35" s="770"/>
      <c r="T35" s="770"/>
      <c r="U35" s="770"/>
      <c r="V35" s="770"/>
      <c r="W35" s="770"/>
      <c r="X35" s="770"/>
      <c r="Y35" s="770"/>
      <c r="Z35" s="770"/>
      <c r="AA35" s="770"/>
      <c r="AB35" s="770"/>
      <c r="AC35" s="770"/>
      <c r="AD35" s="770"/>
      <c r="AE35" s="771"/>
      <c r="AF35" s="772"/>
      <c r="AG35" s="773"/>
      <c r="AH35" s="773"/>
      <c r="AI35" s="773"/>
      <c r="AJ35" s="774"/>
      <c r="AK35" s="818"/>
      <c r="AL35" s="822"/>
      <c r="AM35" s="822"/>
      <c r="AN35" s="822"/>
      <c r="AO35" s="822"/>
      <c r="AP35" s="822"/>
      <c r="AQ35" s="822"/>
      <c r="AR35" s="822"/>
      <c r="AS35" s="822"/>
      <c r="AT35" s="822"/>
      <c r="AU35" s="822"/>
      <c r="AV35" s="822"/>
      <c r="AW35" s="822"/>
      <c r="AX35" s="822"/>
      <c r="AY35" s="822"/>
      <c r="AZ35" s="819"/>
      <c r="BA35" s="819"/>
      <c r="BB35" s="819"/>
      <c r="BC35" s="819"/>
      <c r="BD35" s="819"/>
      <c r="BE35" s="820"/>
      <c r="BF35" s="820"/>
      <c r="BG35" s="820"/>
      <c r="BH35" s="820"/>
      <c r="BI35" s="821"/>
      <c r="BJ35" s="214"/>
      <c r="BK35" s="214"/>
      <c r="BL35" s="214"/>
      <c r="BM35" s="214"/>
      <c r="BN35" s="214"/>
      <c r="BO35" s="223"/>
      <c r="BP35" s="223"/>
      <c r="BQ35" s="220">
        <v>29</v>
      </c>
      <c r="BR35" s="221"/>
      <c r="BS35" s="759"/>
      <c r="BT35" s="760"/>
      <c r="BU35" s="760"/>
      <c r="BV35" s="760"/>
      <c r="BW35" s="760"/>
      <c r="BX35" s="760"/>
      <c r="BY35" s="760"/>
      <c r="BZ35" s="760"/>
      <c r="CA35" s="760"/>
      <c r="CB35" s="760"/>
      <c r="CC35" s="760"/>
      <c r="CD35" s="760"/>
      <c r="CE35" s="760"/>
      <c r="CF35" s="760"/>
      <c r="CG35" s="761"/>
      <c r="CH35" s="762"/>
      <c r="CI35" s="763"/>
      <c r="CJ35" s="763"/>
      <c r="CK35" s="763"/>
      <c r="CL35" s="764"/>
      <c r="CM35" s="762"/>
      <c r="CN35" s="763"/>
      <c r="CO35" s="763"/>
      <c r="CP35" s="763"/>
      <c r="CQ35" s="764"/>
      <c r="CR35" s="762"/>
      <c r="CS35" s="763"/>
      <c r="CT35" s="763"/>
      <c r="CU35" s="763"/>
      <c r="CV35" s="764"/>
      <c r="CW35" s="762"/>
      <c r="CX35" s="763"/>
      <c r="CY35" s="763"/>
      <c r="CZ35" s="763"/>
      <c r="DA35" s="764"/>
      <c r="DB35" s="762"/>
      <c r="DC35" s="763"/>
      <c r="DD35" s="763"/>
      <c r="DE35" s="763"/>
      <c r="DF35" s="764"/>
      <c r="DG35" s="762"/>
      <c r="DH35" s="763"/>
      <c r="DI35" s="763"/>
      <c r="DJ35" s="763"/>
      <c r="DK35" s="764"/>
      <c r="DL35" s="762"/>
      <c r="DM35" s="763"/>
      <c r="DN35" s="763"/>
      <c r="DO35" s="763"/>
      <c r="DP35" s="764"/>
      <c r="DQ35" s="762"/>
      <c r="DR35" s="763"/>
      <c r="DS35" s="763"/>
      <c r="DT35" s="763"/>
      <c r="DU35" s="764"/>
      <c r="DV35" s="759"/>
      <c r="DW35" s="760"/>
      <c r="DX35" s="760"/>
      <c r="DY35" s="760"/>
      <c r="DZ35" s="765"/>
      <c r="EA35" s="212"/>
    </row>
    <row r="36" spans="1:131" ht="26.25" customHeight="1" x14ac:dyDescent="0.2">
      <c r="A36" s="224">
        <v>9</v>
      </c>
      <c r="B36" s="766"/>
      <c r="C36" s="767"/>
      <c r="D36" s="767"/>
      <c r="E36" s="767"/>
      <c r="F36" s="767"/>
      <c r="G36" s="767"/>
      <c r="H36" s="767"/>
      <c r="I36" s="767"/>
      <c r="J36" s="767"/>
      <c r="K36" s="767"/>
      <c r="L36" s="767"/>
      <c r="M36" s="767"/>
      <c r="N36" s="767"/>
      <c r="O36" s="767"/>
      <c r="P36" s="768"/>
      <c r="Q36" s="769"/>
      <c r="R36" s="770"/>
      <c r="S36" s="770"/>
      <c r="T36" s="770"/>
      <c r="U36" s="770"/>
      <c r="V36" s="770"/>
      <c r="W36" s="770"/>
      <c r="X36" s="770"/>
      <c r="Y36" s="770"/>
      <c r="Z36" s="770"/>
      <c r="AA36" s="770"/>
      <c r="AB36" s="770"/>
      <c r="AC36" s="770"/>
      <c r="AD36" s="770"/>
      <c r="AE36" s="771"/>
      <c r="AF36" s="772"/>
      <c r="AG36" s="773"/>
      <c r="AH36" s="773"/>
      <c r="AI36" s="773"/>
      <c r="AJ36" s="774"/>
      <c r="AK36" s="818"/>
      <c r="AL36" s="822"/>
      <c r="AM36" s="822"/>
      <c r="AN36" s="822"/>
      <c r="AO36" s="822"/>
      <c r="AP36" s="822"/>
      <c r="AQ36" s="822"/>
      <c r="AR36" s="822"/>
      <c r="AS36" s="822"/>
      <c r="AT36" s="822"/>
      <c r="AU36" s="822"/>
      <c r="AV36" s="822"/>
      <c r="AW36" s="822"/>
      <c r="AX36" s="822"/>
      <c r="AY36" s="822"/>
      <c r="AZ36" s="819"/>
      <c r="BA36" s="819"/>
      <c r="BB36" s="819"/>
      <c r="BC36" s="819"/>
      <c r="BD36" s="819"/>
      <c r="BE36" s="820"/>
      <c r="BF36" s="820"/>
      <c r="BG36" s="820"/>
      <c r="BH36" s="820"/>
      <c r="BI36" s="821"/>
      <c r="BJ36" s="214"/>
      <c r="BK36" s="214"/>
      <c r="BL36" s="214"/>
      <c r="BM36" s="214"/>
      <c r="BN36" s="214"/>
      <c r="BO36" s="223"/>
      <c r="BP36" s="223"/>
      <c r="BQ36" s="220">
        <v>30</v>
      </c>
      <c r="BR36" s="221"/>
      <c r="BS36" s="759"/>
      <c r="BT36" s="760"/>
      <c r="BU36" s="760"/>
      <c r="BV36" s="760"/>
      <c r="BW36" s="760"/>
      <c r="BX36" s="760"/>
      <c r="BY36" s="760"/>
      <c r="BZ36" s="760"/>
      <c r="CA36" s="760"/>
      <c r="CB36" s="760"/>
      <c r="CC36" s="760"/>
      <c r="CD36" s="760"/>
      <c r="CE36" s="760"/>
      <c r="CF36" s="760"/>
      <c r="CG36" s="761"/>
      <c r="CH36" s="762"/>
      <c r="CI36" s="763"/>
      <c r="CJ36" s="763"/>
      <c r="CK36" s="763"/>
      <c r="CL36" s="764"/>
      <c r="CM36" s="762"/>
      <c r="CN36" s="763"/>
      <c r="CO36" s="763"/>
      <c r="CP36" s="763"/>
      <c r="CQ36" s="764"/>
      <c r="CR36" s="762"/>
      <c r="CS36" s="763"/>
      <c r="CT36" s="763"/>
      <c r="CU36" s="763"/>
      <c r="CV36" s="764"/>
      <c r="CW36" s="762"/>
      <c r="CX36" s="763"/>
      <c r="CY36" s="763"/>
      <c r="CZ36" s="763"/>
      <c r="DA36" s="764"/>
      <c r="DB36" s="762"/>
      <c r="DC36" s="763"/>
      <c r="DD36" s="763"/>
      <c r="DE36" s="763"/>
      <c r="DF36" s="764"/>
      <c r="DG36" s="762"/>
      <c r="DH36" s="763"/>
      <c r="DI36" s="763"/>
      <c r="DJ36" s="763"/>
      <c r="DK36" s="764"/>
      <c r="DL36" s="762"/>
      <c r="DM36" s="763"/>
      <c r="DN36" s="763"/>
      <c r="DO36" s="763"/>
      <c r="DP36" s="764"/>
      <c r="DQ36" s="762"/>
      <c r="DR36" s="763"/>
      <c r="DS36" s="763"/>
      <c r="DT36" s="763"/>
      <c r="DU36" s="764"/>
      <c r="DV36" s="759"/>
      <c r="DW36" s="760"/>
      <c r="DX36" s="760"/>
      <c r="DY36" s="760"/>
      <c r="DZ36" s="765"/>
      <c r="EA36" s="212"/>
    </row>
    <row r="37" spans="1:131" ht="26.25" customHeight="1" x14ac:dyDescent="0.2">
      <c r="A37" s="224">
        <v>10</v>
      </c>
      <c r="B37" s="766"/>
      <c r="C37" s="767"/>
      <c r="D37" s="767"/>
      <c r="E37" s="767"/>
      <c r="F37" s="767"/>
      <c r="G37" s="767"/>
      <c r="H37" s="767"/>
      <c r="I37" s="767"/>
      <c r="J37" s="767"/>
      <c r="K37" s="767"/>
      <c r="L37" s="767"/>
      <c r="M37" s="767"/>
      <c r="N37" s="767"/>
      <c r="O37" s="767"/>
      <c r="P37" s="768"/>
      <c r="Q37" s="769"/>
      <c r="R37" s="770"/>
      <c r="S37" s="770"/>
      <c r="T37" s="770"/>
      <c r="U37" s="770"/>
      <c r="V37" s="770"/>
      <c r="W37" s="770"/>
      <c r="X37" s="770"/>
      <c r="Y37" s="770"/>
      <c r="Z37" s="770"/>
      <c r="AA37" s="770"/>
      <c r="AB37" s="770"/>
      <c r="AC37" s="770"/>
      <c r="AD37" s="770"/>
      <c r="AE37" s="771"/>
      <c r="AF37" s="772"/>
      <c r="AG37" s="773"/>
      <c r="AH37" s="773"/>
      <c r="AI37" s="773"/>
      <c r="AJ37" s="774"/>
      <c r="AK37" s="818"/>
      <c r="AL37" s="822"/>
      <c r="AM37" s="822"/>
      <c r="AN37" s="822"/>
      <c r="AO37" s="822"/>
      <c r="AP37" s="822"/>
      <c r="AQ37" s="822"/>
      <c r="AR37" s="822"/>
      <c r="AS37" s="822"/>
      <c r="AT37" s="822"/>
      <c r="AU37" s="822"/>
      <c r="AV37" s="822"/>
      <c r="AW37" s="822"/>
      <c r="AX37" s="822"/>
      <c r="AY37" s="822"/>
      <c r="AZ37" s="819"/>
      <c r="BA37" s="819"/>
      <c r="BB37" s="819"/>
      <c r="BC37" s="819"/>
      <c r="BD37" s="819"/>
      <c r="BE37" s="820"/>
      <c r="BF37" s="820"/>
      <c r="BG37" s="820"/>
      <c r="BH37" s="820"/>
      <c r="BI37" s="821"/>
      <c r="BJ37" s="214"/>
      <c r="BK37" s="214"/>
      <c r="BL37" s="214"/>
      <c r="BM37" s="214"/>
      <c r="BN37" s="214"/>
      <c r="BO37" s="223"/>
      <c r="BP37" s="223"/>
      <c r="BQ37" s="220">
        <v>31</v>
      </c>
      <c r="BR37" s="221"/>
      <c r="BS37" s="759"/>
      <c r="BT37" s="760"/>
      <c r="BU37" s="760"/>
      <c r="BV37" s="760"/>
      <c r="BW37" s="760"/>
      <c r="BX37" s="760"/>
      <c r="BY37" s="760"/>
      <c r="BZ37" s="760"/>
      <c r="CA37" s="760"/>
      <c r="CB37" s="760"/>
      <c r="CC37" s="760"/>
      <c r="CD37" s="760"/>
      <c r="CE37" s="760"/>
      <c r="CF37" s="760"/>
      <c r="CG37" s="761"/>
      <c r="CH37" s="762"/>
      <c r="CI37" s="763"/>
      <c r="CJ37" s="763"/>
      <c r="CK37" s="763"/>
      <c r="CL37" s="764"/>
      <c r="CM37" s="762"/>
      <c r="CN37" s="763"/>
      <c r="CO37" s="763"/>
      <c r="CP37" s="763"/>
      <c r="CQ37" s="764"/>
      <c r="CR37" s="762"/>
      <c r="CS37" s="763"/>
      <c r="CT37" s="763"/>
      <c r="CU37" s="763"/>
      <c r="CV37" s="764"/>
      <c r="CW37" s="762"/>
      <c r="CX37" s="763"/>
      <c r="CY37" s="763"/>
      <c r="CZ37" s="763"/>
      <c r="DA37" s="764"/>
      <c r="DB37" s="762"/>
      <c r="DC37" s="763"/>
      <c r="DD37" s="763"/>
      <c r="DE37" s="763"/>
      <c r="DF37" s="764"/>
      <c r="DG37" s="762"/>
      <c r="DH37" s="763"/>
      <c r="DI37" s="763"/>
      <c r="DJ37" s="763"/>
      <c r="DK37" s="764"/>
      <c r="DL37" s="762"/>
      <c r="DM37" s="763"/>
      <c r="DN37" s="763"/>
      <c r="DO37" s="763"/>
      <c r="DP37" s="764"/>
      <c r="DQ37" s="762"/>
      <c r="DR37" s="763"/>
      <c r="DS37" s="763"/>
      <c r="DT37" s="763"/>
      <c r="DU37" s="764"/>
      <c r="DV37" s="759"/>
      <c r="DW37" s="760"/>
      <c r="DX37" s="760"/>
      <c r="DY37" s="760"/>
      <c r="DZ37" s="765"/>
      <c r="EA37" s="212"/>
    </row>
    <row r="38" spans="1:131" ht="26.25" customHeight="1" x14ac:dyDescent="0.2">
      <c r="A38" s="224">
        <v>11</v>
      </c>
      <c r="B38" s="766"/>
      <c r="C38" s="767"/>
      <c r="D38" s="767"/>
      <c r="E38" s="767"/>
      <c r="F38" s="767"/>
      <c r="G38" s="767"/>
      <c r="H38" s="767"/>
      <c r="I38" s="767"/>
      <c r="J38" s="767"/>
      <c r="K38" s="767"/>
      <c r="L38" s="767"/>
      <c r="M38" s="767"/>
      <c r="N38" s="767"/>
      <c r="O38" s="767"/>
      <c r="P38" s="768"/>
      <c r="Q38" s="769"/>
      <c r="R38" s="770"/>
      <c r="S38" s="770"/>
      <c r="T38" s="770"/>
      <c r="U38" s="770"/>
      <c r="V38" s="770"/>
      <c r="W38" s="770"/>
      <c r="X38" s="770"/>
      <c r="Y38" s="770"/>
      <c r="Z38" s="770"/>
      <c r="AA38" s="770"/>
      <c r="AB38" s="770"/>
      <c r="AC38" s="770"/>
      <c r="AD38" s="770"/>
      <c r="AE38" s="771"/>
      <c r="AF38" s="772"/>
      <c r="AG38" s="773"/>
      <c r="AH38" s="773"/>
      <c r="AI38" s="773"/>
      <c r="AJ38" s="774"/>
      <c r="AK38" s="818"/>
      <c r="AL38" s="822"/>
      <c r="AM38" s="822"/>
      <c r="AN38" s="822"/>
      <c r="AO38" s="822"/>
      <c r="AP38" s="822"/>
      <c r="AQ38" s="822"/>
      <c r="AR38" s="822"/>
      <c r="AS38" s="822"/>
      <c r="AT38" s="822"/>
      <c r="AU38" s="822"/>
      <c r="AV38" s="822"/>
      <c r="AW38" s="822"/>
      <c r="AX38" s="822"/>
      <c r="AY38" s="822"/>
      <c r="AZ38" s="819"/>
      <c r="BA38" s="819"/>
      <c r="BB38" s="819"/>
      <c r="BC38" s="819"/>
      <c r="BD38" s="819"/>
      <c r="BE38" s="820"/>
      <c r="BF38" s="820"/>
      <c r="BG38" s="820"/>
      <c r="BH38" s="820"/>
      <c r="BI38" s="821"/>
      <c r="BJ38" s="214"/>
      <c r="BK38" s="214"/>
      <c r="BL38" s="214"/>
      <c r="BM38" s="214"/>
      <c r="BN38" s="214"/>
      <c r="BO38" s="223"/>
      <c r="BP38" s="223"/>
      <c r="BQ38" s="220">
        <v>32</v>
      </c>
      <c r="BR38" s="221"/>
      <c r="BS38" s="759"/>
      <c r="BT38" s="760"/>
      <c r="BU38" s="760"/>
      <c r="BV38" s="760"/>
      <c r="BW38" s="760"/>
      <c r="BX38" s="760"/>
      <c r="BY38" s="760"/>
      <c r="BZ38" s="760"/>
      <c r="CA38" s="760"/>
      <c r="CB38" s="760"/>
      <c r="CC38" s="760"/>
      <c r="CD38" s="760"/>
      <c r="CE38" s="760"/>
      <c r="CF38" s="760"/>
      <c r="CG38" s="761"/>
      <c r="CH38" s="762"/>
      <c r="CI38" s="763"/>
      <c r="CJ38" s="763"/>
      <c r="CK38" s="763"/>
      <c r="CL38" s="764"/>
      <c r="CM38" s="762"/>
      <c r="CN38" s="763"/>
      <c r="CO38" s="763"/>
      <c r="CP38" s="763"/>
      <c r="CQ38" s="764"/>
      <c r="CR38" s="762"/>
      <c r="CS38" s="763"/>
      <c r="CT38" s="763"/>
      <c r="CU38" s="763"/>
      <c r="CV38" s="764"/>
      <c r="CW38" s="762"/>
      <c r="CX38" s="763"/>
      <c r="CY38" s="763"/>
      <c r="CZ38" s="763"/>
      <c r="DA38" s="764"/>
      <c r="DB38" s="762"/>
      <c r="DC38" s="763"/>
      <c r="DD38" s="763"/>
      <c r="DE38" s="763"/>
      <c r="DF38" s="764"/>
      <c r="DG38" s="762"/>
      <c r="DH38" s="763"/>
      <c r="DI38" s="763"/>
      <c r="DJ38" s="763"/>
      <c r="DK38" s="764"/>
      <c r="DL38" s="762"/>
      <c r="DM38" s="763"/>
      <c r="DN38" s="763"/>
      <c r="DO38" s="763"/>
      <c r="DP38" s="764"/>
      <c r="DQ38" s="762"/>
      <c r="DR38" s="763"/>
      <c r="DS38" s="763"/>
      <c r="DT38" s="763"/>
      <c r="DU38" s="764"/>
      <c r="DV38" s="759"/>
      <c r="DW38" s="760"/>
      <c r="DX38" s="760"/>
      <c r="DY38" s="760"/>
      <c r="DZ38" s="765"/>
      <c r="EA38" s="212"/>
    </row>
    <row r="39" spans="1:131" ht="26.25" customHeight="1" x14ac:dyDescent="0.2">
      <c r="A39" s="224">
        <v>12</v>
      </c>
      <c r="B39" s="766"/>
      <c r="C39" s="767"/>
      <c r="D39" s="767"/>
      <c r="E39" s="767"/>
      <c r="F39" s="767"/>
      <c r="G39" s="767"/>
      <c r="H39" s="767"/>
      <c r="I39" s="767"/>
      <c r="J39" s="767"/>
      <c r="K39" s="767"/>
      <c r="L39" s="767"/>
      <c r="M39" s="767"/>
      <c r="N39" s="767"/>
      <c r="O39" s="767"/>
      <c r="P39" s="768"/>
      <c r="Q39" s="769"/>
      <c r="R39" s="770"/>
      <c r="S39" s="770"/>
      <c r="T39" s="770"/>
      <c r="U39" s="770"/>
      <c r="V39" s="770"/>
      <c r="W39" s="770"/>
      <c r="X39" s="770"/>
      <c r="Y39" s="770"/>
      <c r="Z39" s="770"/>
      <c r="AA39" s="770"/>
      <c r="AB39" s="770"/>
      <c r="AC39" s="770"/>
      <c r="AD39" s="770"/>
      <c r="AE39" s="771"/>
      <c r="AF39" s="772"/>
      <c r="AG39" s="773"/>
      <c r="AH39" s="773"/>
      <c r="AI39" s="773"/>
      <c r="AJ39" s="774"/>
      <c r="AK39" s="818"/>
      <c r="AL39" s="822"/>
      <c r="AM39" s="822"/>
      <c r="AN39" s="822"/>
      <c r="AO39" s="822"/>
      <c r="AP39" s="822"/>
      <c r="AQ39" s="822"/>
      <c r="AR39" s="822"/>
      <c r="AS39" s="822"/>
      <c r="AT39" s="822"/>
      <c r="AU39" s="822"/>
      <c r="AV39" s="822"/>
      <c r="AW39" s="822"/>
      <c r="AX39" s="822"/>
      <c r="AY39" s="822"/>
      <c r="AZ39" s="819"/>
      <c r="BA39" s="819"/>
      <c r="BB39" s="819"/>
      <c r="BC39" s="819"/>
      <c r="BD39" s="819"/>
      <c r="BE39" s="820"/>
      <c r="BF39" s="820"/>
      <c r="BG39" s="820"/>
      <c r="BH39" s="820"/>
      <c r="BI39" s="821"/>
      <c r="BJ39" s="214"/>
      <c r="BK39" s="214"/>
      <c r="BL39" s="214"/>
      <c r="BM39" s="214"/>
      <c r="BN39" s="214"/>
      <c r="BO39" s="223"/>
      <c r="BP39" s="223"/>
      <c r="BQ39" s="220">
        <v>33</v>
      </c>
      <c r="BR39" s="221"/>
      <c r="BS39" s="759"/>
      <c r="BT39" s="760"/>
      <c r="BU39" s="760"/>
      <c r="BV39" s="760"/>
      <c r="BW39" s="760"/>
      <c r="BX39" s="760"/>
      <c r="BY39" s="760"/>
      <c r="BZ39" s="760"/>
      <c r="CA39" s="760"/>
      <c r="CB39" s="760"/>
      <c r="CC39" s="760"/>
      <c r="CD39" s="760"/>
      <c r="CE39" s="760"/>
      <c r="CF39" s="760"/>
      <c r="CG39" s="761"/>
      <c r="CH39" s="762"/>
      <c r="CI39" s="763"/>
      <c r="CJ39" s="763"/>
      <c r="CK39" s="763"/>
      <c r="CL39" s="764"/>
      <c r="CM39" s="762"/>
      <c r="CN39" s="763"/>
      <c r="CO39" s="763"/>
      <c r="CP39" s="763"/>
      <c r="CQ39" s="764"/>
      <c r="CR39" s="762"/>
      <c r="CS39" s="763"/>
      <c r="CT39" s="763"/>
      <c r="CU39" s="763"/>
      <c r="CV39" s="764"/>
      <c r="CW39" s="762"/>
      <c r="CX39" s="763"/>
      <c r="CY39" s="763"/>
      <c r="CZ39" s="763"/>
      <c r="DA39" s="764"/>
      <c r="DB39" s="762"/>
      <c r="DC39" s="763"/>
      <c r="DD39" s="763"/>
      <c r="DE39" s="763"/>
      <c r="DF39" s="764"/>
      <c r="DG39" s="762"/>
      <c r="DH39" s="763"/>
      <c r="DI39" s="763"/>
      <c r="DJ39" s="763"/>
      <c r="DK39" s="764"/>
      <c r="DL39" s="762"/>
      <c r="DM39" s="763"/>
      <c r="DN39" s="763"/>
      <c r="DO39" s="763"/>
      <c r="DP39" s="764"/>
      <c r="DQ39" s="762"/>
      <c r="DR39" s="763"/>
      <c r="DS39" s="763"/>
      <c r="DT39" s="763"/>
      <c r="DU39" s="764"/>
      <c r="DV39" s="759"/>
      <c r="DW39" s="760"/>
      <c r="DX39" s="760"/>
      <c r="DY39" s="760"/>
      <c r="DZ39" s="765"/>
      <c r="EA39" s="212"/>
    </row>
    <row r="40" spans="1:131" ht="26.25" customHeight="1" x14ac:dyDescent="0.2">
      <c r="A40" s="220">
        <v>13</v>
      </c>
      <c r="B40" s="766"/>
      <c r="C40" s="767"/>
      <c r="D40" s="767"/>
      <c r="E40" s="767"/>
      <c r="F40" s="767"/>
      <c r="G40" s="767"/>
      <c r="H40" s="767"/>
      <c r="I40" s="767"/>
      <c r="J40" s="767"/>
      <c r="K40" s="767"/>
      <c r="L40" s="767"/>
      <c r="M40" s="767"/>
      <c r="N40" s="767"/>
      <c r="O40" s="767"/>
      <c r="P40" s="768"/>
      <c r="Q40" s="769"/>
      <c r="R40" s="770"/>
      <c r="S40" s="770"/>
      <c r="T40" s="770"/>
      <c r="U40" s="770"/>
      <c r="V40" s="770"/>
      <c r="W40" s="770"/>
      <c r="X40" s="770"/>
      <c r="Y40" s="770"/>
      <c r="Z40" s="770"/>
      <c r="AA40" s="770"/>
      <c r="AB40" s="770"/>
      <c r="AC40" s="770"/>
      <c r="AD40" s="770"/>
      <c r="AE40" s="771"/>
      <c r="AF40" s="772"/>
      <c r="AG40" s="773"/>
      <c r="AH40" s="773"/>
      <c r="AI40" s="773"/>
      <c r="AJ40" s="774"/>
      <c r="AK40" s="818"/>
      <c r="AL40" s="822"/>
      <c r="AM40" s="822"/>
      <c r="AN40" s="822"/>
      <c r="AO40" s="822"/>
      <c r="AP40" s="822"/>
      <c r="AQ40" s="822"/>
      <c r="AR40" s="822"/>
      <c r="AS40" s="822"/>
      <c r="AT40" s="822"/>
      <c r="AU40" s="822"/>
      <c r="AV40" s="822"/>
      <c r="AW40" s="822"/>
      <c r="AX40" s="822"/>
      <c r="AY40" s="822"/>
      <c r="AZ40" s="819"/>
      <c r="BA40" s="819"/>
      <c r="BB40" s="819"/>
      <c r="BC40" s="819"/>
      <c r="BD40" s="819"/>
      <c r="BE40" s="820"/>
      <c r="BF40" s="820"/>
      <c r="BG40" s="820"/>
      <c r="BH40" s="820"/>
      <c r="BI40" s="821"/>
      <c r="BJ40" s="214"/>
      <c r="BK40" s="214"/>
      <c r="BL40" s="214"/>
      <c r="BM40" s="214"/>
      <c r="BN40" s="214"/>
      <c r="BO40" s="223"/>
      <c r="BP40" s="223"/>
      <c r="BQ40" s="220">
        <v>34</v>
      </c>
      <c r="BR40" s="221"/>
      <c r="BS40" s="759"/>
      <c r="BT40" s="760"/>
      <c r="BU40" s="760"/>
      <c r="BV40" s="760"/>
      <c r="BW40" s="760"/>
      <c r="BX40" s="760"/>
      <c r="BY40" s="760"/>
      <c r="BZ40" s="760"/>
      <c r="CA40" s="760"/>
      <c r="CB40" s="760"/>
      <c r="CC40" s="760"/>
      <c r="CD40" s="760"/>
      <c r="CE40" s="760"/>
      <c r="CF40" s="760"/>
      <c r="CG40" s="761"/>
      <c r="CH40" s="762"/>
      <c r="CI40" s="763"/>
      <c r="CJ40" s="763"/>
      <c r="CK40" s="763"/>
      <c r="CL40" s="764"/>
      <c r="CM40" s="762"/>
      <c r="CN40" s="763"/>
      <c r="CO40" s="763"/>
      <c r="CP40" s="763"/>
      <c r="CQ40" s="764"/>
      <c r="CR40" s="762"/>
      <c r="CS40" s="763"/>
      <c r="CT40" s="763"/>
      <c r="CU40" s="763"/>
      <c r="CV40" s="764"/>
      <c r="CW40" s="762"/>
      <c r="CX40" s="763"/>
      <c r="CY40" s="763"/>
      <c r="CZ40" s="763"/>
      <c r="DA40" s="764"/>
      <c r="DB40" s="762"/>
      <c r="DC40" s="763"/>
      <c r="DD40" s="763"/>
      <c r="DE40" s="763"/>
      <c r="DF40" s="764"/>
      <c r="DG40" s="762"/>
      <c r="DH40" s="763"/>
      <c r="DI40" s="763"/>
      <c r="DJ40" s="763"/>
      <c r="DK40" s="764"/>
      <c r="DL40" s="762"/>
      <c r="DM40" s="763"/>
      <c r="DN40" s="763"/>
      <c r="DO40" s="763"/>
      <c r="DP40" s="764"/>
      <c r="DQ40" s="762"/>
      <c r="DR40" s="763"/>
      <c r="DS40" s="763"/>
      <c r="DT40" s="763"/>
      <c r="DU40" s="764"/>
      <c r="DV40" s="759"/>
      <c r="DW40" s="760"/>
      <c r="DX40" s="760"/>
      <c r="DY40" s="760"/>
      <c r="DZ40" s="765"/>
      <c r="EA40" s="212"/>
    </row>
    <row r="41" spans="1:131" ht="26.25" customHeight="1" x14ac:dyDescent="0.2">
      <c r="A41" s="220">
        <v>14</v>
      </c>
      <c r="B41" s="766"/>
      <c r="C41" s="767"/>
      <c r="D41" s="767"/>
      <c r="E41" s="767"/>
      <c r="F41" s="767"/>
      <c r="G41" s="767"/>
      <c r="H41" s="767"/>
      <c r="I41" s="767"/>
      <c r="J41" s="767"/>
      <c r="K41" s="767"/>
      <c r="L41" s="767"/>
      <c r="M41" s="767"/>
      <c r="N41" s="767"/>
      <c r="O41" s="767"/>
      <c r="P41" s="768"/>
      <c r="Q41" s="769"/>
      <c r="R41" s="770"/>
      <c r="S41" s="770"/>
      <c r="T41" s="770"/>
      <c r="U41" s="770"/>
      <c r="V41" s="770"/>
      <c r="W41" s="770"/>
      <c r="X41" s="770"/>
      <c r="Y41" s="770"/>
      <c r="Z41" s="770"/>
      <c r="AA41" s="770"/>
      <c r="AB41" s="770"/>
      <c r="AC41" s="770"/>
      <c r="AD41" s="770"/>
      <c r="AE41" s="771"/>
      <c r="AF41" s="772"/>
      <c r="AG41" s="773"/>
      <c r="AH41" s="773"/>
      <c r="AI41" s="773"/>
      <c r="AJ41" s="774"/>
      <c r="AK41" s="818"/>
      <c r="AL41" s="822"/>
      <c r="AM41" s="822"/>
      <c r="AN41" s="822"/>
      <c r="AO41" s="822"/>
      <c r="AP41" s="822"/>
      <c r="AQ41" s="822"/>
      <c r="AR41" s="822"/>
      <c r="AS41" s="822"/>
      <c r="AT41" s="822"/>
      <c r="AU41" s="822"/>
      <c r="AV41" s="822"/>
      <c r="AW41" s="822"/>
      <c r="AX41" s="822"/>
      <c r="AY41" s="822"/>
      <c r="AZ41" s="819"/>
      <c r="BA41" s="819"/>
      <c r="BB41" s="819"/>
      <c r="BC41" s="819"/>
      <c r="BD41" s="819"/>
      <c r="BE41" s="820"/>
      <c r="BF41" s="820"/>
      <c r="BG41" s="820"/>
      <c r="BH41" s="820"/>
      <c r="BI41" s="821"/>
      <c r="BJ41" s="214"/>
      <c r="BK41" s="214"/>
      <c r="BL41" s="214"/>
      <c r="BM41" s="214"/>
      <c r="BN41" s="214"/>
      <c r="BO41" s="223"/>
      <c r="BP41" s="223"/>
      <c r="BQ41" s="220">
        <v>35</v>
      </c>
      <c r="BR41" s="221"/>
      <c r="BS41" s="759"/>
      <c r="BT41" s="760"/>
      <c r="BU41" s="760"/>
      <c r="BV41" s="760"/>
      <c r="BW41" s="760"/>
      <c r="BX41" s="760"/>
      <c r="BY41" s="760"/>
      <c r="BZ41" s="760"/>
      <c r="CA41" s="760"/>
      <c r="CB41" s="760"/>
      <c r="CC41" s="760"/>
      <c r="CD41" s="760"/>
      <c r="CE41" s="760"/>
      <c r="CF41" s="760"/>
      <c r="CG41" s="761"/>
      <c r="CH41" s="762"/>
      <c r="CI41" s="763"/>
      <c r="CJ41" s="763"/>
      <c r="CK41" s="763"/>
      <c r="CL41" s="764"/>
      <c r="CM41" s="762"/>
      <c r="CN41" s="763"/>
      <c r="CO41" s="763"/>
      <c r="CP41" s="763"/>
      <c r="CQ41" s="764"/>
      <c r="CR41" s="762"/>
      <c r="CS41" s="763"/>
      <c r="CT41" s="763"/>
      <c r="CU41" s="763"/>
      <c r="CV41" s="764"/>
      <c r="CW41" s="762"/>
      <c r="CX41" s="763"/>
      <c r="CY41" s="763"/>
      <c r="CZ41" s="763"/>
      <c r="DA41" s="764"/>
      <c r="DB41" s="762"/>
      <c r="DC41" s="763"/>
      <c r="DD41" s="763"/>
      <c r="DE41" s="763"/>
      <c r="DF41" s="764"/>
      <c r="DG41" s="762"/>
      <c r="DH41" s="763"/>
      <c r="DI41" s="763"/>
      <c r="DJ41" s="763"/>
      <c r="DK41" s="764"/>
      <c r="DL41" s="762"/>
      <c r="DM41" s="763"/>
      <c r="DN41" s="763"/>
      <c r="DO41" s="763"/>
      <c r="DP41" s="764"/>
      <c r="DQ41" s="762"/>
      <c r="DR41" s="763"/>
      <c r="DS41" s="763"/>
      <c r="DT41" s="763"/>
      <c r="DU41" s="764"/>
      <c r="DV41" s="759"/>
      <c r="DW41" s="760"/>
      <c r="DX41" s="760"/>
      <c r="DY41" s="760"/>
      <c r="DZ41" s="765"/>
      <c r="EA41" s="212"/>
    </row>
    <row r="42" spans="1:131" ht="26.25" customHeight="1" x14ac:dyDescent="0.2">
      <c r="A42" s="220">
        <v>15</v>
      </c>
      <c r="B42" s="766"/>
      <c r="C42" s="767"/>
      <c r="D42" s="767"/>
      <c r="E42" s="767"/>
      <c r="F42" s="767"/>
      <c r="G42" s="767"/>
      <c r="H42" s="767"/>
      <c r="I42" s="767"/>
      <c r="J42" s="767"/>
      <c r="K42" s="767"/>
      <c r="L42" s="767"/>
      <c r="M42" s="767"/>
      <c r="N42" s="767"/>
      <c r="O42" s="767"/>
      <c r="P42" s="768"/>
      <c r="Q42" s="769"/>
      <c r="R42" s="770"/>
      <c r="S42" s="770"/>
      <c r="T42" s="770"/>
      <c r="U42" s="770"/>
      <c r="V42" s="770"/>
      <c r="W42" s="770"/>
      <c r="X42" s="770"/>
      <c r="Y42" s="770"/>
      <c r="Z42" s="770"/>
      <c r="AA42" s="770"/>
      <c r="AB42" s="770"/>
      <c r="AC42" s="770"/>
      <c r="AD42" s="770"/>
      <c r="AE42" s="771"/>
      <c r="AF42" s="772"/>
      <c r="AG42" s="773"/>
      <c r="AH42" s="773"/>
      <c r="AI42" s="773"/>
      <c r="AJ42" s="774"/>
      <c r="AK42" s="818"/>
      <c r="AL42" s="822"/>
      <c r="AM42" s="822"/>
      <c r="AN42" s="822"/>
      <c r="AO42" s="822"/>
      <c r="AP42" s="822"/>
      <c r="AQ42" s="822"/>
      <c r="AR42" s="822"/>
      <c r="AS42" s="822"/>
      <c r="AT42" s="822"/>
      <c r="AU42" s="822"/>
      <c r="AV42" s="822"/>
      <c r="AW42" s="822"/>
      <c r="AX42" s="822"/>
      <c r="AY42" s="822"/>
      <c r="AZ42" s="819"/>
      <c r="BA42" s="819"/>
      <c r="BB42" s="819"/>
      <c r="BC42" s="819"/>
      <c r="BD42" s="819"/>
      <c r="BE42" s="820"/>
      <c r="BF42" s="820"/>
      <c r="BG42" s="820"/>
      <c r="BH42" s="820"/>
      <c r="BI42" s="821"/>
      <c r="BJ42" s="214"/>
      <c r="BK42" s="214"/>
      <c r="BL42" s="214"/>
      <c r="BM42" s="214"/>
      <c r="BN42" s="214"/>
      <c r="BO42" s="223"/>
      <c r="BP42" s="223"/>
      <c r="BQ42" s="220">
        <v>36</v>
      </c>
      <c r="BR42" s="221"/>
      <c r="BS42" s="759"/>
      <c r="BT42" s="760"/>
      <c r="BU42" s="760"/>
      <c r="BV42" s="760"/>
      <c r="BW42" s="760"/>
      <c r="BX42" s="760"/>
      <c r="BY42" s="760"/>
      <c r="BZ42" s="760"/>
      <c r="CA42" s="760"/>
      <c r="CB42" s="760"/>
      <c r="CC42" s="760"/>
      <c r="CD42" s="760"/>
      <c r="CE42" s="760"/>
      <c r="CF42" s="760"/>
      <c r="CG42" s="761"/>
      <c r="CH42" s="762"/>
      <c r="CI42" s="763"/>
      <c r="CJ42" s="763"/>
      <c r="CK42" s="763"/>
      <c r="CL42" s="764"/>
      <c r="CM42" s="762"/>
      <c r="CN42" s="763"/>
      <c r="CO42" s="763"/>
      <c r="CP42" s="763"/>
      <c r="CQ42" s="764"/>
      <c r="CR42" s="762"/>
      <c r="CS42" s="763"/>
      <c r="CT42" s="763"/>
      <c r="CU42" s="763"/>
      <c r="CV42" s="764"/>
      <c r="CW42" s="762"/>
      <c r="CX42" s="763"/>
      <c r="CY42" s="763"/>
      <c r="CZ42" s="763"/>
      <c r="DA42" s="764"/>
      <c r="DB42" s="762"/>
      <c r="DC42" s="763"/>
      <c r="DD42" s="763"/>
      <c r="DE42" s="763"/>
      <c r="DF42" s="764"/>
      <c r="DG42" s="762"/>
      <c r="DH42" s="763"/>
      <c r="DI42" s="763"/>
      <c r="DJ42" s="763"/>
      <c r="DK42" s="764"/>
      <c r="DL42" s="762"/>
      <c r="DM42" s="763"/>
      <c r="DN42" s="763"/>
      <c r="DO42" s="763"/>
      <c r="DP42" s="764"/>
      <c r="DQ42" s="762"/>
      <c r="DR42" s="763"/>
      <c r="DS42" s="763"/>
      <c r="DT42" s="763"/>
      <c r="DU42" s="764"/>
      <c r="DV42" s="759"/>
      <c r="DW42" s="760"/>
      <c r="DX42" s="760"/>
      <c r="DY42" s="760"/>
      <c r="DZ42" s="765"/>
      <c r="EA42" s="212"/>
    </row>
    <row r="43" spans="1:131" ht="26.25" customHeight="1" x14ac:dyDescent="0.2">
      <c r="A43" s="220">
        <v>16</v>
      </c>
      <c r="B43" s="766"/>
      <c r="C43" s="767"/>
      <c r="D43" s="767"/>
      <c r="E43" s="767"/>
      <c r="F43" s="767"/>
      <c r="G43" s="767"/>
      <c r="H43" s="767"/>
      <c r="I43" s="767"/>
      <c r="J43" s="767"/>
      <c r="K43" s="767"/>
      <c r="L43" s="767"/>
      <c r="M43" s="767"/>
      <c r="N43" s="767"/>
      <c r="O43" s="767"/>
      <c r="P43" s="768"/>
      <c r="Q43" s="769"/>
      <c r="R43" s="770"/>
      <c r="S43" s="770"/>
      <c r="T43" s="770"/>
      <c r="U43" s="770"/>
      <c r="V43" s="770"/>
      <c r="W43" s="770"/>
      <c r="X43" s="770"/>
      <c r="Y43" s="770"/>
      <c r="Z43" s="770"/>
      <c r="AA43" s="770"/>
      <c r="AB43" s="770"/>
      <c r="AC43" s="770"/>
      <c r="AD43" s="770"/>
      <c r="AE43" s="771"/>
      <c r="AF43" s="772"/>
      <c r="AG43" s="773"/>
      <c r="AH43" s="773"/>
      <c r="AI43" s="773"/>
      <c r="AJ43" s="774"/>
      <c r="AK43" s="818"/>
      <c r="AL43" s="822"/>
      <c r="AM43" s="822"/>
      <c r="AN43" s="822"/>
      <c r="AO43" s="822"/>
      <c r="AP43" s="822"/>
      <c r="AQ43" s="822"/>
      <c r="AR43" s="822"/>
      <c r="AS43" s="822"/>
      <c r="AT43" s="822"/>
      <c r="AU43" s="822"/>
      <c r="AV43" s="822"/>
      <c r="AW43" s="822"/>
      <c r="AX43" s="822"/>
      <c r="AY43" s="822"/>
      <c r="AZ43" s="819"/>
      <c r="BA43" s="819"/>
      <c r="BB43" s="819"/>
      <c r="BC43" s="819"/>
      <c r="BD43" s="819"/>
      <c r="BE43" s="820"/>
      <c r="BF43" s="820"/>
      <c r="BG43" s="820"/>
      <c r="BH43" s="820"/>
      <c r="BI43" s="821"/>
      <c r="BJ43" s="214"/>
      <c r="BK43" s="214"/>
      <c r="BL43" s="214"/>
      <c r="BM43" s="214"/>
      <c r="BN43" s="214"/>
      <c r="BO43" s="223"/>
      <c r="BP43" s="223"/>
      <c r="BQ43" s="220">
        <v>37</v>
      </c>
      <c r="BR43" s="221"/>
      <c r="BS43" s="759"/>
      <c r="BT43" s="760"/>
      <c r="BU43" s="760"/>
      <c r="BV43" s="760"/>
      <c r="BW43" s="760"/>
      <c r="BX43" s="760"/>
      <c r="BY43" s="760"/>
      <c r="BZ43" s="760"/>
      <c r="CA43" s="760"/>
      <c r="CB43" s="760"/>
      <c r="CC43" s="760"/>
      <c r="CD43" s="760"/>
      <c r="CE43" s="760"/>
      <c r="CF43" s="760"/>
      <c r="CG43" s="761"/>
      <c r="CH43" s="762"/>
      <c r="CI43" s="763"/>
      <c r="CJ43" s="763"/>
      <c r="CK43" s="763"/>
      <c r="CL43" s="764"/>
      <c r="CM43" s="762"/>
      <c r="CN43" s="763"/>
      <c r="CO43" s="763"/>
      <c r="CP43" s="763"/>
      <c r="CQ43" s="764"/>
      <c r="CR43" s="762"/>
      <c r="CS43" s="763"/>
      <c r="CT43" s="763"/>
      <c r="CU43" s="763"/>
      <c r="CV43" s="764"/>
      <c r="CW43" s="762"/>
      <c r="CX43" s="763"/>
      <c r="CY43" s="763"/>
      <c r="CZ43" s="763"/>
      <c r="DA43" s="764"/>
      <c r="DB43" s="762"/>
      <c r="DC43" s="763"/>
      <c r="DD43" s="763"/>
      <c r="DE43" s="763"/>
      <c r="DF43" s="764"/>
      <c r="DG43" s="762"/>
      <c r="DH43" s="763"/>
      <c r="DI43" s="763"/>
      <c r="DJ43" s="763"/>
      <c r="DK43" s="764"/>
      <c r="DL43" s="762"/>
      <c r="DM43" s="763"/>
      <c r="DN43" s="763"/>
      <c r="DO43" s="763"/>
      <c r="DP43" s="764"/>
      <c r="DQ43" s="762"/>
      <c r="DR43" s="763"/>
      <c r="DS43" s="763"/>
      <c r="DT43" s="763"/>
      <c r="DU43" s="764"/>
      <c r="DV43" s="759"/>
      <c r="DW43" s="760"/>
      <c r="DX43" s="760"/>
      <c r="DY43" s="760"/>
      <c r="DZ43" s="765"/>
      <c r="EA43" s="212"/>
    </row>
    <row r="44" spans="1:131" ht="26.25" customHeight="1" x14ac:dyDescent="0.2">
      <c r="A44" s="220">
        <v>17</v>
      </c>
      <c r="B44" s="766"/>
      <c r="C44" s="767"/>
      <c r="D44" s="767"/>
      <c r="E44" s="767"/>
      <c r="F44" s="767"/>
      <c r="G44" s="767"/>
      <c r="H44" s="767"/>
      <c r="I44" s="767"/>
      <c r="J44" s="767"/>
      <c r="K44" s="767"/>
      <c r="L44" s="767"/>
      <c r="M44" s="767"/>
      <c r="N44" s="767"/>
      <c r="O44" s="767"/>
      <c r="P44" s="768"/>
      <c r="Q44" s="769"/>
      <c r="R44" s="770"/>
      <c r="S44" s="770"/>
      <c r="T44" s="770"/>
      <c r="U44" s="770"/>
      <c r="V44" s="770"/>
      <c r="W44" s="770"/>
      <c r="X44" s="770"/>
      <c r="Y44" s="770"/>
      <c r="Z44" s="770"/>
      <c r="AA44" s="770"/>
      <c r="AB44" s="770"/>
      <c r="AC44" s="770"/>
      <c r="AD44" s="770"/>
      <c r="AE44" s="771"/>
      <c r="AF44" s="772"/>
      <c r="AG44" s="773"/>
      <c r="AH44" s="773"/>
      <c r="AI44" s="773"/>
      <c r="AJ44" s="774"/>
      <c r="AK44" s="818"/>
      <c r="AL44" s="822"/>
      <c r="AM44" s="822"/>
      <c r="AN44" s="822"/>
      <c r="AO44" s="822"/>
      <c r="AP44" s="822"/>
      <c r="AQ44" s="822"/>
      <c r="AR44" s="822"/>
      <c r="AS44" s="822"/>
      <c r="AT44" s="822"/>
      <c r="AU44" s="822"/>
      <c r="AV44" s="822"/>
      <c r="AW44" s="822"/>
      <c r="AX44" s="822"/>
      <c r="AY44" s="822"/>
      <c r="AZ44" s="819"/>
      <c r="BA44" s="819"/>
      <c r="BB44" s="819"/>
      <c r="BC44" s="819"/>
      <c r="BD44" s="819"/>
      <c r="BE44" s="820"/>
      <c r="BF44" s="820"/>
      <c r="BG44" s="820"/>
      <c r="BH44" s="820"/>
      <c r="BI44" s="821"/>
      <c r="BJ44" s="214"/>
      <c r="BK44" s="214"/>
      <c r="BL44" s="214"/>
      <c r="BM44" s="214"/>
      <c r="BN44" s="214"/>
      <c r="BO44" s="223"/>
      <c r="BP44" s="223"/>
      <c r="BQ44" s="220">
        <v>38</v>
      </c>
      <c r="BR44" s="221"/>
      <c r="BS44" s="759"/>
      <c r="BT44" s="760"/>
      <c r="BU44" s="760"/>
      <c r="BV44" s="760"/>
      <c r="BW44" s="760"/>
      <c r="BX44" s="760"/>
      <c r="BY44" s="760"/>
      <c r="BZ44" s="760"/>
      <c r="CA44" s="760"/>
      <c r="CB44" s="760"/>
      <c r="CC44" s="760"/>
      <c r="CD44" s="760"/>
      <c r="CE44" s="760"/>
      <c r="CF44" s="760"/>
      <c r="CG44" s="761"/>
      <c r="CH44" s="762"/>
      <c r="CI44" s="763"/>
      <c r="CJ44" s="763"/>
      <c r="CK44" s="763"/>
      <c r="CL44" s="764"/>
      <c r="CM44" s="762"/>
      <c r="CN44" s="763"/>
      <c r="CO44" s="763"/>
      <c r="CP44" s="763"/>
      <c r="CQ44" s="764"/>
      <c r="CR44" s="762"/>
      <c r="CS44" s="763"/>
      <c r="CT44" s="763"/>
      <c r="CU44" s="763"/>
      <c r="CV44" s="764"/>
      <c r="CW44" s="762"/>
      <c r="CX44" s="763"/>
      <c r="CY44" s="763"/>
      <c r="CZ44" s="763"/>
      <c r="DA44" s="764"/>
      <c r="DB44" s="762"/>
      <c r="DC44" s="763"/>
      <c r="DD44" s="763"/>
      <c r="DE44" s="763"/>
      <c r="DF44" s="764"/>
      <c r="DG44" s="762"/>
      <c r="DH44" s="763"/>
      <c r="DI44" s="763"/>
      <c r="DJ44" s="763"/>
      <c r="DK44" s="764"/>
      <c r="DL44" s="762"/>
      <c r="DM44" s="763"/>
      <c r="DN44" s="763"/>
      <c r="DO44" s="763"/>
      <c r="DP44" s="764"/>
      <c r="DQ44" s="762"/>
      <c r="DR44" s="763"/>
      <c r="DS44" s="763"/>
      <c r="DT44" s="763"/>
      <c r="DU44" s="764"/>
      <c r="DV44" s="759"/>
      <c r="DW44" s="760"/>
      <c r="DX44" s="760"/>
      <c r="DY44" s="760"/>
      <c r="DZ44" s="765"/>
      <c r="EA44" s="212"/>
    </row>
    <row r="45" spans="1:131" ht="26.25" customHeight="1" x14ac:dyDescent="0.2">
      <c r="A45" s="220">
        <v>18</v>
      </c>
      <c r="B45" s="766"/>
      <c r="C45" s="767"/>
      <c r="D45" s="767"/>
      <c r="E45" s="767"/>
      <c r="F45" s="767"/>
      <c r="G45" s="767"/>
      <c r="H45" s="767"/>
      <c r="I45" s="767"/>
      <c r="J45" s="767"/>
      <c r="K45" s="767"/>
      <c r="L45" s="767"/>
      <c r="M45" s="767"/>
      <c r="N45" s="767"/>
      <c r="O45" s="767"/>
      <c r="P45" s="768"/>
      <c r="Q45" s="769"/>
      <c r="R45" s="770"/>
      <c r="S45" s="770"/>
      <c r="T45" s="770"/>
      <c r="U45" s="770"/>
      <c r="V45" s="770"/>
      <c r="W45" s="770"/>
      <c r="X45" s="770"/>
      <c r="Y45" s="770"/>
      <c r="Z45" s="770"/>
      <c r="AA45" s="770"/>
      <c r="AB45" s="770"/>
      <c r="AC45" s="770"/>
      <c r="AD45" s="770"/>
      <c r="AE45" s="771"/>
      <c r="AF45" s="772"/>
      <c r="AG45" s="773"/>
      <c r="AH45" s="773"/>
      <c r="AI45" s="773"/>
      <c r="AJ45" s="774"/>
      <c r="AK45" s="818"/>
      <c r="AL45" s="822"/>
      <c r="AM45" s="822"/>
      <c r="AN45" s="822"/>
      <c r="AO45" s="822"/>
      <c r="AP45" s="822"/>
      <c r="AQ45" s="822"/>
      <c r="AR45" s="822"/>
      <c r="AS45" s="822"/>
      <c r="AT45" s="822"/>
      <c r="AU45" s="822"/>
      <c r="AV45" s="822"/>
      <c r="AW45" s="822"/>
      <c r="AX45" s="822"/>
      <c r="AY45" s="822"/>
      <c r="AZ45" s="819"/>
      <c r="BA45" s="819"/>
      <c r="BB45" s="819"/>
      <c r="BC45" s="819"/>
      <c r="BD45" s="819"/>
      <c r="BE45" s="820"/>
      <c r="BF45" s="820"/>
      <c r="BG45" s="820"/>
      <c r="BH45" s="820"/>
      <c r="BI45" s="821"/>
      <c r="BJ45" s="214"/>
      <c r="BK45" s="214"/>
      <c r="BL45" s="214"/>
      <c r="BM45" s="214"/>
      <c r="BN45" s="214"/>
      <c r="BO45" s="223"/>
      <c r="BP45" s="223"/>
      <c r="BQ45" s="220">
        <v>39</v>
      </c>
      <c r="BR45" s="221"/>
      <c r="BS45" s="759"/>
      <c r="BT45" s="760"/>
      <c r="BU45" s="760"/>
      <c r="BV45" s="760"/>
      <c r="BW45" s="760"/>
      <c r="BX45" s="760"/>
      <c r="BY45" s="760"/>
      <c r="BZ45" s="760"/>
      <c r="CA45" s="760"/>
      <c r="CB45" s="760"/>
      <c r="CC45" s="760"/>
      <c r="CD45" s="760"/>
      <c r="CE45" s="760"/>
      <c r="CF45" s="760"/>
      <c r="CG45" s="761"/>
      <c r="CH45" s="762"/>
      <c r="CI45" s="763"/>
      <c r="CJ45" s="763"/>
      <c r="CK45" s="763"/>
      <c r="CL45" s="764"/>
      <c r="CM45" s="762"/>
      <c r="CN45" s="763"/>
      <c r="CO45" s="763"/>
      <c r="CP45" s="763"/>
      <c r="CQ45" s="764"/>
      <c r="CR45" s="762"/>
      <c r="CS45" s="763"/>
      <c r="CT45" s="763"/>
      <c r="CU45" s="763"/>
      <c r="CV45" s="764"/>
      <c r="CW45" s="762"/>
      <c r="CX45" s="763"/>
      <c r="CY45" s="763"/>
      <c r="CZ45" s="763"/>
      <c r="DA45" s="764"/>
      <c r="DB45" s="762"/>
      <c r="DC45" s="763"/>
      <c r="DD45" s="763"/>
      <c r="DE45" s="763"/>
      <c r="DF45" s="764"/>
      <c r="DG45" s="762"/>
      <c r="DH45" s="763"/>
      <c r="DI45" s="763"/>
      <c r="DJ45" s="763"/>
      <c r="DK45" s="764"/>
      <c r="DL45" s="762"/>
      <c r="DM45" s="763"/>
      <c r="DN45" s="763"/>
      <c r="DO45" s="763"/>
      <c r="DP45" s="764"/>
      <c r="DQ45" s="762"/>
      <c r="DR45" s="763"/>
      <c r="DS45" s="763"/>
      <c r="DT45" s="763"/>
      <c r="DU45" s="764"/>
      <c r="DV45" s="759"/>
      <c r="DW45" s="760"/>
      <c r="DX45" s="760"/>
      <c r="DY45" s="760"/>
      <c r="DZ45" s="765"/>
      <c r="EA45" s="212"/>
    </row>
    <row r="46" spans="1:131" ht="26.25" customHeight="1" x14ac:dyDescent="0.2">
      <c r="A46" s="220">
        <v>19</v>
      </c>
      <c r="B46" s="766"/>
      <c r="C46" s="767"/>
      <c r="D46" s="767"/>
      <c r="E46" s="767"/>
      <c r="F46" s="767"/>
      <c r="G46" s="767"/>
      <c r="H46" s="767"/>
      <c r="I46" s="767"/>
      <c r="J46" s="767"/>
      <c r="K46" s="767"/>
      <c r="L46" s="767"/>
      <c r="M46" s="767"/>
      <c r="N46" s="767"/>
      <c r="O46" s="767"/>
      <c r="P46" s="768"/>
      <c r="Q46" s="769"/>
      <c r="R46" s="770"/>
      <c r="S46" s="770"/>
      <c r="T46" s="770"/>
      <c r="U46" s="770"/>
      <c r="V46" s="770"/>
      <c r="W46" s="770"/>
      <c r="X46" s="770"/>
      <c r="Y46" s="770"/>
      <c r="Z46" s="770"/>
      <c r="AA46" s="770"/>
      <c r="AB46" s="770"/>
      <c r="AC46" s="770"/>
      <c r="AD46" s="770"/>
      <c r="AE46" s="771"/>
      <c r="AF46" s="772"/>
      <c r="AG46" s="773"/>
      <c r="AH46" s="773"/>
      <c r="AI46" s="773"/>
      <c r="AJ46" s="774"/>
      <c r="AK46" s="818"/>
      <c r="AL46" s="822"/>
      <c r="AM46" s="822"/>
      <c r="AN46" s="822"/>
      <c r="AO46" s="822"/>
      <c r="AP46" s="822"/>
      <c r="AQ46" s="822"/>
      <c r="AR46" s="822"/>
      <c r="AS46" s="822"/>
      <c r="AT46" s="822"/>
      <c r="AU46" s="822"/>
      <c r="AV46" s="822"/>
      <c r="AW46" s="822"/>
      <c r="AX46" s="822"/>
      <c r="AY46" s="822"/>
      <c r="AZ46" s="819"/>
      <c r="BA46" s="819"/>
      <c r="BB46" s="819"/>
      <c r="BC46" s="819"/>
      <c r="BD46" s="819"/>
      <c r="BE46" s="820"/>
      <c r="BF46" s="820"/>
      <c r="BG46" s="820"/>
      <c r="BH46" s="820"/>
      <c r="BI46" s="821"/>
      <c r="BJ46" s="214"/>
      <c r="BK46" s="214"/>
      <c r="BL46" s="214"/>
      <c r="BM46" s="214"/>
      <c r="BN46" s="214"/>
      <c r="BO46" s="223"/>
      <c r="BP46" s="223"/>
      <c r="BQ46" s="220">
        <v>40</v>
      </c>
      <c r="BR46" s="221"/>
      <c r="BS46" s="759"/>
      <c r="BT46" s="760"/>
      <c r="BU46" s="760"/>
      <c r="BV46" s="760"/>
      <c r="BW46" s="760"/>
      <c r="BX46" s="760"/>
      <c r="BY46" s="760"/>
      <c r="BZ46" s="760"/>
      <c r="CA46" s="760"/>
      <c r="CB46" s="760"/>
      <c r="CC46" s="760"/>
      <c r="CD46" s="760"/>
      <c r="CE46" s="760"/>
      <c r="CF46" s="760"/>
      <c r="CG46" s="761"/>
      <c r="CH46" s="762"/>
      <c r="CI46" s="763"/>
      <c r="CJ46" s="763"/>
      <c r="CK46" s="763"/>
      <c r="CL46" s="764"/>
      <c r="CM46" s="762"/>
      <c r="CN46" s="763"/>
      <c r="CO46" s="763"/>
      <c r="CP46" s="763"/>
      <c r="CQ46" s="764"/>
      <c r="CR46" s="762"/>
      <c r="CS46" s="763"/>
      <c r="CT46" s="763"/>
      <c r="CU46" s="763"/>
      <c r="CV46" s="764"/>
      <c r="CW46" s="762"/>
      <c r="CX46" s="763"/>
      <c r="CY46" s="763"/>
      <c r="CZ46" s="763"/>
      <c r="DA46" s="764"/>
      <c r="DB46" s="762"/>
      <c r="DC46" s="763"/>
      <c r="DD46" s="763"/>
      <c r="DE46" s="763"/>
      <c r="DF46" s="764"/>
      <c r="DG46" s="762"/>
      <c r="DH46" s="763"/>
      <c r="DI46" s="763"/>
      <c r="DJ46" s="763"/>
      <c r="DK46" s="764"/>
      <c r="DL46" s="762"/>
      <c r="DM46" s="763"/>
      <c r="DN46" s="763"/>
      <c r="DO46" s="763"/>
      <c r="DP46" s="764"/>
      <c r="DQ46" s="762"/>
      <c r="DR46" s="763"/>
      <c r="DS46" s="763"/>
      <c r="DT46" s="763"/>
      <c r="DU46" s="764"/>
      <c r="DV46" s="759"/>
      <c r="DW46" s="760"/>
      <c r="DX46" s="760"/>
      <c r="DY46" s="760"/>
      <c r="DZ46" s="765"/>
      <c r="EA46" s="212"/>
    </row>
    <row r="47" spans="1:131" ht="26.25" customHeight="1" x14ac:dyDescent="0.2">
      <c r="A47" s="220">
        <v>20</v>
      </c>
      <c r="B47" s="766"/>
      <c r="C47" s="767"/>
      <c r="D47" s="767"/>
      <c r="E47" s="767"/>
      <c r="F47" s="767"/>
      <c r="G47" s="767"/>
      <c r="H47" s="767"/>
      <c r="I47" s="767"/>
      <c r="J47" s="767"/>
      <c r="K47" s="767"/>
      <c r="L47" s="767"/>
      <c r="M47" s="767"/>
      <c r="N47" s="767"/>
      <c r="O47" s="767"/>
      <c r="P47" s="768"/>
      <c r="Q47" s="769"/>
      <c r="R47" s="770"/>
      <c r="S47" s="770"/>
      <c r="T47" s="770"/>
      <c r="U47" s="770"/>
      <c r="V47" s="770"/>
      <c r="W47" s="770"/>
      <c r="X47" s="770"/>
      <c r="Y47" s="770"/>
      <c r="Z47" s="770"/>
      <c r="AA47" s="770"/>
      <c r="AB47" s="770"/>
      <c r="AC47" s="770"/>
      <c r="AD47" s="770"/>
      <c r="AE47" s="771"/>
      <c r="AF47" s="772"/>
      <c r="AG47" s="773"/>
      <c r="AH47" s="773"/>
      <c r="AI47" s="773"/>
      <c r="AJ47" s="774"/>
      <c r="AK47" s="818"/>
      <c r="AL47" s="822"/>
      <c r="AM47" s="822"/>
      <c r="AN47" s="822"/>
      <c r="AO47" s="822"/>
      <c r="AP47" s="822"/>
      <c r="AQ47" s="822"/>
      <c r="AR47" s="822"/>
      <c r="AS47" s="822"/>
      <c r="AT47" s="822"/>
      <c r="AU47" s="822"/>
      <c r="AV47" s="822"/>
      <c r="AW47" s="822"/>
      <c r="AX47" s="822"/>
      <c r="AY47" s="822"/>
      <c r="AZ47" s="819"/>
      <c r="BA47" s="819"/>
      <c r="BB47" s="819"/>
      <c r="BC47" s="819"/>
      <c r="BD47" s="819"/>
      <c r="BE47" s="820"/>
      <c r="BF47" s="820"/>
      <c r="BG47" s="820"/>
      <c r="BH47" s="820"/>
      <c r="BI47" s="821"/>
      <c r="BJ47" s="214"/>
      <c r="BK47" s="214"/>
      <c r="BL47" s="214"/>
      <c r="BM47" s="214"/>
      <c r="BN47" s="214"/>
      <c r="BO47" s="223"/>
      <c r="BP47" s="223"/>
      <c r="BQ47" s="220">
        <v>41</v>
      </c>
      <c r="BR47" s="221"/>
      <c r="BS47" s="759"/>
      <c r="BT47" s="760"/>
      <c r="BU47" s="760"/>
      <c r="BV47" s="760"/>
      <c r="BW47" s="760"/>
      <c r="BX47" s="760"/>
      <c r="BY47" s="760"/>
      <c r="BZ47" s="760"/>
      <c r="CA47" s="760"/>
      <c r="CB47" s="760"/>
      <c r="CC47" s="760"/>
      <c r="CD47" s="760"/>
      <c r="CE47" s="760"/>
      <c r="CF47" s="760"/>
      <c r="CG47" s="761"/>
      <c r="CH47" s="762"/>
      <c r="CI47" s="763"/>
      <c r="CJ47" s="763"/>
      <c r="CK47" s="763"/>
      <c r="CL47" s="764"/>
      <c r="CM47" s="762"/>
      <c r="CN47" s="763"/>
      <c r="CO47" s="763"/>
      <c r="CP47" s="763"/>
      <c r="CQ47" s="764"/>
      <c r="CR47" s="762"/>
      <c r="CS47" s="763"/>
      <c r="CT47" s="763"/>
      <c r="CU47" s="763"/>
      <c r="CV47" s="764"/>
      <c r="CW47" s="762"/>
      <c r="CX47" s="763"/>
      <c r="CY47" s="763"/>
      <c r="CZ47" s="763"/>
      <c r="DA47" s="764"/>
      <c r="DB47" s="762"/>
      <c r="DC47" s="763"/>
      <c r="DD47" s="763"/>
      <c r="DE47" s="763"/>
      <c r="DF47" s="764"/>
      <c r="DG47" s="762"/>
      <c r="DH47" s="763"/>
      <c r="DI47" s="763"/>
      <c r="DJ47" s="763"/>
      <c r="DK47" s="764"/>
      <c r="DL47" s="762"/>
      <c r="DM47" s="763"/>
      <c r="DN47" s="763"/>
      <c r="DO47" s="763"/>
      <c r="DP47" s="764"/>
      <c r="DQ47" s="762"/>
      <c r="DR47" s="763"/>
      <c r="DS47" s="763"/>
      <c r="DT47" s="763"/>
      <c r="DU47" s="764"/>
      <c r="DV47" s="759"/>
      <c r="DW47" s="760"/>
      <c r="DX47" s="760"/>
      <c r="DY47" s="760"/>
      <c r="DZ47" s="765"/>
      <c r="EA47" s="212"/>
    </row>
    <row r="48" spans="1:131" ht="26.25" customHeight="1" x14ac:dyDescent="0.2">
      <c r="A48" s="220">
        <v>21</v>
      </c>
      <c r="B48" s="766"/>
      <c r="C48" s="767"/>
      <c r="D48" s="767"/>
      <c r="E48" s="767"/>
      <c r="F48" s="767"/>
      <c r="G48" s="767"/>
      <c r="H48" s="767"/>
      <c r="I48" s="767"/>
      <c r="J48" s="767"/>
      <c r="K48" s="767"/>
      <c r="L48" s="767"/>
      <c r="M48" s="767"/>
      <c r="N48" s="767"/>
      <c r="O48" s="767"/>
      <c r="P48" s="768"/>
      <c r="Q48" s="769"/>
      <c r="R48" s="770"/>
      <c r="S48" s="770"/>
      <c r="T48" s="770"/>
      <c r="U48" s="770"/>
      <c r="V48" s="770"/>
      <c r="W48" s="770"/>
      <c r="X48" s="770"/>
      <c r="Y48" s="770"/>
      <c r="Z48" s="770"/>
      <c r="AA48" s="770"/>
      <c r="AB48" s="770"/>
      <c r="AC48" s="770"/>
      <c r="AD48" s="770"/>
      <c r="AE48" s="771"/>
      <c r="AF48" s="772"/>
      <c r="AG48" s="773"/>
      <c r="AH48" s="773"/>
      <c r="AI48" s="773"/>
      <c r="AJ48" s="774"/>
      <c r="AK48" s="818"/>
      <c r="AL48" s="822"/>
      <c r="AM48" s="822"/>
      <c r="AN48" s="822"/>
      <c r="AO48" s="822"/>
      <c r="AP48" s="822"/>
      <c r="AQ48" s="822"/>
      <c r="AR48" s="822"/>
      <c r="AS48" s="822"/>
      <c r="AT48" s="822"/>
      <c r="AU48" s="822"/>
      <c r="AV48" s="822"/>
      <c r="AW48" s="822"/>
      <c r="AX48" s="822"/>
      <c r="AY48" s="822"/>
      <c r="AZ48" s="819"/>
      <c r="BA48" s="819"/>
      <c r="BB48" s="819"/>
      <c r="BC48" s="819"/>
      <c r="BD48" s="819"/>
      <c r="BE48" s="820"/>
      <c r="BF48" s="820"/>
      <c r="BG48" s="820"/>
      <c r="BH48" s="820"/>
      <c r="BI48" s="821"/>
      <c r="BJ48" s="214"/>
      <c r="BK48" s="214"/>
      <c r="BL48" s="214"/>
      <c r="BM48" s="214"/>
      <c r="BN48" s="214"/>
      <c r="BO48" s="223"/>
      <c r="BP48" s="223"/>
      <c r="BQ48" s="220">
        <v>42</v>
      </c>
      <c r="BR48" s="221"/>
      <c r="BS48" s="759"/>
      <c r="BT48" s="760"/>
      <c r="BU48" s="760"/>
      <c r="BV48" s="760"/>
      <c r="BW48" s="760"/>
      <c r="BX48" s="760"/>
      <c r="BY48" s="760"/>
      <c r="BZ48" s="760"/>
      <c r="CA48" s="760"/>
      <c r="CB48" s="760"/>
      <c r="CC48" s="760"/>
      <c r="CD48" s="760"/>
      <c r="CE48" s="760"/>
      <c r="CF48" s="760"/>
      <c r="CG48" s="761"/>
      <c r="CH48" s="762"/>
      <c r="CI48" s="763"/>
      <c r="CJ48" s="763"/>
      <c r="CK48" s="763"/>
      <c r="CL48" s="764"/>
      <c r="CM48" s="762"/>
      <c r="CN48" s="763"/>
      <c r="CO48" s="763"/>
      <c r="CP48" s="763"/>
      <c r="CQ48" s="764"/>
      <c r="CR48" s="762"/>
      <c r="CS48" s="763"/>
      <c r="CT48" s="763"/>
      <c r="CU48" s="763"/>
      <c r="CV48" s="764"/>
      <c r="CW48" s="762"/>
      <c r="CX48" s="763"/>
      <c r="CY48" s="763"/>
      <c r="CZ48" s="763"/>
      <c r="DA48" s="764"/>
      <c r="DB48" s="762"/>
      <c r="DC48" s="763"/>
      <c r="DD48" s="763"/>
      <c r="DE48" s="763"/>
      <c r="DF48" s="764"/>
      <c r="DG48" s="762"/>
      <c r="DH48" s="763"/>
      <c r="DI48" s="763"/>
      <c r="DJ48" s="763"/>
      <c r="DK48" s="764"/>
      <c r="DL48" s="762"/>
      <c r="DM48" s="763"/>
      <c r="DN48" s="763"/>
      <c r="DO48" s="763"/>
      <c r="DP48" s="764"/>
      <c r="DQ48" s="762"/>
      <c r="DR48" s="763"/>
      <c r="DS48" s="763"/>
      <c r="DT48" s="763"/>
      <c r="DU48" s="764"/>
      <c r="DV48" s="759"/>
      <c r="DW48" s="760"/>
      <c r="DX48" s="760"/>
      <c r="DY48" s="760"/>
      <c r="DZ48" s="765"/>
      <c r="EA48" s="212"/>
    </row>
    <row r="49" spans="1:131" ht="26.25" customHeight="1" x14ac:dyDescent="0.2">
      <c r="A49" s="220">
        <v>22</v>
      </c>
      <c r="B49" s="766"/>
      <c r="C49" s="767"/>
      <c r="D49" s="767"/>
      <c r="E49" s="767"/>
      <c r="F49" s="767"/>
      <c r="G49" s="767"/>
      <c r="H49" s="767"/>
      <c r="I49" s="767"/>
      <c r="J49" s="767"/>
      <c r="K49" s="767"/>
      <c r="L49" s="767"/>
      <c r="M49" s="767"/>
      <c r="N49" s="767"/>
      <c r="O49" s="767"/>
      <c r="P49" s="768"/>
      <c r="Q49" s="769"/>
      <c r="R49" s="770"/>
      <c r="S49" s="770"/>
      <c r="T49" s="770"/>
      <c r="U49" s="770"/>
      <c r="V49" s="770"/>
      <c r="W49" s="770"/>
      <c r="X49" s="770"/>
      <c r="Y49" s="770"/>
      <c r="Z49" s="770"/>
      <c r="AA49" s="770"/>
      <c r="AB49" s="770"/>
      <c r="AC49" s="770"/>
      <c r="AD49" s="770"/>
      <c r="AE49" s="771"/>
      <c r="AF49" s="772"/>
      <c r="AG49" s="773"/>
      <c r="AH49" s="773"/>
      <c r="AI49" s="773"/>
      <c r="AJ49" s="774"/>
      <c r="AK49" s="818"/>
      <c r="AL49" s="822"/>
      <c r="AM49" s="822"/>
      <c r="AN49" s="822"/>
      <c r="AO49" s="822"/>
      <c r="AP49" s="822"/>
      <c r="AQ49" s="822"/>
      <c r="AR49" s="822"/>
      <c r="AS49" s="822"/>
      <c r="AT49" s="822"/>
      <c r="AU49" s="822"/>
      <c r="AV49" s="822"/>
      <c r="AW49" s="822"/>
      <c r="AX49" s="822"/>
      <c r="AY49" s="822"/>
      <c r="AZ49" s="819"/>
      <c r="BA49" s="819"/>
      <c r="BB49" s="819"/>
      <c r="BC49" s="819"/>
      <c r="BD49" s="819"/>
      <c r="BE49" s="820"/>
      <c r="BF49" s="820"/>
      <c r="BG49" s="820"/>
      <c r="BH49" s="820"/>
      <c r="BI49" s="821"/>
      <c r="BJ49" s="214"/>
      <c r="BK49" s="214"/>
      <c r="BL49" s="214"/>
      <c r="BM49" s="214"/>
      <c r="BN49" s="214"/>
      <c r="BO49" s="223"/>
      <c r="BP49" s="223"/>
      <c r="BQ49" s="220">
        <v>43</v>
      </c>
      <c r="BR49" s="221"/>
      <c r="BS49" s="759"/>
      <c r="BT49" s="760"/>
      <c r="BU49" s="760"/>
      <c r="BV49" s="760"/>
      <c r="BW49" s="760"/>
      <c r="BX49" s="760"/>
      <c r="BY49" s="760"/>
      <c r="BZ49" s="760"/>
      <c r="CA49" s="760"/>
      <c r="CB49" s="760"/>
      <c r="CC49" s="760"/>
      <c r="CD49" s="760"/>
      <c r="CE49" s="760"/>
      <c r="CF49" s="760"/>
      <c r="CG49" s="761"/>
      <c r="CH49" s="762"/>
      <c r="CI49" s="763"/>
      <c r="CJ49" s="763"/>
      <c r="CK49" s="763"/>
      <c r="CL49" s="764"/>
      <c r="CM49" s="762"/>
      <c r="CN49" s="763"/>
      <c r="CO49" s="763"/>
      <c r="CP49" s="763"/>
      <c r="CQ49" s="764"/>
      <c r="CR49" s="762"/>
      <c r="CS49" s="763"/>
      <c r="CT49" s="763"/>
      <c r="CU49" s="763"/>
      <c r="CV49" s="764"/>
      <c r="CW49" s="762"/>
      <c r="CX49" s="763"/>
      <c r="CY49" s="763"/>
      <c r="CZ49" s="763"/>
      <c r="DA49" s="764"/>
      <c r="DB49" s="762"/>
      <c r="DC49" s="763"/>
      <c r="DD49" s="763"/>
      <c r="DE49" s="763"/>
      <c r="DF49" s="764"/>
      <c r="DG49" s="762"/>
      <c r="DH49" s="763"/>
      <c r="DI49" s="763"/>
      <c r="DJ49" s="763"/>
      <c r="DK49" s="764"/>
      <c r="DL49" s="762"/>
      <c r="DM49" s="763"/>
      <c r="DN49" s="763"/>
      <c r="DO49" s="763"/>
      <c r="DP49" s="764"/>
      <c r="DQ49" s="762"/>
      <c r="DR49" s="763"/>
      <c r="DS49" s="763"/>
      <c r="DT49" s="763"/>
      <c r="DU49" s="764"/>
      <c r="DV49" s="759"/>
      <c r="DW49" s="760"/>
      <c r="DX49" s="760"/>
      <c r="DY49" s="760"/>
      <c r="DZ49" s="765"/>
      <c r="EA49" s="212"/>
    </row>
    <row r="50" spans="1:131" ht="26.25" customHeight="1" x14ac:dyDescent="0.2">
      <c r="A50" s="220">
        <v>23</v>
      </c>
      <c r="B50" s="766"/>
      <c r="C50" s="767"/>
      <c r="D50" s="767"/>
      <c r="E50" s="767"/>
      <c r="F50" s="767"/>
      <c r="G50" s="767"/>
      <c r="H50" s="767"/>
      <c r="I50" s="767"/>
      <c r="J50" s="767"/>
      <c r="K50" s="767"/>
      <c r="L50" s="767"/>
      <c r="M50" s="767"/>
      <c r="N50" s="767"/>
      <c r="O50" s="767"/>
      <c r="P50" s="768"/>
      <c r="Q50" s="823"/>
      <c r="R50" s="824"/>
      <c r="S50" s="824"/>
      <c r="T50" s="824"/>
      <c r="U50" s="824"/>
      <c r="V50" s="824"/>
      <c r="W50" s="824"/>
      <c r="X50" s="824"/>
      <c r="Y50" s="824"/>
      <c r="Z50" s="824"/>
      <c r="AA50" s="824"/>
      <c r="AB50" s="824"/>
      <c r="AC50" s="824"/>
      <c r="AD50" s="824"/>
      <c r="AE50" s="825"/>
      <c r="AF50" s="772"/>
      <c r="AG50" s="773"/>
      <c r="AH50" s="773"/>
      <c r="AI50" s="773"/>
      <c r="AJ50" s="774"/>
      <c r="AK50" s="827"/>
      <c r="AL50" s="824"/>
      <c r="AM50" s="824"/>
      <c r="AN50" s="824"/>
      <c r="AO50" s="824"/>
      <c r="AP50" s="824"/>
      <c r="AQ50" s="824"/>
      <c r="AR50" s="824"/>
      <c r="AS50" s="824"/>
      <c r="AT50" s="824"/>
      <c r="AU50" s="824"/>
      <c r="AV50" s="824"/>
      <c r="AW50" s="824"/>
      <c r="AX50" s="824"/>
      <c r="AY50" s="824"/>
      <c r="AZ50" s="826"/>
      <c r="BA50" s="826"/>
      <c r="BB50" s="826"/>
      <c r="BC50" s="826"/>
      <c r="BD50" s="826"/>
      <c r="BE50" s="820"/>
      <c r="BF50" s="820"/>
      <c r="BG50" s="820"/>
      <c r="BH50" s="820"/>
      <c r="BI50" s="821"/>
      <c r="BJ50" s="214"/>
      <c r="BK50" s="214"/>
      <c r="BL50" s="214"/>
      <c r="BM50" s="214"/>
      <c r="BN50" s="214"/>
      <c r="BO50" s="223"/>
      <c r="BP50" s="223"/>
      <c r="BQ50" s="220">
        <v>44</v>
      </c>
      <c r="BR50" s="221"/>
      <c r="BS50" s="759"/>
      <c r="BT50" s="760"/>
      <c r="BU50" s="760"/>
      <c r="BV50" s="760"/>
      <c r="BW50" s="760"/>
      <c r="BX50" s="760"/>
      <c r="BY50" s="760"/>
      <c r="BZ50" s="760"/>
      <c r="CA50" s="760"/>
      <c r="CB50" s="760"/>
      <c r="CC50" s="760"/>
      <c r="CD50" s="760"/>
      <c r="CE50" s="760"/>
      <c r="CF50" s="760"/>
      <c r="CG50" s="761"/>
      <c r="CH50" s="762"/>
      <c r="CI50" s="763"/>
      <c r="CJ50" s="763"/>
      <c r="CK50" s="763"/>
      <c r="CL50" s="764"/>
      <c r="CM50" s="762"/>
      <c r="CN50" s="763"/>
      <c r="CO50" s="763"/>
      <c r="CP50" s="763"/>
      <c r="CQ50" s="764"/>
      <c r="CR50" s="762"/>
      <c r="CS50" s="763"/>
      <c r="CT50" s="763"/>
      <c r="CU50" s="763"/>
      <c r="CV50" s="764"/>
      <c r="CW50" s="762"/>
      <c r="CX50" s="763"/>
      <c r="CY50" s="763"/>
      <c r="CZ50" s="763"/>
      <c r="DA50" s="764"/>
      <c r="DB50" s="762"/>
      <c r="DC50" s="763"/>
      <c r="DD50" s="763"/>
      <c r="DE50" s="763"/>
      <c r="DF50" s="764"/>
      <c r="DG50" s="762"/>
      <c r="DH50" s="763"/>
      <c r="DI50" s="763"/>
      <c r="DJ50" s="763"/>
      <c r="DK50" s="764"/>
      <c r="DL50" s="762"/>
      <c r="DM50" s="763"/>
      <c r="DN50" s="763"/>
      <c r="DO50" s="763"/>
      <c r="DP50" s="764"/>
      <c r="DQ50" s="762"/>
      <c r="DR50" s="763"/>
      <c r="DS50" s="763"/>
      <c r="DT50" s="763"/>
      <c r="DU50" s="764"/>
      <c r="DV50" s="759"/>
      <c r="DW50" s="760"/>
      <c r="DX50" s="760"/>
      <c r="DY50" s="760"/>
      <c r="DZ50" s="765"/>
      <c r="EA50" s="212"/>
    </row>
    <row r="51" spans="1:131" ht="26.25" customHeight="1" x14ac:dyDescent="0.2">
      <c r="A51" s="220">
        <v>24</v>
      </c>
      <c r="B51" s="766"/>
      <c r="C51" s="767"/>
      <c r="D51" s="767"/>
      <c r="E51" s="767"/>
      <c r="F51" s="767"/>
      <c r="G51" s="767"/>
      <c r="H51" s="767"/>
      <c r="I51" s="767"/>
      <c r="J51" s="767"/>
      <c r="K51" s="767"/>
      <c r="L51" s="767"/>
      <c r="M51" s="767"/>
      <c r="N51" s="767"/>
      <c r="O51" s="767"/>
      <c r="P51" s="768"/>
      <c r="Q51" s="823"/>
      <c r="R51" s="824"/>
      <c r="S51" s="824"/>
      <c r="T51" s="824"/>
      <c r="U51" s="824"/>
      <c r="V51" s="824"/>
      <c r="W51" s="824"/>
      <c r="X51" s="824"/>
      <c r="Y51" s="824"/>
      <c r="Z51" s="824"/>
      <c r="AA51" s="824"/>
      <c r="AB51" s="824"/>
      <c r="AC51" s="824"/>
      <c r="AD51" s="824"/>
      <c r="AE51" s="825"/>
      <c r="AF51" s="772"/>
      <c r="AG51" s="773"/>
      <c r="AH51" s="773"/>
      <c r="AI51" s="773"/>
      <c r="AJ51" s="774"/>
      <c r="AK51" s="827"/>
      <c r="AL51" s="824"/>
      <c r="AM51" s="824"/>
      <c r="AN51" s="824"/>
      <c r="AO51" s="824"/>
      <c r="AP51" s="824"/>
      <c r="AQ51" s="824"/>
      <c r="AR51" s="824"/>
      <c r="AS51" s="824"/>
      <c r="AT51" s="824"/>
      <c r="AU51" s="824"/>
      <c r="AV51" s="824"/>
      <c r="AW51" s="824"/>
      <c r="AX51" s="824"/>
      <c r="AY51" s="824"/>
      <c r="AZ51" s="826"/>
      <c r="BA51" s="826"/>
      <c r="BB51" s="826"/>
      <c r="BC51" s="826"/>
      <c r="BD51" s="826"/>
      <c r="BE51" s="820"/>
      <c r="BF51" s="820"/>
      <c r="BG51" s="820"/>
      <c r="BH51" s="820"/>
      <c r="BI51" s="821"/>
      <c r="BJ51" s="214"/>
      <c r="BK51" s="214"/>
      <c r="BL51" s="214"/>
      <c r="BM51" s="214"/>
      <c r="BN51" s="214"/>
      <c r="BO51" s="223"/>
      <c r="BP51" s="223"/>
      <c r="BQ51" s="220">
        <v>45</v>
      </c>
      <c r="BR51" s="221"/>
      <c r="BS51" s="759"/>
      <c r="BT51" s="760"/>
      <c r="BU51" s="760"/>
      <c r="BV51" s="760"/>
      <c r="BW51" s="760"/>
      <c r="BX51" s="760"/>
      <c r="BY51" s="760"/>
      <c r="BZ51" s="760"/>
      <c r="CA51" s="760"/>
      <c r="CB51" s="760"/>
      <c r="CC51" s="760"/>
      <c r="CD51" s="760"/>
      <c r="CE51" s="760"/>
      <c r="CF51" s="760"/>
      <c r="CG51" s="761"/>
      <c r="CH51" s="762"/>
      <c r="CI51" s="763"/>
      <c r="CJ51" s="763"/>
      <c r="CK51" s="763"/>
      <c r="CL51" s="764"/>
      <c r="CM51" s="762"/>
      <c r="CN51" s="763"/>
      <c r="CO51" s="763"/>
      <c r="CP51" s="763"/>
      <c r="CQ51" s="764"/>
      <c r="CR51" s="762"/>
      <c r="CS51" s="763"/>
      <c r="CT51" s="763"/>
      <c r="CU51" s="763"/>
      <c r="CV51" s="764"/>
      <c r="CW51" s="762"/>
      <c r="CX51" s="763"/>
      <c r="CY51" s="763"/>
      <c r="CZ51" s="763"/>
      <c r="DA51" s="764"/>
      <c r="DB51" s="762"/>
      <c r="DC51" s="763"/>
      <c r="DD51" s="763"/>
      <c r="DE51" s="763"/>
      <c r="DF51" s="764"/>
      <c r="DG51" s="762"/>
      <c r="DH51" s="763"/>
      <c r="DI51" s="763"/>
      <c r="DJ51" s="763"/>
      <c r="DK51" s="764"/>
      <c r="DL51" s="762"/>
      <c r="DM51" s="763"/>
      <c r="DN51" s="763"/>
      <c r="DO51" s="763"/>
      <c r="DP51" s="764"/>
      <c r="DQ51" s="762"/>
      <c r="DR51" s="763"/>
      <c r="DS51" s="763"/>
      <c r="DT51" s="763"/>
      <c r="DU51" s="764"/>
      <c r="DV51" s="759"/>
      <c r="DW51" s="760"/>
      <c r="DX51" s="760"/>
      <c r="DY51" s="760"/>
      <c r="DZ51" s="765"/>
      <c r="EA51" s="212"/>
    </row>
    <row r="52" spans="1:131" ht="26.25" customHeight="1" x14ac:dyDescent="0.2">
      <c r="A52" s="220">
        <v>25</v>
      </c>
      <c r="B52" s="766"/>
      <c r="C52" s="767"/>
      <c r="D52" s="767"/>
      <c r="E52" s="767"/>
      <c r="F52" s="767"/>
      <c r="G52" s="767"/>
      <c r="H52" s="767"/>
      <c r="I52" s="767"/>
      <c r="J52" s="767"/>
      <c r="K52" s="767"/>
      <c r="L52" s="767"/>
      <c r="M52" s="767"/>
      <c r="N52" s="767"/>
      <c r="O52" s="767"/>
      <c r="P52" s="768"/>
      <c r="Q52" s="823"/>
      <c r="R52" s="824"/>
      <c r="S52" s="824"/>
      <c r="T52" s="824"/>
      <c r="U52" s="824"/>
      <c r="V52" s="824"/>
      <c r="W52" s="824"/>
      <c r="X52" s="824"/>
      <c r="Y52" s="824"/>
      <c r="Z52" s="824"/>
      <c r="AA52" s="824"/>
      <c r="AB52" s="824"/>
      <c r="AC52" s="824"/>
      <c r="AD52" s="824"/>
      <c r="AE52" s="825"/>
      <c r="AF52" s="772"/>
      <c r="AG52" s="773"/>
      <c r="AH52" s="773"/>
      <c r="AI52" s="773"/>
      <c r="AJ52" s="774"/>
      <c r="AK52" s="827"/>
      <c r="AL52" s="824"/>
      <c r="AM52" s="824"/>
      <c r="AN52" s="824"/>
      <c r="AO52" s="824"/>
      <c r="AP52" s="824"/>
      <c r="AQ52" s="824"/>
      <c r="AR52" s="824"/>
      <c r="AS52" s="824"/>
      <c r="AT52" s="824"/>
      <c r="AU52" s="824"/>
      <c r="AV52" s="824"/>
      <c r="AW52" s="824"/>
      <c r="AX52" s="824"/>
      <c r="AY52" s="824"/>
      <c r="AZ52" s="826"/>
      <c r="BA52" s="826"/>
      <c r="BB52" s="826"/>
      <c r="BC52" s="826"/>
      <c r="BD52" s="826"/>
      <c r="BE52" s="820"/>
      <c r="BF52" s="820"/>
      <c r="BG52" s="820"/>
      <c r="BH52" s="820"/>
      <c r="BI52" s="821"/>
      <c r="BJ52" s="214"/>
      <c r="BK52" s="214"/>
      <c r="BL52" s="214"/>
      <c r="BM52" s="214"/>
      <c r="BN52" s="214"/>
      <c r="BO52" s="223"/>
      <c r="BP52" s="223"/>
      <c r="BQ52" s="220">
        <v>46</v>
      </c>
      <c r="BR52" s="221"/>
      <c r="BS52" s="759"/>
      <c r="BT52" s="760"/>
      <c r="BU52" s="760"/>
      <c r="BV52" s="760"/>
      <c r="BW52" s="760"/>
      <c r="BX52" s="760"/>
      <c r="BY52" s="760"/>
      <c r="BZ52" s="760"/>
      <c r="CA52" s="760"/>
      <c r="CB52" s="760"/>
      <c r="CC52" s="760"/>
      <c r="CD52" s="760"/>
      <c r="CE52" s="760"/>
      <c r="CF52" s="760"/>
      <c r="CG52" s="761"/>
      <c r="CH52" s="762"/>
      <c r="CI52" s="763"/>
      <c r="CJ52" s="763"/>
      <c r="CK52" s="763"/>
      <c r="CL52" s="764"/>
      <c r="CM52" s="762"/>
      <c r="CN52" s="763"/>
      <c r="CO52" s="763"/>
      <c r="CP52" s="763"/>
      <c r="CQ52" s="764"/>
      <c r="CR52" s="762"/>
      <c r="CS52" s="763"/>
      <c r="CT52" s="763"/>
      <c r="CU52" s="763"/>
      <c r="CV52" s="764"/>
      <c r="CW52" s="762"/>
      <c r="CX52" s="763"/>
      <c r="CY52" s="763"/>
      <c r="CZ52" s="763"/>
      <c r="DA52" s="764"/>
      <c r="DB52" s="762"/>
      <c r="DC52" s="763"/>
      <c r="DD52" s="763"/>
      <c r="DE52" s="763"/>
      <c r="DF52" s="764"/>
      <c r="DG52" s="762"/>
      <c r="DH52" s="763"/>
      <c r="DI52" s="763"/>
      <c r="DJ52" s="763"/>
      <c r="DK52" s="764"/>
      <c r="DL52" s="762"/>
      <c r="DM52" s="763"/>
      <c r="DN52" s="763"/>
      <c r="DO52" s="763"/>
      <c r="DP52" s="764"/>
      <c r="DQ52" s="762"/>
      <c r="DR52" s="763"/>
      <c r="DS52" s="763"/>
      <c r="DT52" s="763"/>
      <c r="DU52" s="764"/>
      <c r="DV52" s="759"/>
      <c r="DW52" s="760"/>
      <c r="DX52" s="760"/>
      <c r="DY52" s="760"/>
      <c r="DZ52" s="765"/>
      <c r="EA52" s="212"/>
    </row>
    <row r="53" spans="1:131" ht="26.25" customHeight="1" x14ac:dyDescent="0.2">
      <c r="A53" s="220">
        <v>26</v>
      </c>
      <c r="B53" s="766"/>
      <c r="C53" s="767"/>
      <c r="D53" s="767"/>
      <c r="E53" s="767"/>
      <c r="F53" s="767"/>
      <c r="G53" s="767"/>
      <c r="H53" s="767"/>
      <c r="I53" s="767"/>
      <c r="J53" s="767"/>
      <c r="K53" s="767"/>
      <c r="L53" s="767"/>
      <c r="M53" s="767"/>
      <c r="N53" s="767"/>
      <c r="O53" s="767"/>
      <c r="P53" s="768"/>
      <c r="Q53" s="823"/>
      <c r="R53" s="824"/>
      <c r="S53" s="824"/>
      <c r="T53" s="824"/>
      <c r="U53" s="824"/>
      <c r="V53" s="824"/>
      <c r="W53" s="824"/>
      <c r="X53" s="824"/>
      <c r="Y53" s="824"/>
      <c r="Z53" s="824"/>
      <c r="AA53" s="824"/>
      <c r="AB53" s="824"/>
      <c r="AC53" s="824"/>
      <c r="AD53" s="824"/>
      <c r="AE53" s="825"/>
      <c r="AF53" s="772"/>
      <c r="AG53" s="773"/>
      <c r="AH53" s="773"/>
      <c r="AI53" s="773"/>
      <c r="AJ53" s="774"/>
      <c r="AK53" s="827"/>
      <c r="AL53" s="824"/>
      <c r="AM53" s="824"/>
      <c r="AN53" s="824"/>
      <c r="AO53" s="824"/>
      <c r="AP53" s="824"/>
      <c r="AQ53" s="824"/>
      <c r="AR53" s="824"/>
      <c r="AS53" s="824"/>
      <c r="AT53" s="824"/>
      <c r="AU53" s="824"/>
      <c r="AV53" s="824"/>
      <c r="AW53" s="824"/>
      <c r="AX53" s="824"/>
      <c r="AY53" s="824"/>
      <c r="AZ53" s="826"/>
      <c r="BA53" s="826"/>
      <c r="BB53" s="826"/>
      <c r="BC53" s="826"/>
      <c r="BD53" s="826"/>
      <c r="BE53" s="820"/>
      <c r="BF53" s="820"/>
      <c r="BG53" s="820"/>
      <c r="BH53" s="820"/>
      <c r="BI53" s="821"/>
      <c r="BJ53" s="214"/>
      <c r="BK53" s="214"/>
      <c r="BL53" s="214"/>
      <c r="BM53" s="214"/>
      <c r="BN53" s="214"/>
      <c r="BO53" s="223"/>
      <c r="BP53" s="223"/>
      <c r="BQ53" s="220">
        <v>47</v>
      </c>
      <c r="BR53" s="221"/>
      <c r="BS53" s="759"/>
      <c r="BT53" s="760"/>
      <c r="BU53" s="760"/>
      <c r="BV53" s="760"/>
      <c r="BW53" s="760"/>
      <c r="BX53" s="760"/>
      <c r="BY53" s="760"/>
      <c r="BZ53" s="760"/>
      <c r="CA53" s="760"/>
      <c r="CB53" s="760"/>
      <c r="CC53" s="760"/>
      <c r="CD53" s="760"/>
      <c r="CE53" s="760"/>
      <c r="CF53" s="760"/>
      <c r="CG53" s="761"/>
      <c r="CH53" s="762"/>
      <c r="CI53" s="763"/>
      <c r="CJ53" s="763"/>
      <c r="CK53" s="763"/>
      <c r="CL53" s="764"/>
      <c r="CM53" s="762"/>
      <c r="CN53" s="763"/>
      <c r="CO53" s="763"/>
      <c r="CP53" s="763"/>
      <c r="CQ53" s="764"/>
      <c r="CR53" s="762"/>
      <c r="CS53" s="763"/>
      <c r="CT53" s="763"/>
      <c r="CU53" s="763"/>
      <c r="CV53" s="764"/>
      <c r="CW53" s="762"/>
      <c r="CX53" s="763"/>
      <c r="CY53" s="763"/>
      <c r="CZ53" s="763"/>
      <c r="DA53" s="764"/>
      <c r="DB53" s="762"/>
      <c r="DC53" s="763"/>
      <c r="DD53" s="763"/>
      <c r="DE53" s="763"/>
      <c r="DF53" s="764"/>
      <c r="DG53" s="762"/>
      <c r="DH53" s="763"/>
      <c r="DI53" s="763"/>
      <c r="DJ53" s="763"/>
      <c r="DK53" s="764"/>
      <c r="DL53" s="762"/>
      <c r="DM53" s="763"/>
      <c r="DN53" s="763"/>
      <c r="DO53" s="763"/>
      <c r="DP53" s="764"/>
      <c r="DQ53" s="762"/>
      <c r="DR53" s="763"/>
      <c r="DS53" s="763"/>
      <c r="DT53" s="763"/>
      <c r="DU53" s="764"/>
      <c r="DV53" s="759"/>
      <c r="DW53" s="760"/>
      <c r="DX53" s="760"/>
      <c r="DY53" s="760"/>
      <c r="DZ53" s="765"/>
      <c r="EA53" s="212"/>
    </row>
    <row r="54" spans="1:131" ht="26.25" customHeight="1" x14ac:dyDescent="0.2">
      <c r="A54" s="220">
        <v>27</v>
      </c>
      <c r="B54" s="766"/>
      <c r="C54" s="767"/>
      <c r="D54" s="767"/>
      <c r="E54" s="767"/>
      <c r="F54" s="767"/>
      <c r="G54" s="767"/>
      <c r="H54" s="767"/>
      <c r="I54" s="767"/>
      <c r="J54" s="767"/>
      <c r="K54" s="767"/>
      <c r="L54" s="767"/>
      <c r="M54" s="767"/>
      <c r="N54" s="767"/>
      <c r="O54" s="767"/>
      <c r="P54" s="768"/>
      <c r="Q54" s="823"/>
      <c r="R54" s="824"/>
      <c r="S54" s="824"/>
      <c r="T54" s="824"/>
      <c r="U54" s="824"/>
      <c r="V54" s="824"/>
      <c r="W54" s="824"/>
      <c r="X54" s="824"/>
      <c r="Y54" s="824"/>
      <c r="Z54" s="824"/>
      <c r="AA54" s="824"/>
      <c r="AB54" s="824"/>
      <c r="AC54" s="824"/>
      <c r="AD54" s="824"/>
      <c r="AE54" s="825"/>
      <c r="AF54" s="772"/>
      <c r="AG54" s="773"/>
      <c r="AH54" s="773"/>
      <c r="AI54" s="773"/>
      <c r="AJ54" s="774"/>
      <c r="AK54" s="827"/>
      <c r="AL54" s="824"/>
      <c r="AM54" s="824"/>
      <c r="AN54" s="824"/>
      <c r="AO54" s="824"/>
      <c r="AP54" s="824"/>
      <c r="AQ54" s="824"/>
      <c r="AR54" s="824"/>
      <c r="AS54" s="824"/>
      <c r="AT54" s="824"/>
      <c r="AU54" s="824"/>
      <c r="AV54" s="824"/>
      <c r="AW54" s="824"/>
      <c r="AX54" s="824"/>
      <c r="AY54" s="824"/>
      <c r="AZ54" s="826"/>
      <c r="BA54" s="826"/>
      <c r="BB54" s="826"/>
      <c r="BC54" s="826"/>
      <c r="BD54" s="826"/>
      <c r="BE54" s="820"/>
      <c r="BF54" s="820"/>
      <c r="BG54" s="820"/>
      <c r="BH54" s="820"/>
      <c r="BI54" s="821"/>
      <c r="BJ54" s="214"/>
      <c r="BK54" s="214"/>
      <c r="BL54" s="214"/>
      <c r="BM54" s="214"/>
      <c r="BN54" s="214"/>
      <c r="BO54" s="223"/>
      <c r="BP54" s="223"/>
      <c r="BQ54" s="220">
        <v>48</v>
      </c>
      <c r="BR54" s="221"/>
      <c r="BS54" s="759"/>
      <c r="BT54" s="760"/>
      <c r="BU54" s="760"/>
      <c r="BV54" s="760"/>
      <c r="BW54" s="760"/>
      <c r="BX54" s="760"/>
      <c r="BY54" s="760"/>
      <c r="BZ54" s="760"/>
      <c r="CA54" s="760"/>
      <c r="CB54" s="760"/>
      <c r="CC54" s="760"/>
      <c r="CD54" s="760"/>
      <c r="CE54" s="760"/>
      <c r="CF54" s="760"/>
      <c r="CG54" s="761"/>
      <c r="CH54" s="762"/>
      <c r="CI54" s="763"/>
      <c r="CJ54" s="763"/>
      <c r="CK54" s="763"/>
      <c r="CL54" s="764"/>
      <c r="CM54" s="762"/>
      <c r="CN54" s="763"/>
      <c r="CO54" s="763"/>
      <c r="CP54" s="763"/>
      <c r="CQ54" s="764"/>
      <c r="CR54" s="762"/>
      <c r="CS54" s="763"/>
      <c r="CT54" s="763"/>
      <c r="CU54" s="763"/>
      <c r="CV54" s="764"/>
      <c r="CW54" s="762"/>
      <c r="CX54" s="763"/>
      <c r="CY54" s="763"/>
      <c r="CZ54" s="763"/>
      <c r="DA54" s="764"/>
      <c r="DB54" s="762"/>
      <c r="DC54" s="763"/>
      <c r="DD54" s="763"/>
      <c r="DE54" s="763"/>
      <c r="DF54" s="764"/>
      <c r="DG54" s="762"/>
      <c r="DH54" s="763"/>
      <c r="DI54" s="763"/>
      <c r="DJ54" s="763"/>
      <c r="DK54" s="764"/>
      <c r="DL54" s="762"/>
      <c r="DM54" s="763"/>
      <c r="DN54" s="763"/>
      <c r="DO54" s="763"/>
      <c r="DP54" s="764"/>
      <c r="DQ54" s="762"/>
      <c r="DR54" s="763"/>
      <c r="DS54" s="763"/>
      <c r="DT54" s="763"/>
      <c r="DU54" s="764"/>
      <c r="DV54" s="759"/>
      <c r="DW54" s="760"/>
      <c r="DX54" s="760"/>
      <c r="DY54" s="760"/>
      <c r="DZ54" s="765"/>
      <c r="EA54" s="212"/>
    </row>
    <row r="55" spans="1:131" ht="26.25" customHeight="1" x14ac:dyDescent="0.2">
      <c r="A55" s="220">
        <v>28</v>
      </c>
      <c r="B55" s="766"/>
      <c r="C55" s="767"/>
      <c r="D55" s="767"/>
      <c r="E55" s="767"/>
      <c r="F55" s="767"/>
      <c r="G55" s="767"/>
      <c r="H55" s="767"/>
      <c r="I55" s="767"/>
      <c r="J55" s="767"/>
      <c r="K55" s="767"/>
      <c r="L55" s="767"/>
      <c r="M55" s="767"/>
      <c r="N55" s="767"/>
      <c r="O55" s="767"/>
      <c r="P55" s="768"/>
      <c r="Q55" s="823"/>
      <c r="R55" s="824"/>
      <c r="S55" s="824"/>
      <c r="T55" s="824"/>
      <c r="U55" s="824"/>
      <c r="V55" s="824"/>
      <c r="W55" s="824"/>
      <c r="X55" s="824"/>
      <c r="Y55" s="824"/>
      <c r="Z55" s="824"/>
      <c r="AA55" s="824"/>
      <c r="AB55" s="824"/>
      <c r="AC55" s="824"/>
      <c r="AD55" s="824"/>
      <c r="AE55" s="825"/>
      <c r="AF55" s="772"/>
      <c r="AG55" s="773"/>
      <c r="AH55" s="773"/>
      <c r="AI55" s="773"/>
      <c r="AJ55" s="774"/>
      <c r="AK55" s="827"/>
      <c r="AL55" s="824"/>
      <c r="AM55" s="824"/>
      <c r="AN55" s="824"/>
      <c r="AO55" s="824"/>
      <c r="AP55" s="824"/>
      <c r="AQ55" s="824"/>
      <c r="AR55" s="824"/>
      <c r="AS55" s="824"/>
      <c r="AT55" s="824"/>
      <c r="AU55" s="824"/>
      <c r="AV55" s="824"/>
      <c r="AW55" s="824"/>
      <c r="AX55" s="824"/>
      <c r="AY55" s="824"/>
      <c r="AZ55" s="826"/>
      <c r="BA55" s="826"/>
      <c r="BB55" s="826"/>
      <c r="BC55" s="826"/>
      <c r="BD55" s="826"/>
      <c r="BE55" s="820"/>
      <c r="BF55" s="820"/>
      <c r="BG55" s="820"/>
      <c r="BH55" s="820"/>
      <c r="BI55" s="821"/>
      <c r="BJ55" s="214"/>
      <c r="BK55" s="214"/>
      <c r="BL55" s="214"/>
      <c r="BM55" s="214"/>
      <c r="BN55" s="214"/>
      <c r="BO55" s="223"/>
      <c r="BP55" s="223"/>
      <c r="BQ55" s="220">
        <v>49</v>
      </c>
      <c r="BR55" s="221"/>
      <c r="BS55" s="759"/>
      <c r="BT55" s="760"/>
      <c r="BU55" s="760"/>
      <c r="BV55" s="760"/>
      <c r="BW55" s="760"/>
      <c r="BX55" s="760"/>
      <c r="BY55" s="760"/>
      <c r="BZ55" s="760"/>
      <c r="CA55" s="760"/>
      <c r="CB55" s="760"/>
      <c r="CC55" s="760"/>
      <c r="CD55" s="760"/>
      <c r="CE55" s="760"/>
      <c r="CF55" s="760"/>
      <c r="CG55" s="761"/>
      <c r="CH55" s="762"/>
      <c r="CI55" s="763"/>
      <c r="CJ55" s="763"/>
      <c r="CK55" s="763"/>
      <c r="CL55" s="764"/>
      <c r="CM55" s="762"/>
      <c r="CN55" s="763"/>
      <c r="CO55" s="763"/>
      <c r="CP55" s="763"/>
      <c r="CQ55" s="764"/>
      <c r="CR55" s="762"/>
      <c r="CS55" s="763"/>
      <c r="CT55" s="763"/>
      <c r="CU55" s="763"/>
      <c r="CV55" s="764"/>
      <c r="CW55" s="762"/>
      <c r="CX55" s="763"/>
      <c r="CY55" s="763"/>
      <c r="CZ55" s="763"/>
      <c r="DA55" s="764"/>
      <c r="DB55" s="762"/>
      <c r="DC55" s="763"/>
      <c r="DD55" s="763"/>
      <c r="DE55" s="763"/>
      <c r="DF55" s="764"/>
      <c r="DG55" s="762"/>
      <c r="DH55" s="763"/>
      <c r="DI55" s="763"/>
      <c r="DJ55" s="763"/>
      <c r="DK55" s="764"/>
      <c r="DL55" s="762"/>
      <c r="DM55" s="763"/>
      <c r="DN55" s="763"/>
      <c r="DO55" s="763"/>
      <c r="DP55" s="764"/>
      <c r="DQ55" s="762"/>
      <c r="DR55" s="763"/>
      <c r="DS55" s="763"/>
      <c r="DT55" s="763"/>
      <c r="DU55" s="764"/>
      <c r="DV55" s="759"/>
      <c r="DW55" s="760"/>
      <c r="DX55" s="760"/>
      <c r="DY55" s="760"/>
      <c r="DZ55" s="765"/>
      <c r="EA55" s="212"/>
    </row>
    <row r="56" spans="1:131" ht="26.25" customHeight="1" x14ac:dyDescent="0.2">
      <c r="A56" s="220">
        <v>29</v>
      </c>
      <c r="B56" s="766"/>
      <c r="C56" s="767"/>
      <c r="D56" s="767"/>
      <c r="E56" s="767"/>
      <c r="F56" s="767"/>
      <c r="G56" s="767"/>
      <c r="H56" s="767"/>
      <c r="I56" s="767"/>
      <c r="J56" s="767"/>
      <c r="K56" s="767"/>
      <c r="L56" s="767"/>
      <c r="M56" s="767"/>
      <c r="N56" s="767"/>
      <c r="O56" s="767"/>
      <c r="P56" s="768"/>
      <c r="Q56" s="823"/>
      <c r="R56" s="824"/>
      <c r="S56" s="824"/>
      <c r="T56" s="824"/>
      <c r="U56" s="824"/>
      <c r="V56" s="824"/>
      <c r="W56" s="824"/>
      <c r="X56" s="824"/>
      <c r="Y56" s="824"/>
      <c r="Z56" s="824"/>
      <c r="AA56" s="824"/>
      <c r="AB56" s="824"/>
      <c r="AC56" s="824"/>
      <c r="AD56" s="824"/>
      <c r="AE56" s="825"/>
      <c r="AF56" s="772"/>
      <c r="AG56" s="773"/>
      <c r="AH56" s="773"/>
      <c r="AI56" s="773"/>
      <c r="AJ56" s="774"/>
      <c r="AK56" s="827"/>
      <c r="AL56" s="824"/>
      <c r="AM56" s="824"/>
      <c r="AN56" s="824"/>
      <c r="AO56" s="824"/>
      <c r="AP56" s="824"/>
      <c r="AQ56" s="824"/>
      <c r="AR56" s="824"/>
      <c r="AS56" s="824"/>
      <c r="AT56" s="824"/>
      <c r="AU56" s="824"/>
      <c r="AV56" s="824"/>
      <c r="AW56" s="824"/>
      <c r="AX56" s="824"/>
      <c r="AY56" s="824"/>
      <c r="AZ56" s="826"/>
      <c r="BA56" s="826"/>
      <c r="BB56" s="826"/>
      <c r="BC56" s="826"/>
      <c r="BD56" s="826"/>
      <c r="BE56" s="820"/>
      <c r="BF56" s="820"/>
      <c r="BG56" s="820"/>
      <c r="BH56" s="820"/>
      <c r="BI56" s="821"/>
      <c r="BJ56" s="214"/>
      <c r="BK56" s="214"/>
      <c r="BL56" s="214"/>
      <c r="BM56" s="214"/>
      <c r="BN56" s="214"/>
      <c r="BO56" s="223"/>
      <c r="BP56" s="223"/>
      <c r="BQ56" s="220">
        <v>50</v>
      </c>
      <c r="BR56" s="221"/>
      <c r="BS56" s="759"/>
      <c r="BT56" s="760"/>
      <c r="BU56" s="760"/>
      <c r="BV56" s="760"/>
      <c r="BW56" s="760"/>
      <c r="BX56" s="760"/>
      <c r="BY56" s="760"/>
      <c r="BZ56" s="760"/>
      <c r="CA56" s="760"/>
      <c r="CB56" s="760"/>
      <c r="CC56" s="760"/>
      <c r="CD56" s="760"/>
      <c r="CE56" s="760"/>
      <c r="CF56" s="760"/>
      <c r="CG56" s="761"/>
      <c r="CH56" s="762"/>
      <c r="CI56" s="763"/>
      <c r="CJ56" s="763"/>
      <c r="CK56" s="763"/>
      <c r="CL56" s="764"/>
      <c r="CM56" s="762"/>
      <c r="CN56" s="763"/>
      <c r="CO56" s="763"/>
      <c r="CP56" s="763"/>
      <c r="CQ56" s="764"/>
      <c r="CR56" s="762"/>
      <c r="CS56" s="763"/>
      <c r="CT56" s="763"/>
      <c r="CU56" s="763"/>
      <c r="CV56" s="764"/>
      <c r="CW56" s="762"/>
      <c r="CX56" s="763"/>
      <c r="CY56" s="763"/>
      <c r="CZ56" s="763"/>
      <c r="DA56" s="764"/>
      <c r="DB56" s="762"/>
      <c r="DC56" s="763"/>
      <c r="DD56" s="763"/>
      <c r="DE56" s="763"/>
      <c r="DF56" s="764"/>
      <c r="DG56" s="762"/>
      <c r="DH56" s="763"/>
      <c r="DI56" s="763"/>
      <c r="DJ56" s="763"/>
      <c r="DK56" s="764"/>
      <c r="DL56" s="762"/>
      <c r="DM56" s="763"/>
      <c r="DN56" s="763"/>
      <c r="DO56" s="763"/>
      <c r="DP56" s="764"/>
      <c r="DQ56" s="762"/>
      <c r="DR56" s="763"/>
      <c r="DS56" s="763"/>
      <c r="DT56" s="763"/>
      <c r="DU56" s="764"/>
      <c r="DV56" s="759"/>
      <c r="DW56" s="760"/>
      <c r="DX56" s="760"/>
      <c r="DY56" s="760"/>
      <c r="DZ56" s="765"/>
      <c r="EA56" s="212"/>
    </row>
    <row r="57" spans="1:131" ht="26.25" customHeight="1" x14ac:dyDescent="0.2">
      <c r="A57" s="220">
        <v>30</v>
      </c>
      <c r="B57" s="766"/>
      <c r="C57" s="767"/>
      <c r="D57" s="767"/>
      <c r="E57" s="767"/>
      <c r="F57" s="767"/>
      <c r="G57" s="767"/>
      <c r="H57" s="767"/>
      <c r="I57" s="767"/>
      <c r="J57" s="767"/>
      <c r="K57" s="767"/>
      <c r="L57" s="767"/>
      <c r="M57" s="767"/>
      <c r="N57" s="767"/>
      <c r="O57" s="767"/>
      <c r="P57" s="768"/>
      <c r="Q57" s="823"/>
      <c r="R57" s="824"/>
      <c r="S57" s="824"/>
      <c r="T57" s="824"/>
      <c r="U57" s="824"/>
      <c r="V57" s="824"/>
      <c r="W57" s="824"/>
      <c r="X57" s="824"/>
      <c r="Y57" s="824"/>
      <c r="Z57" s="824"/>
      <c r="AA57" s="824"/>
      <c r="AB57" s="824"/>
      <c r="AC57" s="824"/>
      <c r="AD57" s="824"/>
      <c r="AE57" s="825"/>
      <c r="AF57" s="772"/>
      <c r="AG57" s="773"/>
      <c r="AH57" s="773"/>
      <c r="AI57" s="773"/>
      <c r="AJ57" s="774"/>
      <c r="AK57" s="827"/>
      <c r="AL57" s="824"/>
      <c r="AM57" s="824"/>
      <c r="AN57" s="824"/>
      <c r="AO57" s="824"/>
      <c r="AP57" s="824"/>
      <c r="AQ57" s="824"/>
      <c r="AR57" s="824"/>
      <c r="AS57" s="824"/>
      <c r="AT57" s="824"/>
      <c r="AU57" s="824"/>
      <c r="AV57" s="824"/>
      <c r="AW57" s="824"/>
      <c r="AX57" s="824"/>
      <c r="AY57" s="824"/>
      <c r="AZ57" s="826"/>
      <c r="BA57" s="826"/>
      <c r="BB57" s="826"/>
      <c r="BC57" s="826"/>
      <c r="BD57" s="826"/>
      <c r="BE57" s="820"/>
      <c r="BF57" s="820"/>
      <c r="BG57" s="820"/>
      <c r="BH57" s="820"/>
      <c r="BI57" s="821"/>
      <c r="BJ57" s="214"/>
      <c r="BK57" s="214"/>
      <c r="BL57" s="214"/>
      <c r="BM57" s="214"/>
      <c r="BN57" s="214"/>
      <c r="BO57" s="223"/>
      <c r="BP57" s="223"/>
      <c r="BQ57" s="220">
        <v>51</v>
      </c>
      <c r="BR57" s="221"/>
      <c r="BS57" s="759"/>
      <c r="BT57" s="760"/>
      <c r="BU57" s="760"/>
      <c r="BV57" s="760"/>
      <c r="BW57" s="760"/>
      <c r="BX57" s="760"/>
      <c r="BY57" s="760"/>
      <c r="BZ57" s="760"/>
      <c r="CA57" s="760"/>
      <c r="CB57" s="760"/>
      <c r="CC57" s="760"/>
      <c r="CD57" s="760"/>
      <c r="CE57" s="760"/>
      <c r="CF57" s="760"/>
      <c r="CG57" s="761"/>
      <c r="CH57" s="762"/>
      <c r="CI57" s="763"/>
      <c r="CJ57" s="763"/>
      <c r="CK57" s="763"/>
      <c r="CL57" s="764"/>
      <c r="CM57" s="762"/>
      <c r="CN57" s="763"/>
      <c r="CO57" s="763"/>
      <c r="CP57" s="763"/>
      <c r="CQ57" s="764"/>
      <c r="CR57" s="762"/>
      <c r="CS57" s="763"/>
      <c r="CT57" s="763"/>
      <c r="CU57" s="763"/>
      <c r="CV57" s="764"/>
      <c r="CW57" s="762"/>
      <c r="CX57" s="763"/>
      <c r="CY57" s="763"/>
      <c r="CZ57" s="763"/>
      <c r="DA57" s="764"/>
      <c r="DB57" s="762"/>
      <c r="DC57" s="763"/>
      <c r="DD57" s="763"/>
      <c r="DE57" s="763"/>
      <c r="DF57" s="764"/>
      <c r="DG57" s="762"/>
      <c r="DH57" s="763"/>
      <c r="DI57" s="763"/>
      <c r="DJ57" s="763"/>
      <c r="DK57" s="764"/>
      <c r="DL57" s="762"/>
      <c r="DM57" s="763"/>
      <c r="DN57" s="763"/>
      <c r="DO57" s="763"/>
      <c r="DP57" s="764"/>
      <c r="DQ57" s="762"/>
      <c r="DR57" s="763"/>
      <c r="DS57" s="763"/>
      <c r="DT57" s="763"/>
      <c r="DU57" s="764"/>
      <c r="DV57" s="759"/>
      <c r="DW57" s="760"/>
      <c r="DX57" s="760"/>
      <c r="DY57" s="760"/>
      <c r="DZ57" s="765"/>
      <c r="EA57" s="212"/>
    </row>
    <row r="58" spans="1:131" ht="26.25" customHeight="1" x14ac:dyDescent="0.2">
      <c r="A58" s="220">
        <v>31</v>
      </c>
      <c r="B58" s="766"/>
      <c r="C58" s="767"/>
      <c r="D58" s="767"/>
      <c r="E58" s="767"/>
      <c r="F58" s="767"/>
      <c r="G58" s="767"/>
      <c r="H58" s="767"/>
      <c r="I58" s="767"/>
      <c r="J58" s="767"/>
      <c r="K58" s="767"/>
      <c r="L58" s="767"/>
      <c r="M58" s="767"/>
      <c r="N58" s="767"/>
      <c r="O58" s="767"/>
      <c r="P58" s="768"/>
      <c r="Q58" s="823"/>
      <c r="R58" s="824"/>
      <c r="S58" s="824"/>
      <c r="T58" s="824"/>
      <c r="U58" s="824"/>
      <c r="V58" s="824"/>
      <c r="W58" s="824"/>
      <c r="X58" s="824"/>
      <c r="Y58" s="824"/>
      <c r="Z58" s="824"/>
      <c r="AA58" s="824"/>
      <c r="AB58" s="824"/>
      <c r="AC58" s="824"/>
      <c r="AD58" s="824"/>
      <c r="AE58" s="825"/>
      <c r="AF58" s="772"/>
      <c r="AG58" s="773"/>
      <c r="AH58" s="773"/>
      <c r="AI58" s="773"/>
      <c r="AJ58" s="774"/>
      <c r="AK58" s="827"/>
      <c r="AL58" s="824"/>
      <c r="AM58" s="824"/>
      <c r="AN58" s="824"/>
      <c r="AO58" s="824"/>
      <c r="AP58" s="824"/>
      <c r="AQ58" s="824"/>
      <c r="AR58" s="824"/>
      <c r="AS58" s="824"/>
      <c r="AT58" s="824"/>
      <c r="AU58" s="824"/>
      <c r="AV58" s="824"/>
      <c r="AW58" s="824"/>
      <c r="AX58" s="824"/>
      <c r="AY58" s="824"/>
      <c r="AZ58" s="826"/>
      <c r="BA58" s="826"/>
      <c r="BB58" s="826"/>
      <c r="BC58" s="826"/>
      <c r="BD58" s="826"/>
      <c r="BE58" s="820"/>
      <c r="BF58" s="820"/>
      <c r="BG58" s="820"/>
      <c r="BH58" s="820"/>
      <c r="BI58" s="821"/>
      <c r="BJ58" s="214"/>
      <c r="BK58" s="214"/>
      <c r="BL58" s="214"/>
      <c r="BM58" s="214"/>
      <c r="BN58" s="214"/>
      <c r="BO58" s="223"/>
      <c r="BP58" s="223"/>
      <c r="BQ58" s="220">
        <v>52</v>
      </c>
      <c r="BR58" s="221"/>
      <c r="BS58" s="759"/>
      <c r="BT58" s="760"/>
      <c r="BU58" s="760"/>
      <c r="BV58" s="760"/>
      <c r="BW58" s="760"/>
      <c r="BX58" s="760"/>
      <c r="BY58" s="760"/>
      <c r="BZ58" s="760"/>
      <c r="CA58" s="760"/>
      <c r="CB58" s="760"/>
      <c r="CC58" s="760"/>
      <c r="CD58" s="760"/>
      <c r="CE58" s="760"/>
      <c r="CF58" s="760"/>
      <c r="CG58" s="761"/>
      <c r="CH58" s="762"/>
      <c r="CI58" s="763"/>
      <c r="CJ58" s="763"/>
      <c r="CK58" s="763"/>
      <c r="CL58" s="764"/>
      <c r="CM58" s="762"/>
      <c r="CN58" s="763"/>
      <c r="CO58" s="763"/>
      <c r="CP58" s="763"/>
      <c r="CQ58" s="764"/>
      <c r="CR58" s="762"/>
      <c r="CS58" s="763"/>
      <c r="CT58" s="763"/>
      <c r="CU58" s="763"/>
      <c r="CV58" s="764"/>
      <c r="CW58" s="762"/>
      <c r="CX58" s="763"/>
      <c r="CY58" s="763"/>
      <c r="CZ58" s="763"/>
      <c r="DA58" s="764"/>
      <c r="DB58" s="762"/>
      <c r="DC58" s="763"/>
      <c r="DD58" s="763"/>
      <c r="DE58" s="763"/>
      <c r="DF58" s="764"/>
      <c r="DG58" s="762"/>
      <c r="DH58" s="763"/>
      <c r="DI58" s="763"/>
      <c r="DJ58" s="763"/>
      <c r="DK58" s="764"/>
      <c r="DL58" s="762"/>
      <c r="DM58" s="763"/>
      <c r="DN58" s="763"/>
      <c r="DO58" s="763"/>
      <c r="DP58" s="764"/>
      <c r="DQ58" s="762"/>
      <c r="DR58" s="763"/>
      <c r="DS58" s="763"/>
      <c r="DT58" s="763"/>
      <c r="DU58" s="764"/>
      <c r="DV58" s="759"/>
      <c r="DW58" s="760"/>
      <c r="DX58" s="760"/>
      <c r="DY58" s="760"/>
      <c r="DZ58" s="765"/>
      <c r="EA58" s="212"/>
    </row>
    <row r="59" spans="1:131" ht="26.25" customHeight="1" x14ac:dyDescent="0.2">
      <c r="A59" s="220">
        <v>32</v>
      </c>
      <c r="B59" s="766"/>
      <c r="C59" s="767"/>
      <c r="D59" s="767"/>
      <c r="E59" s="767"/>
      <c r="F59" s="767"/>
      <c r="G59" s="767"/>
      <c r="H59" s="767"/>
      <c r="I59" s="767"/>
      <c r="J59" s="767"/>
      <c r="K59" s="767"/>
      <c r="L59" s="767"/>
      <c r="M59" s="767"/>
      <c r="N59" s="767"/>
      <c r="O59" s="767"/>
      <c r="P59" s="768"/>
      <c r="Q59" s="823"/>
      <c r="R59" s="824"/>
      <c r="S59" s="824"/>
      <c r="T59" s="824"/>
      <c r="U59" s="824"/>
      <c r="V59" s="824"/>
      <c r="W59" s="824"/>
      <c r="X59" s="824"/>
      <c r="Y59" s="824"/>
      <c r="Z59" s="824"/>
      <c r="AA59" s="824"/>
      <c r="AB59" s="824"/>
      <c r="AC59" s="824"/>
      <c r="AD59" s="824"/>
      <c r="AE59" s="825"/>
      <c r="AF59" s="772"/>
      <c r="AG59" s="773"/>
      <c r="AH59" s="773"/>
      <c r="AI59" s="773"/>
      <c r="AJ59" s="774"/>
      <c r="AK59" s="827"/>
      <c r="AL59" s="824"/>
      <c r="AM59" s="824"/>
      <c r="AN59" s="824"/>
      <c r="AO59" s="824"/>
      <c r="AP59" s="824"/>
      <c r="AQ59" s="824"/>
      <c r="AR59" s="824"/>
      <c r="AS59" s="824"/>
      <c r="AT59" s="824"/>
      <c r="AU59" s="824"/>
      <c r="AV59" s="824"/>
      <c r="AW59" s="824"/>
      <c r="AX59" s="824"/>
      <c r="AY59" s="824"/>
      <c r="AZ59" s="826"/>
      <c r="BA59" s="826"/>
      <c r="BB59" s="826"/>
      <c r="BC59" s="826"/>
      <c r="BD59" s="826"/>
      <c r="BE59" s="820"/>
      <c r="BF59" s="820"/>
      <c r="BG59" s="820"/>
      <c r="BH59" s="820"/>
      <c r="BI59" s="821"/>
      <c r="BJ59" s="214"/>
      <c r="BK59" s="214"/>
      <c r="BL59" s="214"/>
      <c r="BM59" s="214"/>
      <c r="BN59" s="214"/>
      <c r="BO59" s="223"/>
      <c r="BP59" s="223"/>
      <c r="BQ59" s="220">
        <v>53</v>
      </c>
      <c r="BR59" s="221"/>
      <c r="BS59" s="759"/>
      <c r="BT59" s="760"/>
      <c r="BU59" s="760"/>
      <c r="BV59" s="760"/>
      <c r="BW59" s="760"/>
      <c r="BX59" s="760"/>
      <c r="BY59" s="760"/>
      <c r="BZ59" s="760"/>
      <c r="CA59" s="760"/>
      <c r="CB59" s="760"/>
      <c r="CC59" s="760"/>
      <c r="CD59" s="760"/>
      <c r="CE59" s="760"/>
      <c r="CF59" s="760"/>
      <c r="CG59" s="761"/>
      <c r="CH59" s="762"/>
      <c r="CI59" s="763"/>
      <c r="CJ59" s="763"/>
      <c r="CK59" s="763"/>
      <c r="CL59" s="764"/>
      <c r="CM59" s="762"/>
      <c r="CN59" s="763"/>
      <c r="CO59" s="763"/>
      <c r="CP59" s="763"/>
      <c r="CQ59" s="764"/>
      <c r="CR59" s="762"/>
      <c r="CS59" s="763"/>
      <c r="CT59" s="763"/>
      <c r="CU59" s="763"/>
      <c r="CV59" s="764"/>
      <c r="CW59" s="762"/>
      <c r="CX59" s="763"/>
      <c r="CY59" s="763"/>
      <c r="CZ59" s="763"/>
      <c r="DA59" s="764"/>
      <c r="DB59" s="762"/>
      <c r="DC59" s="763"/>
      <c r="DD59" s="763"/>
      <c r="DE59" s="763"/>
      <c r="DF59" s="764"/>
      <c r="DG59" s="762"/>
      <c r="DH59" s="763"/>
      <c r="DI59" s="763"/>
      <c r="DJ59" s="763"/>
      <c r="DK59" s="764"/>
      <c r="DL59" s="762"/>
      <c r="DM59" s="763"/>
      <c r="DN59" s="763"/>
      <c r="DO59" s="763"/>
      <c r="DP59" s="764"/>
      <c r="DQ59" s="762"/>
      <c r="DR59" s="763"/>
      <c r="DS59" s="763"/>
      <c r="DT59" s="763"/>
      <c r="DU59" s="764"/>
      <c r="DV59" s="759"/>
      <c r="DW59" s="760"/>
      <c r="DX59" s="760"/>
      <c r="DY59" s="760"/>
      <c r="DZ59" s="765"/>
      <c r="EA59" s="212"/>
    </row>
    <row r="60" spans="1:131" ht="26.25" customHeight="1" x14ac:dyDescent="0.2">
      <c r="A60" s="220">
        <v>33</v>
      </c>
      <c r="B60" s="766"/>
      <c r="C60" s="767"/>
      <c r="D60" s="767"/>
      <c r="E60" s="767"/>
      <c r="F60" s="767"/>
      <c r="G60" s="767"/>
      <c r="H60" s="767"/>
      <c r="I60" s="767"/>
      <c r="J60" s="767"/>
      <c r="K60" s="767"/>
      <c r="L60" s="767"/>
      <c r="M60" s="767"/>
      <c r="N60" s="767"/>
      <c r="O60" s="767"/>
      <c r="P60" s="768"/>
      <c r="Q60" s="823"/>
      <c r="R60" s="824"/>
      <c r="S60" s="824"/>
      <c r="T60" s="824"/>
      <c r="U60" s="824"/>
      <c r="V60" s="824"/>
      <c r="W60" s="824"/>
      <c r="X60" s="824"/>
      <c r="Y60" s="824"/>
      <c r="Z60" s="824"/>
      <c r="AA60" s="824"/>
      <c r="AB60" s="824"/>
      <c r="AC60" s="824"/>
      <c r="AD60" s="824"/>
      <c r="AE60" s="825"/>
      <c r="AF60" s="772"/>
      <c r="AG60" s="773"/>
      <c r="AH60" s="773"/>
      <c r="AI60" s="773"/>
      <c r="AJ60" s="774"/>
      <c r="AK60" s="827"/>
      <c r="AL60" s="824"/>
      <c r="AM60" s="824"/>
      <c r="AN60" s="824"/>
      <c r="AO60" s="824"/>
      <c r="AP60" s="824"/>
      <c r="AQ60" s="824"/>
      <c r="AR60" s="824"/>
      <c r="AS60" s="824"/>
      <c r="AT60" s="824"/>
      <c r="AU60" s="824"/>
      <c r="AV60" s="824"/>
      <c r="AW60" s="824"/>
      <c r="AX60" s="824"/>
      <c r="AY60" s="824"/>
      <c r="AZ60" s="826"/>
      <c r="BA60" s="826"/>
      <c r="BB60" s="826"/>
      <c r="BC60" s="826"/>
      <c r="BD60" s="826"/>
      <c r="BE60" s="820"/>
      <c r="BF60" s="820"/>
      <c r="BG60" s="820"/>
      <c r="BH60" s="820"/>
      <c r="BI60" s="821"/>
      <c r="BJ60" s="214"/>
      <c r="BK60" s="214"/>
      <c r="BL60" s="214"/>
      <c r="BM60" s="214"/>
      <c r="BN60" s="214"/>
      <c r="BO60" s="223"/>
      <c r="BP60" s="223"/>
      <c r="BQ60" s="220">
        <v>54</v>
      </c>
      <c r="BR60" s="221"/>
      <c r="BS60" s="759"/>
      <c r="BT60" s="760"/>
      <c r="BU60" s="760"/>
      <c r="BV60" s="760"/>
      <c r="BW60" s="760"/>
      <c r="BX60" s="760"/>
      <c r="BY60" s="760"/>
      <c r="BZ60" s="760"/>
      <c r="CA60" s="760"/>
      <c r="CB60" s="760"/>
      <c r="CC60" s="760"/>
      <c r="CD60" s="760"/>
      <c r="CE60" s="760"/>
      <c r="CF60" s="760"/>
      <c r="CG60" s="761"/>
      <c r="CH60" s="762"/>
      <c r="CI60" s="763"/>
      <c r="CJ60" s="763"/>
      <c r="CK60" s="763"/>
      <c r="CL60" s="764"/>
      <c r="CM60" s="762"/>
      <c r="CN60" s="763"/>
      <c r="CO60" s="763"/>
      <c r="CP60" s="763"/>
      <c r="CQ60" s="764"/>
      <c r="CR60" s="762"/>
      <c r="CS60" s="763"/>
      <c r="CT60" s="763"/>
      <c r="CU60" s="763"/>
      <c r="CV60" s="764"/>
      <c r="CW60" s="762"/>
      <c r="CX60" s="763"/>
      <c r="CY60" s="763"/>
      <c r="CZ60" s="763"/>
      <c r="DA60" s="764"/>
      <c r="DB60" s="762"/>
      <c r="DC60" s="763"/>
      <c r="DD60" s="763"/>
      <c r="DE60" s="763"/>
      <c r="DF60" s="764"/>
      <c r="DG60" s="762"/>
      <c r="DH60" s="763"/>
      <c r="DI60" s="763"/>
      <c r="DJ60" s="763"/>
      <c r="DK60" s="764"/>
      <c r="DL60" s="762"/>
      <c r="DM60" s="763"/>
      <c r="DN60" s="763"/>
      <c r="DO60" s="763"/>
      <c r="DP60" s="764"/>
      <c r="DQ60" s="762"/>
      <c r="DR60" s="763"/>
      <c r="DS60" s="763"/>
      <c r="DT60" s="763"/>
      <c r="DU60" s="764"/>
      <c r="DV60" s="759"/>
      <c r="DW60" s="760"/>
      <c r="DX60" s="760"/>
      <c r="DY60" s="760"/>
      <c r="DZ60" s="765"/>
      <c r="EA60" s="212"/>
    </row>
    <row r="61" spans="1:131" ht="26.25" customHeight="1" thickBot="1" x14ac:dyDescent="0.25">
      <c r="A61" s="220">
        <v>34</v>
      </c>
      <c r="B61" s="766"/>
      <c r="C61" s="767"/>
      <c r="D61" s="767"/>
      <c r="E61" s="767"/>
      <c r="F61" s="767"/>
      <c r="G61" s="767"/>
      <c r="H61" s="767"/>
      <c r="I61" s="767"/>
      <c r="J61" s="767"/>
      <c r="K61" s="767"/>
      <c r="L61" s="767"/>
      <c r="M61" s="767"/>
      <c r="N61" s="767"/>
      <c r="O61" s="767"/>
      <c r="P61" s="768"/>
      <c r="Q61" s="823"/>
      <c r="R61" s="824"/>
      <c r="S61" s="824"/>
      <c r="T61" s="824"/>
      <c r="U61" s="824"/>
      <c r="V61" s="824"/>
      <c r="W61" s="824"/>
      <c r="X61" s="824"/>
      <c r="Y61" s="824"/>
      <c r="Z61" s="824"/>
      <c r="AA61" s="824"/>
      <c r="AB61" s="824"/>
      <c r="AC61" s="824"/>
      <c r="AD61" s="824"/>
      <c r="AE61" s="825"/>
      <c r="AF61" s="772"/>
      <c r="AG61" s="773"/>
      <c r="AH61" s="773"/>
      <c r="AI61" s="773"/>
      <c r="AJ61" s="774"/>
      <c r="AK61" s="827"/>
      <c r="AL61" s="824"/>
      <c r="AM61" s="824"/>
      <c r="AN61" s="824"/>
      <c r="AO61" s="824"/>
      <c r="AP61" s="824"/>
      <c r="AQ61" s="824"/>
      <c r="AR61" s="824"/>
      <c r="AS61" s="824"/>
      <c r="AT61" s="824"/>
      <c r="AU61" s="824"/>
      <c r="AV61" s="824"/>
      <c r="AW61" s="824"/>
      <c r="AX61" s="824"/>
      <c r="AY61" s="824"/>
      <c r="AZ61" s="826"/>
      <c r="BA61" s="826"/>
      <c r="BB61" s="826"/>
      <c r="BC61" s="826"/>
      <c r="BD61" s="826"/>
      <c r="BE61" s="820"/>
      <c r="BF61" s="820"/>
      <c r="BG61" s="820"/>
      <c r="BH61" s="820"/>
      <c r="BI61" s="821"/>
      <c r="BJ61" s="214"/>
      <c r="BK61" s="214"/>
      <c r="BL61" s="214"/>
      <c r="BM61" s="214"/>
      <c r="BN61" s="214"/>
      <c r="BO61" s="223"/>
      <c r="BP61" s="223"/>
      <c r="BQ61" s="220">
        <v>55</v>
      </c>
      <c r="BR61" s="221"/>
      <c r="BS61" s="759"/>
      <c r="BT61" s="760"/>
      <c r="BU61" s="760"/>
      <c r="BV61" s="760"/>
      <c r="BW61" s="760"/>
      <c r="BX61" s="760"/>
      <c r="BY61" s="760"/>
      <c r="BZ61" s="760"/>
      <c r="CA61" s="760"/>
      <c r="CB61" s="760"/>
      <c r="CC61" s="760"/>
      <c r="CD61" s="760"/>
      <c r="CE61" s="760"/>
      <c r="CF61" s="760"/>
      <c r="CG61" s="761"/>
      <c r="CH61" s="762"/>
      <c r="CI61" s="763"/>
      <c r="CJ61" s="763"/>
      <c r="CK61" s="763"/>
      <c r="CL61" s="764"/>
      <c r="CM61" s="762"/>
      <c r="CN61" s="763"/>
      <c r="CO61" s="763"/>
      <c r="CP61" s="763"/>
      <c r="CQ61" s="764"/>
      <c r="CR61" s="762"/>
      <c r="CS61" s="763"/>
      <c r="CT61" s="763"/>
      <c r="CU61" s="763"/>
      <c r="CV61" s="764"/>
      <c r="CW61" s="762"/>
      <c r="CX61" s="763"/>
      <c r="CY61" s="763"/>
      <c r="CZ61" s="763"/>
      <c r="DA61" s="764"/>
      <c r="DB61" s="762"/>
      <c r="DC61" s="763"/>
      <c r="DD61" s="763"/>
      <c r="DE61" s="763"/>
      <c r="DF61" s="764"/>
      <c r="DG61" s="762"/>
      <c r="DH61" s="763"/>
      <c r="DI61" s="763"/>
      <c r="DJ61" s="763"/>
      <c r="DK61" s="764"/>
      <c r="DL61" s="762"/>
      <c r="DM61" s="763"/>
      <c r="DN61" s="763"/>
      <c r="DO61" s="763"/>
      <c r="DP61" s="764"/>
      <c r="DQ61" s="762"/>
      <c r="DR61" s="763"/>
      <c r="DS61" s="763"/>
      <c r="DT61" s="763"/>
      <c r="DU61" s="764"/>
      <c r="DV61" s="759"/>
      <c r="DW61" s="760"/>
      <c r="DX61" s="760"/>
      <c r="DY61" s="760"/>
      <c r="DZ61" s="765"/>
      <c r="EA61" s="212"/>
    </row>
    <row r="62" spans="1:131" ht="26.25" customHeight="1" x14ac:dyDescent="0.2">
      <c r="A62" s="220">
        <v>35</v>
      </c>
      <c r="B62" s="766"/>
      <c r="C62" s="767"/>
      <c r="D62" s="767"/>
      <c r="E62" s="767"/>
      <c r="F62" s="767"/>
      <c r="G62" s="767"/>
      <c r="H62" s="767"/>
      <c r="I62" s="767"/>
      <c r="J62" s="767"/>
      <c r="K62" s="767"/>
      <c r="L62" s="767"/>
      <c r="M62" s="767"/>
      <c r="N62" s="767"/>
      <c r="O62" s="767"/>
      <c r="P62" s="768"/>
      <c r="Q62" s="823"/>
      <c r="R62" s="824"/>
      <c r="S62" s="824"/>
      <c r="T62" s="824"/>
      <c r="U62" s="824"/>
      <c r="V62" s="824"/>
      <c r="W62" s="824"/>
      <c r="X62" s="824"/>
      <c r="Y62" s="824"/>
      <c r="Z62" s="824"/>
      <c r="AA62" s="824"/>
      <c r="AB62" s="824"/>
      <c r="AC62" s="824"/>
      <c r="AD62" s="824"/>
      <c r="AE62" s="825"/>
      <c r="AF62" s="772"/>
      <c r="AG62" s="773"/>
      <c r="AH62" s="773"/>
      <c r="AI62" s="773"/>
      <c r="AJ62" s="774"/>
      <c r="AK62" s="827"/>
      <c r="AL62" s="824"/>
      <c r="AM62" s="824"/>
      <c r="AN62" s="824"/>
      <c r="AO62" s="824"/>
      <c r="AP62" s="824"/>
      <c r="AQ62" s="824"/>
      <c r="AR62" s="824"/>
      <c r="AS62" s="824"/>
      <c r="AT62" s="824"/>
      <c r="AU62" s="824"/>
      <c r="AV62" s="824"/>
      <c r="AW62" s="824"/>
      <c r="AX62" s="824"/>
      <c r="AY62" s="824"/>
      <c r="AZ62" s="826"/>
      <c r="BA62" s="826"/>
      <c r="BB62" s="826"/>
      <c r="BC62" s="826"/>
      <c r="BD62" s="826"/>
      <c r="BE62" s="820"/>
      <c r="BF62" s="820"/>
      <c r="BG62" s="820"/>
      <c r="BH62" s="820"/>
      <c r="BI62" s="821"/>
      <c r="BJ62" s="835" t="s">
        <v>394</v>
      </c>
      <c r="BK62" s="792"/>
      <c r="BL62" s="792"/>
      <c r="BM62" s="792"/>
      <c r="BN62" s="793"/>
      <c r="BO62" s="223"/>
      <c r="BP62" s="223"/>
      <c r="BQ62" s="220">
        <v>56</v>
      </c>
      <c r="BR62" s="221"/>
      <c r="BS62" s="759"/>
      <c r="BT62" s="760"/>
      <c r="BU62" s="760"/>
      <c r="BV62" s="760"/>
      <c r="BW62" s="760"/>
      <c r="BX62" s="760"/>
      <c r="BY62" s="760"/>
      <c r="BZ62" s="760"/>
      <c r="CA62" s="760"/>
      <c r="CB62" s="760"/>
      <c r="CC62" s="760"/>
      <c r="CD62" s="760"/>
      <c r="CE62" s="760"/>
      <c r="CF62" s="760"/>
      <c r="CG62" s="761"/>
      <c r="CH62" s="762"/>
      <c r="CI62" s="763"/>
      <c r="CJ62" s="763"/>
      <c r="CK62" s="763"/>
      <c r="CL62" s="764"/>
      <c r="CM62" s="762"/>
      <c r="CN62" s="763"/>
      <c r="CO62" s="763"/>
      <c r="CP62" s="763"/>
      <c r="CQ62" s="764"/>
      <c r="CR62" s="762"/>
      <c r="CS62" s="763"/>
      <c r="CT62" s="763"/>
      <c r="CU62" s="763"/>
      <c r="CV62" s="764"/>
      <c r="CW62" s="762"/>
      <c r="CX62" s="763"/>
      <c r="CY62" s="763"/>
      <c r="CZ62" s="763"/>
      <c r="DA62" s="764"/>
      <c r="DB62" s="762"/>
      <c r="DC62" s="763"/>
      <c r="DD62" s="763"/>
      <c r="DE62" s="763"/>
      <c r="DF62" s="764"/>
      <c r="DG62" s="762"/>
      <c r="DH62" s="763"/>
      <c r="DI62" s="763"/>
      <c r="DJ62" s="763"/>
      <c r="DK62" s="764"/>
      <c r="DL62" s="762"/>
      <c r="DM62" s="763"/>
      <c r="DN62" s="763"/>
      <c r="DO62" s="763"/>
      <c r="DP62" s="764"/>
      <c r="DQ62" s="762"/>
      <c r="DR62" s="763"/>
      <c r="DS62" s="763"/>
      <c r="DT62" s="763"/>
      <c r="DU62" s="764"/>
      <c r="DV62" s="759"/>
      <c r="DW62" s="760"/>
      <c r="DX62" s="760"/>
      <c r="DY62" s="760"/>
      <c r="DZ62" s="765"/>
      <c r="EA62" s="212"/>
    </row>
    <row r="63" spans="1:131" ht="26.25" customHeight="1" thickBot="1" x14ac:dyDescent="0.25">
      <c r="A63" s="222" t="s">
        <v>376</v>
      </c>
      <c r="B63" s="775" t="s">
        <v>395</v>
      </c>
      <c r="C63" s="776"/>
      <c r="D63" s="776"/>
      <c r="E63" s="776"/>
      <c r="F63" s="776"/>
      <c r="G63" s="776"/>
      <c r="H63" s="776"/>
      <c r="I63" s="776"/>
      <c r="J63" s="776"/>
      <c r="K63" s="776"/>
      <c r="L63" s="776"/>
      <c r="M63" s="776"/>
      <c r="N63" s="776"/>
      <c r="O63" s="776"/>
      <c r="P63" s="777"/>
      <c r="Q63" s="828"/>
      <c r="R63" s="829"/>
      <c r="S63" s="829"/>
      <c r="T63" s="829"/>
      <c r="U63" s="829"/>
      <c r="V63" s="829"/>
      <c r="W63" s="829"/>
      <c r="X63" s="829"/>
      <c r="Y63" s="829"/>
      <c r="Z63" s="829"/>
      <c r="AA63" s="829"/>
      <c r="AB63" s="829"/>
      <c r="AC63" s="829"/>
      <c r="AD63" s="829"/>
      <c r="AE63" s="830"/>
      <c r="AF63" s="831">
        <v>212</v>
      </c>
      <c r="AG63" s="832"/>
      <c r="AH63" s="832"/>
      <c r="AI63" s="832"/>
      <c r="AJ63" s="833"/>
      <c r="AK63" s="834"/>
      <c r="AL63" s="829"/>
      <c r="AM63" s="829"/>
      <c r="AN63" s="829"/>
      <c r="AO63" s="829"/>
      <c r="AP63" s="832">
        <v>636</v>
      </c>
      <c r="AQ63" s="832"/>
      <c r="AR63" s="832"/>
      <c r="AS63" s="832"/>
      <c r="AT63" s="832"/>
      <c r="AU63" s="832">
        <v>395</v>
      </c>
      <c r="AV63" s="832"/>
      <c r="AW63" s="832"/>
      <c r="AX63" s="832"/>
      <c r="AY63" s="832"/>
      <c r="AZ63" s="836"/>
      <c r="BA63" s="836"/>
      <c r="BB63" s="836"/>
      <c r="BC63" s="836"/>
      <c r="BD63" s="836"/>
      <c r="BE63" s="837"/>
      <c r="BF63" s="837"/>
      <c r="BG63" s="837"/>
      <c r="BH63" s="837"/>
      <c r="BI63" s="838"/>
      <c r="BJ63" s="839" t="s">
        <v>122</v>
      </c>
      <c r="BK63" s="840"/>
      <c r="BL63" s="840"/>
      <c r="BM63" s="840"/>
      <c r="BN63" s="841"/>
      <c r="BO63" s="223"/>
      <c r="BP63" s="223"/>
      <c r="BQ63" s="220">
        <v>57</v>
      </c>
      <c r="BR63" s="221"/>
      <c r="BS63" s="759"/>
      <c r="BT63" s="760"/>
      <c r="BU63" s="760"/>
      <c r="BV63" s="760"/>
      <c r="BW63" s="760"/>
      <c r="BX63" s="760"/>
      <c r="BY63" s="760"/>
      <c r="BZ63" s="760"/>
      <c r="CA63" s="760"/>
      <c r="CB63" s="760"/>
      <c r="CC63" s="760"/>
      <c r="CD63" s="760"/>
      <c r="CE63" s="760"/>
      <c r="CF63" s="760"/>
      <c r="CG63" s="761"/>
      <c r="CH63" s="762"/>
      <c r="CI63" s="763"/>
      <c r="CJ63" s="763"/>
      <c r="CK63" s="763"/>
      <c r="CL63" s="764"/>
      <c r="CM63" s="762"/>
      <c r="CN63" s="763"/>
      <c r="CO63" s="763"/>
      <c r="CP63" s="763"/>
      <c r="CQ63" s="764"/>
      <c r="CR63" s="762"/>
      <c r="CS63" s="763"/>
      <c r="CT63" s="763"/>
      <c r="CU63" s="763"/>
      <c r="CV63" s="764"/>
      <c r="CW63" s="762"/>
      <c r="CX63" s="763"/>
      <c r="CY63" s="763"/>
      <c r="CZ63" s="763"/>
      <c r="DA63" s="764"/>
      <c r="DB63" s="762"/>
      <c r="DC63" s="763"/>
      <c r="DD63" s="763"/>
      <c r="DE63" s="763"/>
      <c r="DF63" s="764"/>
      <c r="DG63" s="762"/>
      <c r="DH63" s="763"/>
      <c r="DI63" s="763"/>
      <c r="DJ63" s="763"/>
      <c r="DK63" s="764"/>
      <c r="DL63" s="762"/>
      <c r="DM63" s="763"/>
      <c r="DN63" s="763"/>
      <c r="DO63" s="763"/>
      <c r="DP63" s="764"/>
      <c r="DQ63" s="762"/>
      <c r="DR63" s="763"/>
      <c r="DS63" s="763"/>
      <c r="DT63" s="763"/>
      <c r="DU63" s="764"/>
      <c r="DV63" s="759"/>
      <c r="DW63" s="760"/>
      <c r="DX63" s="760"/>
      <c r="DY63" s="760"/>
      <c r="DZ63" s="765"/>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59"/>
      <c r="BT64" s="760"/>
      <c r="BU64" s="760"/>
      <c r="BV64" s="760"/>
      <c r="BW64" s="760"/>
      <c r="BX64" s="760"/>
      <c r="BY64" s="760"/>
      <c r="BZ64" s="760"/>
      <c r="CA64" s="760"/>
      <c r="CB64" s="760"/>
      <c r="CC64" s="760"/>
      <c r="CD64" s="760"/>
      <c r="CE64" s="760"/>
      <c r="CF64" s="760"/>
      <c r="CG64" s="761"/>
      <c r="CH64" s="762"/>
      <c r="CI64" s="763"/>
      <c r="CJ64" s="763"/>
      <c r="CK64" s="763"/>
      <c r="CL64" s="764"/>
      <c r="CM64" s="762"/>
      <c r="CN64" s="763"/>
      <c r="CO64" s="763"/>
      <c r="CP64" s="763"/>
      <c r="CQ64" s="764"/>
      <c r="CR64" s="762"/>
      <c r="CS64" s="763"/>
      <c r="CT64" s="763"/>
      <c r="CU64" s="763"/>
      <c r="CV64" s="764"/>
      <c r="CW64" s="762"/>
      <c r="CX64" s="763"/>
      <c r="CY64" s="763"/>
      <c r="CZ64" s="763"/>
      <c r="DA64" s="764"/>
      <c r="DB64" s="762"/>
      <c r="DC64" s="763"/>
      <c r="DD64" s="763"/>
      <c r="DE64" s="763"/>
      <c r="DF64" s="764"/>
      <c r="DG64" s="762"/>
      <c r="DH64" s="763"/>
      <c r="DI64" s="763"/>
      <c r="DJ64" s="763"/>
      <c r="DK64" s="764"/>
      <c r="DL64" s="762"/>
      <c r="DM64" s="763"/>
      <c r="DN64" s="763"/>
      <c r="DO64" s="763"/>
      <c r="DP64" s="764"/>
      <c r="DQ64" s="762"/>
      <c r="DR64" s="763"/>
      <c r="DS64" s="763"/>
      <c r="DT64" s="763"/>
      <c r="DU64" s="764"/>
      <c r="DV64" s="759"/>
      <c r="DW64" s="760"/>
      <c r="DX64" s="760"/>
      <c r="DY64" s="760"/>
      <c r="DZ64" s="765"/>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59"/>
      <c r="BT65" s="760"/>
      <c r="BU65" s="760"/>
      <c r="BV65" s="760"/>
      <c r="BW65" s="760"/>
      <c r="BX65" s="760"/>
      <c r="BY65" s="760"/>
      <c r="BZ65" s="760"/>
      <c r="CA65" s="760"/>
      <c r="CB65" s="760"/>
      <c r="CC65" s="760"/>
      <c r="CD65" s="760"/>
      <c r="CE65" s="760"/>
      <c r="CF65" s="760"/>
      <c r="CG65" s="761"/>
      <c r="CH65" s="762"/>
      <c r="CI65" s="763"/>
      <c r="CJ65" s="763"/>
      <c r="CK65" s="763"/>
      <c r="CL65" s="764"/>
      <c r="CM65" s="762"/>
      <c r="CN65" s="763"/>
      <c r="CO65" s="763"/>
      <c r="CP65" s="763"/>
      <c r="CQ65" s="764"/>
      <c r="CR65" s="762"/>
      <c r="CS65" s="763"/>
      <c r="CT65" s="763"/>
      <c r="CU65" s="763"/>
      <c r="CV65" s="764"/>
      <c r="CW65" s="762"/>
      <c r="CX65" s="763"/>
      <c r="CY65" s="763"/>
      <c r="CZ65" s="763"/>
      <c r="DA65" s="764"/>
      <c r="DB65" s="762"/>
      <c r="DC65" s="763"/>
      <c r="DD65" s="763"/>
      <c r="DE65" s="763"/>
      <c r="DF65" s="764"/>
      <c r="DG65" s="762"/>
      <c r="DH65" s="763"/>
      <c r="DI65" s="763"/>
      <c r="DJ65" s="763"/>
      <c r="DK65" s="764"/>
      <c r="DL65" s="762"/>
      <c r="DM65" s="763"/>
      <c r="DN65" s="763"/>
      <c r="DO65" s="763"/>
      <c r="DP65" s="764"/>
      <c r="DQ65" s="762"/>
      <c r="DR65" s="763"/>
      <c r="DS65" s="763"/>
      <c r="DT65" s="763"/>
      <c r="DU65" s="764"/>
      <c r="DV65" s="759"/>
      <c r="DW65" s="760"/>
      <c r="DX65" s="760"/>
      <c r="DY65" s="760"/>
      <c r="DZ65" s="765"/>
      <c r="EA65" s="212"/>
    </row>
    <row r="66" spans="1:131" ht="26.25" customHeight="1" x14ac:dyDescent="0.2">
      <c r="A66" s="714" t="s">
        <v>397</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2" t="s">
        <v>383</v>
      </c>
      <c r="AG66" s="801"/>
      <c r="AH66" s="801"/>
      <c r="AI66" s="801"/>
      <c r="AJ66" s="843"/>
      <c r="AK66" s="720" t="s">
        <v>384</v>
      </c>
      <c r="AL66" s="715"/>
      <c r="AM66" s="715"/>
      <c r="AN66" s="715"/>
      <c r="AO66" s="716"/>
      <c r="AP66" s="720" t="s">
        <v>385</v>
      </c>
      <c r="AQ66" s="721"/>
      <c r="AR66" s="721"/>
      <c r="AS66" s="721"/>
      <c r="AT66" s="722"/>
      <c r="AU66" s="720" t="s">
        <v>398</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7"/>
      <c r="BT66" s="848"/>
      <c r="BU66" s="848"/>
      <c r="BV66" s="848"/>
      <c r="BW66" s="848"/>
      <c r="BX66" s="848"/>
      <c r="BY66" s="848"/>
      <c r="BZ66" s="848"/>
      <c r="CA66" s="848"/>
      <c r="CB66" s="848"/>
      <c r="CC66" s="848"/>
      <c r="CD66" s="848"/>
      <c r="CE66" s="848"/>
      <c r="CF66" s="848"/>
      <c r="CG66" s="853"/>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4"/>
      <c r="AG67" s="804"/>
      <c r="AH67" s="804"/>
      <c r="AI67" s="804"/>
      <c r="AJ67" s="845"/>
      <c r="AK67" s="846"/>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7"/>
      <c r="BT67" s="848"/>
      <c r="BU67" s="848"/>
      <c r="BV67" s="848"/>
      <c r="BW67" s="848"/>
      <c r="BX67" s="848"/>
      <c r="BY67" s="848"/>
      <c r="BZ67" s="848"/>
      <c r="CA67" s="848"/>
      <c r="CB67" s="848"/>
      <c r="CC67" s="848"/>
      <c r="CD67" s="848"/>
      <c r="CE67" s="848"/>
      <c r="CF67" s="848"/>
      <c r="CG67" s="853"/>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212"/>
    </row>
    <row r="68" spans="1:131" ht="26.25" customHeight="1" thickTop="1" x14ac:dyDescent="0.2">
      <c r="A68" s="218">
        <v>1</v>
      </c>
      <c r="B68" s="1059" t="s">
        <v>547</v>
      </c>
      <c r="C68" s="1060"/>
      <c r="D68" s="1060"/>
      <c r="E68" s="1060"/>
      <c r="F68" s="1060"/>
      <c r="G68" s="1060"/>
      <c r="H68" s="1060"/>
      <c r="I68" s="1060"/>
      <c r="J68" s="1060"/>
      <c r="K68" s="1060"/>
      <c r="L68" s="1060"/>
      <c r="M68" s="1060"/>
      <c r="N68" s="1060"/>
      <c r="O68" s="1060"/>
      <c r="P68" s="1061"/>
      <c r="Q68" s="857">
        <v>313</v>
      </c>
      <c r="R68" s="854"/>
      <c r="S68" s="854"/>
      <c r="T68" s="854"/>
      <c r="U68" s="854"/>
      <c r="V68" s="854">
        <v>292</v>
      </c>
      <c r="W68" s="854"/>
      <c r="X68" s="854"/>
      <c r="Y68" s="854"/>
      <c r="Z68" s="854"/>
      <c r="AA68" s="854">
        <v>21</v>
      </c>
      <c r="AB68" s="854"/>
      <c r="AC68" s="854"/>
      <c r="AD68" s="854"/>
      <c r="AE68" s="854"/>
      <c r="AF68" s="854" t="s">
        <v>554</v>
      </c>
      <c r="AG68" s="854"/>
      <c r="AH68" s="854"/>
      <c r="AI68" s="854"/>
      <c r="AJ68" s="854"/>
      <c r="AK68" s="854" t="s">
        <v>554</v>
      </c>
      <c r="AL68" s="854"/>
      <c r="AM68" s="854"/>
      <c r="AN68" s="854"/>
      <c r="AO68" s="854"/>
      <c r="AP68" s="854">
        <v>9</v>
      </c>
      <c r="AQ68" s="854"/>
      <c r="AR68" s="854"/>
      <c r="AS68" s="854"/>
      <c r="AT68" s="854"/>
      <c r="AU68" s="854">
        <v>9</v>
      </c>
      <c r="AV68" s="854"/>
      <c r="AW68" s="854"/>
      <c r="AX68" s="854"/>
      <c r="AY68" s="854"/>
      <c r="AZ68" s="855"/>
      <c r="BA68" s="855"/>
      <c r="BB68" s="855"/>
      <c r="BC68" s="855"/>
      <c r="BD68" s="856"/>
      <c r="BE68" s="223"/>
      <c r="BF68" s="223"/>
      <c r="BG68" s="223"/>
      <c r="BH68" s="223"/>
      <c r="BI68" s="223"/>
      <c r="BJ68" s="223"/>
      <c r="BK68" s="223"/>
      <c r="BL68" s="223"/>
      <c r="BM68" s="223"/>
      <c r="BN68" s="223"/>
      <c r="BO68" s="223"/>
      <c r="BP68" s="223"/>
      <c r="BQ68" s="220">
        <v>62</v>
      </c>
      <c r="BR68" s="225"/>
      <c r="BS68" s="847"/>
      <c r="BT68" s="848"/>
      <c r="BU68" s="848"/>
      <c r="BV68" s="848"/>
      <c r="BW68" s="848"/>
      <c r="BX68" s="848"/>
      <c r="BY68" s="848"/>
      <c r="BZ68" s="848"/>
      <c r="CA68" s="848"/>
      <c r="CB68" s="848"/>
      <c r="CC68" s="848"/>
      <c r="CD68" s="848"/>
      <c r="CE68" s="848"/>
      <c r="CF68" s="848"/>
      <c r="CG68" s="853"/>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212"/>
    </row>
    <row r="69" spans="1:131" ht="26.25" customHeight="1" x14ac:dyDescent="0.2">
      <c r="A69" s="220">
        <v>2</v>
      </c>
      <c r="B69" s="859" t="s">
        <v>548</v>
      </c>
      <c r="C69" s="860"/>
      <c r="D69" s="860"/>
      <c r="E69" s="860"/>
      <c r="F69" s="860"/>
      <c r="G69" s="860"/>
      <c r="H69" s="860"/>
      <c r="I69" s="860"/>
      <c r="J69" s="860"/>
      <c r="K69" s="860"/>
      <c r="L69" s="860"/>
      <c r="M69" s="860"/>
      <c r="N69" s="860"/>
      <c r="O69" s="860"/>
      <c r="P69" s="861"/>
      <c r="Q69" s="858">
        <v>1262</v>
      </c>
      <c r="R69" s="822"/>
      <c r="S69" s="822"/>
      <c r="T69" s="822"/>
      <c r="U69" s="822"/>
      <c r="V69" s="822">
        <v>1332</v>
      </c>
      <c r="W69" s="822"/>
      <c r="X69" s="822"/>
      <c r="Y69" s="822"/>
      <c r="Z69" s="822"/>
      <c r="AA69" s="822">
        <v>-70</v>
      </c>
      <c r="AB69" s="822"/>
      <c r="AC69" s="822"/>
      <c r="AD69" s="822"/>
      <c r="AE69" s="822"/>
      <c r="AF69" s="822">
        <v>485</v>
      </c>
      <c r="AG69" s="822"/>
      <c r="AH69" s="822"/>
      <c r="AI69" s="822"/>
      <c r="AJ69" s="822"/>
      <c r="AK69" s="822" t="s">
        <v>554</v>
      </c>
      <c r="AL69" s="822"/>
      <c r="AM69" s="822"/>
      <c r="AN69" s="822"/>
      <c r="AO69" s="822"/>
      <c r="AP69" s="822">
        <v>732</v>
      </c>
      <c r="AQ69" s="822"/>
      <c r="AR69" s="822"/>
      <c r="AS69" s="822"/>
      <c r="AT69" s="822"/>
      <c r="AU69" s="822">
        <v>366</v>
      </c>
      <c r="AV69" s="822"/>
      <c r="AW69" s="822"/>
      <c r="AX69" s="822"/>
      <c r="AY69" s="822"/>
      <c r="AZ69" s="820"/>
      <c r="BA69" s="820"/>
      <c r="BB69" s="820"/>
      <c r="BC69" s="820"/>
      <c r="BD69" s="821"/>
      <c r="BE69" s="223"/>
      <c r="BF69" s="223"/>
      <c r="BG69" s="223"/>
      <c r="BH69" s="223"/>
      <c r="BI69" s="223"/>
      <c r="BJ69" s="223"/>
      <c r="BK69" s="223"/>
      <c r="BL69" s="223"/>
      <c r="BM69" s="223"/>
      <c r="BN69" s="223"/>
      <c r="BO69" s="223"/>
      <c r="BP69" s="223"/>
      <c r="BQ69" s="220">
        <v>63</v>
      </c>
      <c r="BR69" s="225"/>
      <c r="BS69" s="847"/>
      <c r="BT69" s="848"/>
      <c r="BU69" s="848"/>
      <c r="BV69" s="848"/>
      <c r="BW69" s="848"/>
      <c r="BX69" s="848"/>
      <c r="BY69" s="848"/>
      <c r="BZ69" s="848"/>
      <c r="CA69" s="848"/>
      <c r="CB69" s="848"/>
      <c r="CC69" s="848"/>
      <c r="CD69" s="848"/>
      <c r="CE69" s="848"/>
      <c r="CF69" s="848"/>
      <c r="CG69" s="853"/>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212"/>
    </row>
    <row r="70" spans="1:131" ht="26.25" customHeight="1" x14ac:dyDescent="0.2">
      <c r="A70" s="220">
        <v>3</v>
      </c>
      <c r="B70" s="859" t="s">
        <v>549</v>
      </c>
      <c r="C70" s="860"/>
      <c r="D70" s="860"/>
      <c r="E70" s="860"/>
      <c r="F70" s="860"/>
      <c r="G70" s="860"/>
      <c r="H70" s="860"/>
      <c r="I70" s="860"/>
      <c r="J70" s="860"/>
      <c r="K70" s="860"/>
      <c r="L70" s="860"/>
      <c r="M70" s="860"/>
      <c r="N70" s="860"/>
      <c r="O70" s="860"/>
      <c r="P70" s="861"/>
      <c r="Q70" s="858">
        <v>2706</v>
      </c>
      <c r="R70" s="822"/>
      <c r="S70" s="822"/>
      <c r="T70" s="822"/>
      <c r="U70" s="822"/>
      <c r="V70" s="822">
        <v>2643</v>
      </c>
      <c r="W70" s="822"/>
      <c r="X70" s="822"/>
      <c r="Y70" s="822"/>
      <c r="Z70" s="822"/>
      <c r="AA70" s="822">
        <v>63</v>
      </c>
      <c r="AB70" s="822"/>
      <c r="AC70" s="822"/>
      <c r="AD70" s="822"/>
      <c r="AE70" s="822"/>
      <c r="AF70" s="822">
        <v>42</v>
      </c>
      <c r="AG70" s="822"/>
      <c r="AH70" s="822"/>
      <c r="AI70" s="822"/>
      <c r="AJ70" s="822"/>
      <c r="AK70" s="822">
        <v>15</v>
      </c>
      <c r="AL70" s="822"/>
      <c r="AM70" s="822"/>
      <c r="AN70" s="822"/>
      <c r="AO70" s="822"/>
      <c r="AP70" s="822">
        <v>2521</v>
      </c>
      <c r="AQ70" s="822"/>
      <c r="AR70" s="822"/>
      <c r="AS70" s="822"/>
      <c r="AT70" s="822"/>
      <c r="AU70" s="822">
        <v>378</v>
      </c>
      <c r="AV70" s="822"/>
      <c r="AW70" s="822"/>
      <c r="AX70" s="822"/>
      <c r="AY70" s="822"/>
      <c r="AZ70" s="820"/>
      <c r="BA70" s="820"/>
      <c r="BB70" s="820"/>
      <c r="BC70" s="820"/>
      <c r="BD70" s="821"/>
      <c r="BE70" s="223"/>
      <c r="BF70" s="223"/>
      <c r="BG70" s="223"/>
      <c r="BH70" s="223"/>
      <c r="BI70" s="223"/>
      <c r="BJ70" s="223"/>
      <c r="BK70" s="223"/>
      <c r="BL70" s="223"/>
      <c r="BM70" s="223"/>
      <c r="BN70" s="223"/>
      <c r="BO70" s="223"/>
      <c r="BP70" s="223"/>
      <c r="BQ70" s="220">
        <v>64</v>
      </c>
      <c r="BR70" s="225"/>
      <c r="BS70" s="847"/>
      <c r="BT70" s="848"/>
      <c r="BU70" s="848"/>
      <c r="BV70" s="848"/>
      <c r="BW70" s="848"/>
      <c r="BX70" s="848"/>
      <c r="BY70" s="848"/>
      <c r="BZ70" s="848"/>
      <c r="CA70" s="848"/>
      <c r="CB70" s="848"/>
      <c r="CC70" s="848"/>
      <c r="CD70" s="848"/>
      <c r="CE70" s="848"/>
      <c r="CF70" s="848"/>
      <c r="CG70" s="853"/>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212"/>
    </row>
    <row r="71" spans="1:131" ht="26.25" customHeight="1" x14ac:dyDescent="0.2">
      <c r="A71" s="220">
        <v>4</v>
      </c>
      <c r="B71" s="859" t="s">
        <v>550</v>
      </c>
      <c r="C71" s="860"/>
      <c r="D71" s="860"/>
      <c r="E71" s="860"/>
      <c r="F71" s="860"/>
      <c r="G71" s="860"/>
      <c r="H71" s="860"/>
      <c r="I71" s="860"/>
      <c r="J71" s="860"/>
      <c r="K71" s="860"/>
      <c r="L71" s="860"/>
      <c r="M71" s="860"/>
      <c r="N71" s="860"/>
      <c r="O71" s="860"/>
      <c r="P71" s="861"/>
      <c r="Q71" s="858">
        <v>103</v>
      </c>
      <c r="R71" s="822"/>
      <c r="S71" s="822"/>
      <c r="T71" s="822"/>
      <c r="U71" s="822"/>
      <c r="V71" s="822">
        <v>91</v>
      </c>
      <c r="W71" s="822"/>
      <c r="X71" s="822"/>
      <c r="Y71" s="822"/>
      <c r="Z71" s="822"/>
      <c r="AA71" s="822">
        <v>11</v>
      </c>
      <c r="AB71" s="822"/>
      <c r="AC71" s="822"/>
      <c r="AD71" s="822"/>
      <c r="AE71" s="822"/>
      <c r="AF71" s="822">
        <v>11</v>
      </c>
      <c r="AG71" s="822"/>
      <c r="AH71" s="822"/>
      <c r="AI71" s="822"/>
      <c r="AJ71" s="822"/>
      <c r="AK71" s="822" t="s">
        <v>554</v>
      </c>
      <c r="AL71" s="822"/>
      <c r="AM71" s="822"/>
      <c r="AN71" s="822"/>
      <c r="AO71" s="822"/>
      <c r="AP71" s="822" t="s">
        <v>554</v>
      </c>
      <c r="AQ71" s="822"/>
      <c r="AR71" s="822"/>
      <c r="AS71" s="822"/>
      <c r="AT71" s="822"/>
      <c r="AU71" s="822" t="s">
        <v>554</v>
      </c>
      <c r="AV71" s="822"/>
      <c r="AW71" s="822"/>
      <c r="AX71" s="822"/>
      <c r="AY71" s="822"/>
      <c r="AZ71" s="820"/>
      <c r="BA71" s="820"/>
      <c r="BB71" s="820"/>
      <c r="BC71" s="820"/>
      <c r="BD71" s="821"/>
      <c r="BE71" s="223"/>
      <c r="BF71" s="223"/>
      <c r="BG71" s="223"/>
      <c r="BH71" s="223"/>
      <c r="BI71" s="223"/>
      <c r="BJ71" s="223"/>
      <c r="BK71" s="223"/>
      <c r="BL71" s="223"/>
      <c r="BM71" s="223"/>
      <c r="BN71" s="223"/>
      <c r="BO71" s="223"/>
      <c r="BP71" s="223"/>
      <c r="BQ71" s="220">
        <v>65</v>
      </c>
      <c r="BR71" s="225"/>
      <c r="BS71" s="847"/>
      <c r="BT71" s="848"/>
      <c r="BU71" s="848"/>
      <c r="BV71" s="848"/>
      <c r="BW71" s="848"/>
      <c r="BX71" s="848"/>
      <c r="BY71" s="848"/>
      <c r="BZ71" s="848"/>
      <c r="CA71" s="848"/>
      <c r="CB71" s="848"/>
      <c r="CC71" s="848"/>
      <c r="CD71" s="848"/>
      <c r="CE71" s="848"/>
      <c r="CF71" s="848"/>
      <c r="CG71" s="853"/>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212"/>
    </row>
    <row r="72" spans="1:131" ht="26.25" customHeight="1" x14ac:dyDescent="0.2">
      <c r="A72" s="220">
        <v>5</v>
      </c>
      <c r="B72" s="859" t="s">
        <v>551</v>
      </c>
      <c r="C72" s="860"/>
      <c r="D72" s="860"/>
      <c r="E72" s="860"/>
      <c r="F72" s="860"/>
      <c r="G72" s="860"/>
      <c r="H72" s="860"/>
      <c r="I72" s="860"/>
      <c r="J72" s="860"/>
      <c r="K72" s="860"/>
      <c r="L72" s="860"/>
      <c r="M72" s="860"/>
      <c r="N72" s="860"/>
      <c r="O72" s="860"/>
      <c r="P72" s="861"/>
      <c r="Q72" s="858">
        <v>276838</v>
      </c>
      <c r="R72" s="822"/>
      <c r="S72" s="822"/>
      <c r="T72" s="822"/>
      <c r="U72" s="822"/>
      <c r="V72" s="822">
        <v>269931</v>
      </c>
      <c r="W72" s="822"/>
      <c r="X72" s="822"/>
      <c r="Y72" s="822"/>
      <c r="Z72" s="822"/>
      <c r="AA72" s="822">
        <v>6907</v>
      </c>
      <c r="AB72" s="822"/>
      <c r="AC72" s="822"/>
      <c r="AD72" s="822"/>
      <c r="AE72" s="822"/>
      <c r="AF72" s="822">
        <v>6907</v>
      </c>
      <c r="AG72" s="822"/>
      <c r="AH72" s="822"/>
      <c r="AI72" s="822"/>
      <c r="AJ72" s="822"/>
      <c r="AK72" s="822">
        <v>2277</v>
      </c>
      <c r="AL72" s="822"/>
      <c r="AM72" s="822"/>
      <c r="AN72" s="822"/>
      <c r="AO72" s="822"/>
      <c r="AP72" s="822" t="s">
        <v>554</v>
      </c>
      <c r="AQ72" s="822"/>
      <c r="AR72" s="822"/>
      <c r="AS72" s="822"/>
      <c r="AT72" s="822"/>
      <c r="AU72" s="822" t="s">
        <v>554</v>
      </c>
      <c r="AV72" s="822"/>
      <c r="AW72" s="822"/>
      <c r="AX72" s="822"/>
      <c r="AY72" s="822"/>
      <c r="AZ72" s="820"/>
      <c r="BA72" s="820"/>
      <c r="BB72" s="820"/>
      <c r="BC72" s="820"/>
      <c r="BD72" s="821"/>
      <c r="BE72" s="223"/>
      <c r="BF72" s="223"/>
      <c r="BG72" s="223"/>
      <c r="BH72" s="223"/>
      <c r="BI72" s="223"/>
      <c r="BJ72" s="223"/>
      <c r="BK72" s="223"/>
      <c r="BL72" s="223"/>
      <c r="BM72" s="223"/>
      <c r="BN72" s="223"/>
      <c r="BO72" s="223"/>
      <c r="BP72" s="223"/>
      <c r="BQ72" s="220">
        <v>66</v>
      </c>
      <c r="BR72" s="225"/>
      <c r="BS72" s="847"/>
      <c r="BT72" s="848"/>
      <c r="BU72" s="848"/>
      <c r="BV72" s="848"/>
      <c r="BW72" s="848"/>
      <c r="BX72" s="848"/>
      <c r="BY72" s="848"/>
      <c r="BZ72" s="848"/>
      <c r="CA72" s="848"/>
      <c r="CB72" s="848"/>
      <c r="CC72" s="848"/>
      <c r="CD72" s="848"/>
      <c r="CE72" s="848"/>
      <c r="CF72" s="848"/>
      <c r="CG72" s="853"/>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212"/>
    </row>
    <row r="73" spans="1:131" ht="26.25" customHeight="1" x14ac:dyDescent="0.2">
      <c r="A73" s="220">
        <v>6</v>
      </c>
      <c r="B73" s="859" t="s">
        <v>552</v>
      </c>
      <c r="C73" s="860"/>
      <c r="D73" s="860"/>
      <c r="E73" s="860"/>
      <c r="F73" s="860"/>
      <c r="G73" s="860"/>
      <c r="H73" s="860"/>
      <c r="I73" s="860"/>
      <c r="J73" s="860"/>
      <c r="K73" s="860"/>
      <c r="L73" s="860"/>
      <c r="M73" s="860"/>
      <c r="N73" s="860"/>
      <c r="O73" s="860"/>
      <c r="P73" s="861"/>
      <c r="Q73" s="858">
        <v>4539</v>
      </c>
      <c r="R73" s="822"/>
      <c r="S73" s="822"/>
      <c r="T73" s="822"/>
      <c r="U73" s="822"/>
      <c r="V73" s="822">
        <v>4239</v>
      </c>
      <c r="W73" s="822"/>
      <c r="X73" s="822"/>
      <c r="Y73" s="822"/>
      <c r="Z73" s="822"/>
      <c r="AA73" s="822">
        <v>300</v>
      </c>
      <c r="AB73" s="822"/>
      <c r="AC73" s="822"/>
      <c r="AD73" s="822"/>
      <c r="AE73" s="822"/>
      <c r="AF73" s="822">
        <v>300</v>
      </c>
      <c r="AG73" s="822"/>
      <c r="AH73" s="822"/>
      <c r="AI73" s="822"/>
      <c r="AJ73" s="822"/>
      <c r="AK73" s="822" t="s">
        <v>554</v>
      </c>
      <c r="AL73" s="822"/>
      <c r="AM73" s="822"/>
      <c r="AN73" s="822"/>
      <c r="AO73" s="822"/>
      <c r="AP73" s="822" t="s">
        <v>554</v>
      </c>
      <c r="AQ73" s="822"/>
      <c r="AR73" s="822"/>
      <c r="AS73" s="822"/>
      <c r="AT73" s="822"/>
      <c r="AU73" s="822" t="s">
        <v>554</v>
      </c>
      <c r="AV73" s="822"/>
      <c r="AW73" s="822"/>
      <c r="AX73" s="822"/>
      <c r="AY73" s="822"/>
      <c r="AZ73" s="820"/>
      <c r="BA73" s="820"/>
      <c r="BB73" s="820"/>
      <c r="BC73" s="820"/>
      <c r="BD73" s="821"/>
      <c r="BE73" s="223"/>
      <c r="BF73" s="223"/>
      <c r="BG73" s="223"/>
      <c r="BH73" s="223"/>
      <c r="BI73" s="223"/>
      <c r="BJ73" s="223"/>
      <c r="BK73" s="223"/>
      <c r="BL73" s="223"/>
      <c r="BM73" s="223"/>
      <c r="BN73" s="223"/>
      <c r="BO73" s="223"/>
      <c r="BP73" s="223"/>
      <c r="BQ73" s="220">
        <v>67</v>
      </c>
      <c r="BR73" s="225"/>
      <c r="BS73" s="847"/>
      <c r="BT73" s="848"/>
      <c r="BU73" s="848"/>
      <c r="BV73" s="848"/>
      <c r="BW73" s="848"/>
      <c r="BX73" s="848"/>
      <c r="BY73" s="848"/>
      <c r="BZ73" s="848"/>
      <c r="CA73" s="848"/>
      <c r="CB73" s="848"/>
      <c r="CC73" s="848"/>
      <c r="CD73" s="848"/>
      <c r="CE73" s="848"/>
      <c r="CF73" s="848"/>
      <c r="CG73" s="853"/>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212"/>
    </row>
    <row r="74" spans="1:131" ht="26.25" customHeight="1" x14ac:dyDescent="0.2">
      <c r="A74" s="220">
        <v>7</v>
      </c>
      <c r="B74" s="859" t="s">
        <v>553</v>
      </c>
      <c r="C74" s="860"/>
      <c r="D74" s="860"/>
      <c r="E74" s="860"/>
      <c r="F74" s="860"/>
      <c r="G74" s="860"/>
      <c r="H74" s="860"/>
      <c r="I74" s="860"/>
      <c r="J74" s="860"/>
      <c r="K74" s="860"/>
      <c r="L74" s="860"/>
      <c r="M74" s="860"/>
      <c r="N74" s="860"/>
      <c r="O74" s="860"/>
      <c r="P74" s="861"/>
      <c r="Q74" s="858">
        <v>227</v>
      </c>
      <c r="R74" s="822"/>
      <c r="S74" s="822"/>
      <c r="T74" s="822"/>
      <c r="U74" s="822"/>
      <c r="V74" s="822">
        <v>199</v>
      </c>
      <c r="W74" s="822"/>
      <c r="X74" s="822"/>
      <c r="Y74" s="822"/>
      <c r="Z74" s="822"/>
      <c r="AA74" s="822">
        <v>28</v>
      </c>
      <c r="AB74" s="822"/>
      <c r="AC74" s="822"/>
      <c r="AD74" s="822"/>
      <c r="AE74" s="822"/>
      <c r="AF74" s="822">
        <v>28</v>
      </c>
      <c r="AG74" s="822"/>
      <c r="AH74" s="822"/>
      <c r="AI74" s="822"/>
      <c r="AJ74" s="822"/>
      <c r="AK74" s="822">
        <v>75</v>
      </c>
      <c r="AL74" s="822"/>
      <c r="AM74" s="822"/>
      <c r="AN74" s="822"/>
      <c r="AO74" s="822"/>
      <c r="AP74" s="822" t="s">
        <v>554</v>
      </c>
      <c r="AQ74" s="822"/>
      <c r="AR74" s="822"/>
      <c r="AS74" s="822"/>
      <c r="AT74" s="822"/>
      <c r="AU74" s="822" t="s">
        <v>554</v>
      </c>
      <c r="AV74" s="822"/>
      <c r="AW74" s="822"/>
      <c r="AX74" s="822"/>
      <c r="AY74" s="822"/>
      <c r="AZ74" s="820"/>
      <c r="BA74" s="820"/>
      <c r="BB74" s="820"/>
      <c r="BC74" s="820"/>
      <c r="BD74" s="821"/>
      <c r="BE74" s="223"/>
      <c r="BF74" s="223"/>
      <c r="BG74" s="223"/>
      <c r="BH74" s="223"/>
      <c r="BI74" s="223"/>
      <c r="BJ74" s="223"/>
      <c r="BK74" s="223"/>
      <c r="BL74" s="223"/>
      <c r="BM74" s="223"/>
      <c r="BN74" s="223"/>
      <c r="BO74" s="223"/>
      <c r="BP74" s="223"/>
      <c r="BQ74" s="220">
        <v>68</v>
      </c>
      <c r="BR74" s="225"/>
      <c r="BS74" s="847"/>
      <c r="BT74" s="848"/>
      <c r="BU74" s="848"/>
      <c r="BV74" s="848"/>
      <c r="BW74" s="848"/>
      <c r="BX74" s="848"/>
      <c r="BY74" s="848"/>
      <c r="BZ74" s="848"/>
      <c r="CA74" s="848"/>
      <c r="CB74" s="848"/>
      <c r="CC74" s="848"/>
      <c r="CD74" s="848"/>
      <c r="CE74" s="848"/>
      <c r="CF74" s="848"/>
      <c r="CG74" s="853"/>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212"/>
    </row>
    <row r="75" spans="1:131" ht="26.25" customHeight="1" x14ac:dyDescent="0.2">
      <c r="A75" s="220">
        <v>8</v>
      </c>
      <c r="B75" s="859"/>
      <c r="C75" s="860"/>
      <c r="D75" s="860"/>
      <c r="E75" s="860"/>
      <c r="F75" s="860"/>
      <c r="G75" s="860"/>
      <c r="H75" s="860"/>
      <c r="I75" s="860"/>
      <c r="J75" s="860"/>
      <c r="K75" s="860"/>
      <c r="L75" s="860"/>
      <c r="M75" s="860"/>
      <c r="N75" s="860"/>
      <c r="O75" s="860"/>
      <c r="P75" s="861"/>
      <c r="Q75" s="862"/>
      <c r="R75" s="817"/>
      <c r="S75" s="817"/>
      <c r="T75" s="817"/>
      <c r="U75" s="818"/>
      <c r="V75" s="816"/>
      <c r="W75" s="817"/>
      <c r="X75" s="817"/>
      <c r="Y75" s="817"/>
      <c r="Z75" s="818"/>
      <c r="AA75" s="816"/>
      <c r="AB75" s="817"/>
      <c r="AC75" s="817"/>
      <c r="AD75" s="817"/>
      <c r="AE75" s="818"/>
      <c r="AF75" s="816"/>
      <c r="AG75" s="817"/>
      <c r="AH75" s="817"/>
      <c r="AI75" s="817"/>
      <c r="AJ75" s="818"/>
      <c r="AK75" s="816"/>
      <c r="AL75" s="817"/>
      <c r="AM75" s="817"/>
      <c r="AN75" s="817"/>
      <c r="AO75" s="818"/>
      <c r="AP75" s="816"/>
      <c r="AQ75" s="817"/>
      <c r="AR75" s="817"/>
      <c r="AS75" s="817"/>
      <c r="AT75" s="818"/>
      <c r="AU75" s="816"/>
      <c r="AV75" s="817"/>
      <c r="AW75" s="817"/>
      <c r="AX75" s="817"/>
      <c r="AY75" s="818"/>
      <c r="AZ75" s="820"/>
      <c r="BA75" s="820"/>
      <c r="BB75" s="820"/>
      <c r="BC75" s="820"/>
      <c r="BD75" s="821"/>
      <c r="BE75" s="223"/>
      <c r="BF75" s="223"/>
      <c r="BG75" s="223"/>
      <c r="BH75" s="223"/>
      <c r="BI75" s="223"/>
      <c r="BJ75" s="223"/>
      <c r="BK75" s="223"/>
      <c r="BL75" s="223"/>
      <c r="BM75" s="223"/>
      <c r="BN75" s="223"/>
      <c r="BO75" s="223"/>
      <c r="BP75" s="223"/>
      <c r="BQ75" s="220">
        <v>69</v>
      </c>
      <c r="BR75" s="225"/>
      <c r="BS75" s="847"/>
      <c r="BT75" s="848"/>
      <c r="BU75" s="848"/>
      <c r="BV75" s="848"/>
      <c r="BW75" s="848"/>
      <c r="BX75" s="848"/>
      <c r="BY75" s="848"/>
      <c r="BZ75" s="848"/>
      <c r="CA75" s="848"/>
      <c r="CB75" s="848"/>
      <c r="CC75" s="848"/>
      <c r="CD75" s="848"/>
      <c r="CE75" s="848"/>
      <c r="CF75" s="848"/>
      <c r="CG75" s="853"/>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212"/>
    </row>
    <row r="76" spans="1:131" ht="26.25" customHeight="1" x14ac:dyDescent="0.2">
      <c r="A76" s="220">
        <v>9</v>
      </c>
      <c r="B76" s="859"/>
      <c r="C76" s="860"/>
      <c r="D76" s="860"/>
      <c r="E76" s="860"/>
      <c r="F76" s="860"/>
      <c r="G76" s="860"/>
      <c r="H76" s="860"/>
      <c r="I76" s="860"/>
      <c r="J76" s="860"/>
      <c r="K76" s="860"/>
      <c r="L76" s="860"/>
      <c r="M76" s="860"/>
      <c r="N76" s="860"/>
      <c r="O76" s="860"/>
      <c r="P76" s="861"/>
      <c r="Q76" s="862"/>
      <c r="R76" s="817"/>
      <c r="S76" s="817"/>
      <c r="T76" s="817"/>
      <c r="U76" s="818"/>
      <c r="V76" s="816"/>
      <c r="W76" s="817"/>
      <c r="X76" s="817"/>
      <c r="Y76" s="817"/>
      <c r="Z76" s="818"/>
      <c r="AA76" s="816"/>
      <c r="AB76" s="817"/>
      <c r="AC76" s="817"/>
      <c r="AD76" s="817"/>
      <c r="AE76" s="818"/>
      <c r="AF76" s="816"/>
      <c r="AG76" s="817"/>
      <c r="AH76" s="817"/>
      <c r="AI76" s="817"/>
      <c r="AJ76" s="818"/>
      <c r="AK76" s="816"/>
      <c r="AL76" s="817"/>
      <c r="AM76" s="817"/>
      <c r="AN76" s="817"/>
      <c r="AO76" s="818"/>
      <c r="AP76" s="816"/>
      <c r="AQ76" s="817"/>
      <c r="AR76" s="817"/>
      <c r="AS76" s="817"/>
      <c r="AT76" s="818"/>
      <c r="AU76" s="816"/>
      <c r="AV76" s="817"/>
      <c r="AW76" s="817"/>
      <c r="AX76" s="817"/>
      <c r="AY76" s="818"/>
      <c r="AZ76" s="820"/>
      <c r="BA76" s="820"/>
      <c r="BB76" s="820"/>
      <c r="BC76" s="820"/>
      <c r="BD76" s="821"/>
      <c r="BE76" s="223"/>
      <c r="BF76" s="223"/>
      <c r="BG76" s="223"/>
      <c r="BH76" s="223"/>
      <c r="BI76" s="223"/>
      <c r="BJ76" s="223"/>
      <c r="BK76" s="223"/>
      <c r="BL76" s="223"/>
      <c r="BM76" s="223"/>
      <c r="BN76" s="223"/>
      <c r="BO76" s="223"/>
      <c r="BP76" s="223"/>
      <c r="BQ76" s="220">
        <v>70</v>
      </c>
      <c r="BR76" s="225"/>
      <c r="BS76" s="847"/>
      <c r="BT76" s="848"/>
      <c r="BU76" s="848"/>
      <c r="BV76" s="848"/>
      <c r="BW76" s="848"/>
      <c r="BX76" s="848"/>
      <c r="BY76" s="848"/>
      <c r="BZ76" s="848"/>
      <c r="CA76" s="848"/>
      <c r="CB76" s="848"/>
      <c r="CC76" s="848"/>
      <c r="CD76" s="848"/>
      <c r="CE76" s="848"/>
      <c r="CF76" s="848"/>
      <c r="CG76" s="853"/>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212"/>
    </row>
    <row r="77" spans="1:131" ht="26.25" customHeight="1" x14ac:dyDescent="0.2">
      <c r="A77" s="220">
        <v>10</v>
      </c>
      <c r="B77" s="859"/>
      <c r="C77" s="860"/>
      <c r="D77" s="860"/>
      <c r="E77" s="860"/>
      <c r="F77" s="860"/>
      <c r="G77" s="860"/>
      <c r="H77" s="860"/>
      <c r="I77" s="860"/>
      <c r="J77" s="860"/>
      <c r="K77" s="860"/>
      <c r="L77" s="860"/>
      <c r="M77" s="860"/>
      <c r="N77" s="860"/>
      <c r="O77" s="860"/>
      <c r="P77" s="861"/>
      <c r="Q77" s="862"/>
      <c r="R77" s="817"/>
      <c r="S77" s="817"/>
      <c r="T77" s="817"/>
      <c r="U77" s="818"/>
      <c r="V77" s="816"/>
      <c r="W77" s="817"/>
      <c r="X77" s="817"/>
      <c r="Y77" s="817"/>
      <c r="Z77" s="818"/>
      <c r="AA77" s="816"/>
      <c r="AB77" s="817"/>
      <c r="AC77" s="817"/>
      <c r="AD77" s="817"/>
      <c r="AE77" s="818"/>
      <c r="AF77" s="816"/>
      <c r="AG77" s="817"/>
      <c r="AH77" s="817"/>
      <c r="AI77" s="817"/>
      <c r="AJ77" s="818"/>
      <c r="AK77" s="816"/>
      <c r="AL77" s="817"/>
      <c r="AM77" s="817"/>
      <c r="AN77" s="817"/>
      <c r="AO77" s="818"/>
      <c r="AP77" s="816"/>
      <c r="AQ77" s="817"/>
      <c r="AR77" s="817"/>
      <c r="AS77" s="817"/>
      <c r="AT77" s="818"/>
      <c r="AU77" s="816"/>
      <c r="AV77" s="817"/>
      <c r="AW77" s="817"/>
      <c r="AX77" s="817"/>
      <c r="AY77" s="818"/>
      <c r="AZ77" s="820"/>
      <c r="BA77" s="820"/>
      <c r="BB77" s="820"/>
      <c r="BC77" s="820"/>
      <c r="BD77" s="821"/>
      <c r="BE77" s="223"/>
      <c r="BF77" s="223"/>
      <c r="BG77" s="223"/>
      <c r="BH77" s="223"/>
      <c r="BI77" s="223"/>
      <c r="BJ77" s="223"/>
      <c r="BK77" s="223"/>
      <c r="BL77" s="223"/>
      <c r="BM77" s="223"/>
      <c r="BN77" s="223"/>
      <c r="BO77" s="223"/>
      <c r="BP77" s="223"/>
      <c r="BQ77" s="220">
        <v>71</v>
      </c>
      <c r="BR77" s="225"/>
      <c r="BS77" s="847"/>
      <c r="BT77" s="848"/>
      <c r="BU77" s="848"/>
      <c r="BV77" s="848"/>
      <c r="BW77" s="848"/>
      <c r="BX77" s="848"/>
      <c r="BY77" s="848"/>
      <c r="BZ77" s="848"/>
      <c r="CA77" s="848"/>
      <c r="CB77" s="848"/>
      <c r="CC77" s="848"/>
      <c r="CD77" s="848"/>
      <c r="CE77" s="848"/>
      <c r="CF77" s="848"/>
      <c r="CG77" s="853"/>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212"/>
    </row>
    <row r="78" spans="1:131" ht="26.25" customHeight="1" x14ac:dyDescent="0.2">
      <c r="A78" s="220">
        <v>11</v>
      </c>
      <c r="B78" s="859"/>
      <c r="C78" s="860"/>
      <c r="D78" s="860"/>
      <c r="E78" s="860"/>
      <c r="F78" s="860"/>
      <c r="G78" s="860"/>
      <c r="H78" s="860"/>
      <c r="I78" s="860"/>
      <c r="J78" s="860"/>
      <c r="K78" s="860"/>
      <c r="L78" s="860"/>
      <c r="M78" s="860"/>
      <c r="N78" s="860"/>
      <c r="O78" s="860"/>
      <c r="P78" s="861"/>
      <c r="Q78" s="858"/>
      <c r="R78" s="822"/>
      <c r="S78" s="822"/>
      <c r="T78" s="822"/>
      <c r="U78" s="822"/>
      <c r="V78" s="822"/>
      <c r="W78" s="822"/>
      <c r="X78" s="822"/>
      <c r="Y78" s="822"/>
      <c r="Z78" s="822"/>
      <c r="AA78" s="822"/>
      <c r="AB78" s="822"/>
      <c r="AC78" s="822"/>
      <c r="AD78" s="822"/>
      <c r="AE78" s="822"/>
      <c r="AF78" s="822"/>
      <c r="AG78" s="822"/>
      <c r="AH78" s="822"/>
      <c r="AI78" s="822"/>
      <c r="AJ78" s="822"/>
      <c r="AK78" s="822"/>
      <c r="AL78" s="822"/>
      <c r="AM78" s="822"/>
      <c r="AN78" s="822"/>
      <c r="AO78" s="822"/>
      <c r="AP78" s="822"/>
      <c r="AQ78" s="822"/>
      <c r="AR78" s="822"/>
      <c r="AS78" s="822"/>
      <c r="AT78" s="822"/>
      <c r="AU78" s="822"/>
      <c r="AV78" s="822"/>
      <c r="AW78" s="822"/>
      <c r="AX78" s="822"/>
      <c r="AY78" s="822"/>
      <c r="AZ78" s="820"/>
      <c r="BA78" s="820"/>
      <c r="BB78" s="820"/>
      <c r="BC78" s="820"/>
      <c r="BD78" s="821"/>
      <c r="BE78" s="223"/>
      <c r="BF78" s="223"/>
      <c r="BG78" s="223"/>
      <c r="BH78" s="223"/>
      <c r="BI78" s="223"/>
      <c r="BJ78" s="212"/>
      <c r="BK78" s="212"/>
      <c r="BL78" s="212"/>
      <c r="BM78" s="212"/>
      <c r="BN78" s="212"/>
      <c r="BO78" s="223"/>
      <c r="BP78" s="223"/>
      <c r="BQ78" s="220">
        <v>72</v>
      </c>
      <c r="BR78" s="225"/>
      <c r="BS78" s="847"/>
      <c r="BT78" s="848"/>
      <c r="BU78" s="848"/>
      <c r="BV78" s="848"/>
      <c r="BW78" s="848"/>
      <c r="BX78" s="848"/>
      <c r="BY78" s="848"/>
      <c r="BZ78" s="848"/>
      <c r="CA78" s="848"/>
      <c r="CB78" s="848"/>
      <c r="CC78" s="848"/>
      <c r="CD78" s="848"/>
      <c r="CE78" s="848"/>
      <c r="CF78" s="848"/>
      <c r="CG78" s="853"/>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212"/>
    </row>
    <row r="79" spans="1:131" ht="26.25" customHeight="1" x14ac:dyDescent="0.2">
      <c r="A79" s="220">
        <v>12</v>
      </c>
      <c r="B79" s="859"/>
      <c r="C79" s="860"/>
      <c r="D79" s="860"/>
      <c r="E79" s="860"/>
      <c r="F79" s="860"/>
      <c r="G79" s="860"/>
      <c r="H79" s="860"/>
      <c r="I79" s="860"/>
      <c r="J79" s="860"/>
      <c r="K79" s="860"/>
      <c r="L79" s="860"/>
      <c r="M79" s="860"/>
      <c r="N79" s="860"/>
      <c r="O79" s="860"/>
      <c r="P79" s="861"/>
      <c r="Q79" s="858"/>
      <c r="R79" s="822"/>
      <c r="S79" s="822"/>
      <c r="T79" s="822"/>
      <c r="U79" s="822"/>
      <c r="V79" s="822"/>
      <c r="W79" s="822"/>
      <c r="X79" s="822"/>
      <c r="Y79" s="822"/>
      <c r="Z79" s="822"/>
      <c r="AA79" s="822"/>
      <c r="AB79" s="822"/>
      <c r="AC79" s="822"/>
      <c r="AD79" s="822"/>
      <c r="AE79" s="822"/>
      <c r="AF79" s="822"/>
      <c r="AG79" s="822"/>
      <c r="AH79" s="822"/>
      <c r="AI79" s="822"/>
      <c r="AJ79" s="822"/>
      <c r="AK79" s="822"/>
      <c r="AL79" s="822"/>
      <c r="AM79" s="822"/>
      <c r="AN79" s="822"/>
      <c r="AO79" s="822"/>
      <c r="AP79" s="822"/>
      <c r="AQ79" s="822"/>
      <c r="AR79" s="822"/>
      <c r="AS79" s="822"/>
      <c r="AT79" s="822"/>
      <c r="AU79" s="822"/>
      <c r="AV79" s="822"/>
      <c r="AW79" s="822"/>
      <c r="AX79" s="822"/>
      <c r="AY79" s="822"/>
      <c r="AZ79" s="820"/>
      <c r="BA79" s="820"/>
      <c r="BB79" s="820"/>
      <c r="BC79" s="820"/>
      <c r="BD79" s="821"/>
      <c r="BE79" s="223"/>
      <c r="BF79" s="223"/>
      <c r="BG79" s="223"/>
      <c r="BH79" s="223"/>
      <c r="BI79" s="223"/>
      <c r="BJ79" s="212"/>
      <c r="BK79" s="212"/>
      <c r="BL79" s="212"/>
      <c r="BM79" s="212"/>
      <c r="BN79" s="212"/>
      <c r="BO79" s="223"/>
      <c r="BP79" s="223"/>
      <c r="BQ79" s="220">
        <v>73</v>
      </c>
      <c r="BR79" s="225"/>
      <c r="BS79" s="847"/>
      <c r="BT79" s="848"/>
      <c r="BU79" s="848"/>
      <c r="BV79" s="848"/>
      <c r="BW79" s="848"/>
      <c r="BX79" s="848"/>
      <c r="BY79" s="848"/>
      <c r="BZ79" s="848"/>
      <c r="CA79" s="848"/>
      <c r="CB79" s="848"/>
      <c r="CC79" s="848"/>
      <c r="CD79" s="848"/>
      <c r="CE79" s="848"/>
      <c r="CF79" s="848"/>
      <c r="CG79" s="853"/>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212"/>
    </row>
    <row r="80" spans="1:131" ht="26.25" customHeight="1" x14ac:dyDescent="0.2">
      <c r="A80" s="220">
        <v>13</v>
      </c>
      <c r="B80" s="859"/>
      <c r="C80" s="860"/>
      <c r="D80" s="860"/>
      <c r="E80" s="860"/>
      <c r="F80" s="860"/>
      <c r="G80" s="860"/>
      <c r="H80" s="860"/>
      <c r="I80" s="860"/>
      <c r="J80" s="860"/>
      <c r="K80" s="860"/>
      <c r="L80" s="860"/>
      <c r="M80" s="860"/>
      <c r="N80" s="860"/>
      <c r="O80" s="860"/>
      <c r="P80" s="861"/>
      <c r="Q80" s="858"/>
      <c r="R80" s="822"/>
      <c r="S80" s="822"/>
      <c r="T80" s="822"/>
      <c r="U80" s="822"/>
      <c r="V80" s="822"/>
      <c r="W80" s="822"/>
      <c r="X80" s="822"/>
      <c r="Y80" s="822"/>
      <c r="Z80" s="822"/>
      <c r="AA80" s="822"/>
      <c r="AB80" s="822"/>
      <c r="AC80" s="822"/>
      <c r="AD80" s="822"/>
      <c r="AE80" s="822"/>
      <c r="AF80" s="822"/>
      <c r="AG80" s="822"/>
      <c r="AH80" s="822"/>
      <c r="AI80" s="822"/>
      <c r="AJ80" s="822"/>
      <c r="AK80" s="822"/>
      <c r="AL80" s="822"/>
      <c r="AM80" s="822"/>
      <c r="AN80" s="822"/>
      <c r="AO80" s="822"/>
      <c r="AP80" s="822"/>
      <c r="AQ80" s="822"/>
      <c r="AR80" s="822"/>
      <c r="AS80" s="822"/>
      <c r="AT80" s="822"/>
      <c r="AU80" s="822"/>
      <c r="AV80" s="822"/>
      <c r="AW80" s="822"/>
      <c r="AX80" s="822"/>
      <c r="AY80" s="822"/>
      <c r="AZ80" s="820"/>
      <c r="BA80" s="820"/>
      <c r="BB80" s="820"/>
      <c r="BC80" s="820"/>
      <c r="BD80" s="821"/>
      <c r="BE80" s="223"/>
      <c r="BF80" s="223"/>
      <c r="BG80" s="223"/>
      <c r="BH80" s="223"/>
      <c r="BI80" s="223"/>
      <c r="BJ80" s="223"/>
      <c r="BK80" s="223"/>
      <c r="BL80" s="223"/>
      <c r="BM80" s="223"/>
      <c r="BN80" s="223"/>
      <c r="BO80" s="223"/>
      <c r="BP80" s="223"/>
      <c r="BQ80" s="220">
        <v>74</v>
      </c>
      <c r="BR80" s="225"/>
      <c r="BS80" s="847"/>
      <c r="BT80" s="848"/>
      <c r="BU80" s="848"/>
      <c r="BV80" s="848"/>
      <c r="BW80" s="848"/>
      <c r="BX80" s="848"/>
      <c r="BY80" s="848"/>
      <c r="BZ80" s="848"/>
      <c r="CA80" s="848"/>
      <c r="CB80" s="848"/>
      <c r="CC80" s="848"/>
      <c r="CD80" s="848"/>
      <c r="CE80" s="848"/>
      <c r="CF80" s="848"/>
      <c r="CG80" s="853"/>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212"/>
    </row>
    <row r="81" spans="1:131" ht="26.25" customHeight="1" x14ac:dyDescent="0.2">
      <c r="A81" s="220">
        <v>14</v>
      </c>
      <c r="B81" s="859"/>
      <c r="C81" s="860"/>
      <c r="D81" s="860"/>
      <c r="E81" s="860"/>
      <c r="F81" s="860"/>
      <c r="G81" s="860"/>
      <c r="H81" s="860"/>
      <c r="I81" s="860"/>
      <c r="J81" s="860"/>
      <c r="K81" s="860"/>
      <c r="L81" s="860"/>
      <c r="M81" s="860"/>
      <c r="N81" s="860"/>
      <c r="O81" s="860"/>
      <c r="P81" s="861"/>
      <c r="Q81" s="858"/>
      <c r="R81" s="822"/>
      <c r="S81" s="822"/>
      <c r="T81" s="822"/>
      <c r="U81" s="822"/>
      <c r="V81" s="822"/>
      <c r="W81" s="822"/>
      <c r="X81" s="822"/>
      <c r="Y81" s="822"/>
      <c r="Z81" s="822"/>
      <c r="AA81" s="822"/>
      <c r="AB81" s="822"/>
      <c r="AC81" s="822"/>
      <c r="AD81" s="822"/>
      <c r="AE81" s="822"/>
      <c r="AF81" s="822"/>
      <c r="AG81" s="822"/>
      <c r="AH81" s="822"/>
      <c r="AI81" s="822"/>
      <c r="AJ81" s="822"/>
      <c r="AK81" s="822"/>
      <c r="AL81" s="822"/>
      <c r="AM81" s="822"/>
      <c r="AN81" s="822"/>
      <c r="AO81" s="822"/>
      <c r="AP81" s="822"/>
      <c r="AQ81" s="822"/>
      <c r="AR81" s="822"/>
      <c r="AS81" s="822"/>
      <c r="AT81" s="822"/>
      <c r="AU81" s="822"/>
      <c r="AV81" s="822"/>
      <c r="AW81" s="822"/>
      <c r="AX81" s="822"/>
      <c r="AY81" s="822"/>
      <c r="AZ81" s="820"/>
      <c r="BA81" s="820"/>
      <c r="BB81" s="820"/>
      <c r="BC81" s="820"/>
      <c r="BD81" s="821"/>
      <c r="BE81" s="223"/>
      <c r="BF81" s="223"/>
      <c r="BG81" s="223"/>
      <c r="BH81" s="223"/>
      <c r="BI81" s="223"/>
      <c r="BJ81" s="223"/>
      <c r="BK81" s="223"/>
      <c r="BL81" s="223"/>
      <c r="BM81" s="223"/>
      <c r="BN81" s="223"/>
      <c r="BO81" s="223"/>
      <c r="BP81" s="223"/>
      <c r="BQ81" s="220">
        <v>75</v>
      </c>
      <c r="BR81" s="225"/>
      <c r="BS81" s="847"/>
      <c r="BT81" s="848"/>
      <c r="BU81" s="848"/>
      <c r="BV81" s="848"/>
      <c r="BW81" s="848"/>
      <c r="BX81" s="848"/>
      <c r="BY81" s="848"/>
      <c r="BZ81" s="848"/>
      <c r="CA81" s="848"/>
      <c r="CB81" s="848"/>
      <c r="CC81" s="848"/>
      <c r="CD81" s="848"/>
      <c r="CE81" s="848"/>
      <c r="CF81" s="848"/>
      <c r="CG81" s="853"/>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212"/>
    </row>
    <row r="82" spans="1:131" ht="26.25" customHeight="1" x14ac:dyDescent="0.2">
      <c r="A82" s="220">
        <v>15</v>
      </c>
      <c r="B82" s="859"/>
      <c r="C82" s="860"/>
      <c r="D82" s="860"/>
      <c r="E82" s="860"/>
      <c r="F82" s="860"/>
      <c r="G82" s="860"/>
      <c r="H82" s="860"/>
      <c r="I82" s="860"/>
      <c r="J82" s="860"/>
      <c r="K82" s="860"/>
      <c r="L82" s="860"/>
      <c r="M82" s="860"/>
      <c r="N82" s="860"/>
      <c r="O82" s="860"/>
      <c r="P82" s="861"/>
      <c r="Q82" s="858"/>
      <c r="R82" s="822"/>
      <c r="S82" s="822"/>
      <c r="T82" s="822"/>
      <c r="U82" s="822"/>
      <c r="V82" s="822"/>
      <c r="W82" s="822"/>
      <c r="X82" s="822"/>
      <c r="Y82" s="822"/>
      <c r="Z82" s="822"/>
      <c r="AA82" s="822"/>
      <c r="AB82" s="822"/>
      <c r="AC82" s="822"/>
      <c r="AD82" s="822"/>
      <c r="AE82" s="822"/>
      <c r="AF82" s="822"/>
      <c r="AG82" s="822"/>
      <c r="AH82" s="822"/>
      <c r="AI82" s="822"/>
      <c r="AJ82" s="822"/>
      <c r="AK82" s="822"/>
      <c r="AL82" s="822"/>
      <c r="AM82" s="822"/>
      <c r="AN82" s="822"/>
      <c r="AO82" s="822"/>
      <c r="AP82" s="822"/>
      <c r="AQ82" s="822"/>
      <c r="AR82" s="822"/>
      <c r="AS82" s="822"/>
      <c r="AT82" s="822"/>
      <c r="AU82" s="822"/>
      <c r="AV82" s="822"/>
      <c r="AW82" s="822"/>
      <c r="AX82" s="822"/>
      <c r="AY82" s="822"/>
      <c r="AZ82" s="820"/>
      <c r="BA82" s="820"/>
      <c r="BB82" s="820"/>
      <c r="BC82" s="820"/>
      <c r="BD82" s="821"/>
      <c r="BE82" s="223"/>
      <c r="BF82" s="223"/>
      <c r="BG82" s="223"/>
      <c r="BH82" s="223"/>
      <c r="BI82" s="223"/>
      <c r="BJ82" s="223"/>
      <c r="BK82" s="223"/>
      <c r="BL82" s="223"/>
      <c r="BM82" s="223"/>
      <c r="BN82" s="223"/>
      <c r="BO82" s="223"/>
      <c r="BP82" s="223"/>
      <c r="BQ82" s="220">
        <v>76</v>
      </c>
      <c r="BR82" s="225"/>
      <c r="BS82" s="847"/>
      <c r="BT82" s="848"/>
      <c r="BU82" s="848"/>
      <c r="BV82" s="848"/>
      <c r="BW82" s="848"/>
      <c r="BX82" s="848"/>
      <c r="BY82" s="848"/>
      <c r="BZ82" s="848"/>
      <c r="CA82" s="848"/>
      <c r="CB82" s="848"/>
      <c r="CC82" s="848"/>
      <c r="CD82" s="848"/>
      <c r="CE82" s="848"/>
      <c r="CF82" s="848"/>
      <c r="CG82" s="853"/>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212"/>
    </row>
    <row r="83" spans="1:131" ht="26.25" customHeight="1" x14ac:dyDescent="0.2">
      <c r="A83" s="220">
        <v>16</v>
      </c>
      <c r="B83" s="859"/>
      <c r="C83" s="860"/>
      <c r="D83" s="860"/>
      <c r="E83" s="860"/>
      <c r="F83" s="860"/>
      <c r="G83" s="860"/>
      <c r="H83" s="860"/>
      <c r="I83" s="860"/>
      <c r="J83" s="860"/>
      <c r="K83" s="860"/>
      <c r="L83" s="860"/>
      <c r="M83" s="860"/>
      <c r="N83" s="860"/>
      <c r="O83" s="860"/>
      <c r="P83" s="861"/>
      <c r="Q83" s="858"/>
      <c r="R83" s="822"/>
      <c r="S83" s="822"/>
      <c r="T83" s="822"/>
      <c r="U83" s="822"/>
      <c r="V83" s="822"/>
      <c r="W83" s="822"/>
      <c r="X83" s="822"/>
      <c r="Y83" s="822"/>
      <c r="Z83" s="822"/>
      <c r="AA83" s="822"/>
      <c r="AB83" s="822"/>
      <c r="AC83" s="822"/>
      <c r="AD83" s="822"/>
      <c r="AE83" s="822"/>
      <c r="AF83" s="822"/>
      <c r="AG83" s="822"/>
      <c r="AH83" s="822"/>
      <c r="AI83" s="822"/>
      <c r="AJ83" s="822"/>
      <c r="AK83" s="822"/>
      <c r="AL83" s="822"/>
      <c r="AM83" s="822"/>
      <c r="AN83" s="822"/>
      <c r="AO83" s="822"/>
      <c r="AP83" s="822"/>
      <c r="AQ83" s="822"/>
      <c r="AR83" s="822"/>
      <c r="AS83" s="822"/>
      <c r="AT83" s="822"/>
      <c r="AU83" s="822"/>
      <c r="AV83" s="822"/>
      <c r="AW83" s="822"/>
      <c r="AX83" s="822"/>
      <c r="AY83" s="822"/>
      <c r="AZ83" s="820"/>
      <c r="BA83" s="820"/>
      <c r="BB83" s="820"/>
      <c r="BC83" s="820"/>
      <c r="BD83" s="821"/>
      <c r="BE83" s="223"/>
      <c r="BF83" s="223"/>
      <c r="BG83" s="223"/>
      <c r="BH83" s="223"/>
      <c r="BI83" s="223"/>
      <c r="BJ83" s="223"/>
      <c r="BK83" s="223"/>
      <c r="BL83" s="223"/>
      <c r="BM83" s="223"/>
      <c r="BN83" s="223"/>
      <c r="BO83" s="223"/>
      <c r="BP83" s="223"/>
      <c r="BQ83" s="220">
        <v>77</v>
      </c>
      <c r="BR83" s="225"/>
      <c r="BS83" s="847"/>
      <c r="BT83" s="848"/>
      <c r="BU83" s="848"/>
      <c r="BV83" s="848"/>
      <c r="BW83" s="848"/>
      <c r="BX83" s="848"/>
      <c r="BY83" s="848"/>
      <c r="BZ83" s="848"/>
      <c r="CA83" s="848"/>
      <c r="CB83" s="848"/>
      <c r="CC83" s="848"/>
      <c r="CD83" s="848"/>
      <c r="CE83" s="848"/>
      <c r="CF83" s="848"/>
      <c r="CG83" s="853"/>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212"/>
    </row>
    <row r="84" spans="1:131" ht="26.25" customHeight="1" x14ac:dyDescent="0.2">
      <c r="A84" s="220">
        <v>17</v>
      </c>
      <c r="B84" s="859"/>
      <c r="C84" s="860"/>
      <c r="D84" s="860"/>
      <c r="E84" s="860"/>
      <c r="F84" s="860"/>
      <c r="G84" s="860"/>
      <c r="H84" s="860"/>
      <c r="I84" s="860"/>
      <c r="J84" s="860"/>
      <c r="K84" s="860"/>
      <c r="L84" s="860"/>
      <c r="M84" s="860"/>
      <c r="N84" s="860"/>
      <c r="O84" s="860"/>
      <c r="P84" s="861"/>
      <c r="Q84" s="858"/>
      <c r="R84" s="822"/>
      <c r="S84" s="822"/>
      <c r="T84" s="822"/>
      <c r="U84" s="822"/>
      <c r="V84" s="822"/>
      <c r="W84" s="822"/>
      <c r="X84" s="822"/>
      <c r="Y84" s="822"/>
      <c r="Z84" s="822"/>
      <c r="AA84" s="822"/>
      <c r="AB84" s="822"/>
      <c r="AC84" s="822"/>
      <c r="AD84" s="822"/>
      <c r="AE84" s="822"/>
      <c r="AF84" s="822"/>
      <c r="AG84" s="822"/>
      <c r="AH84" s="822"/>
      <c r="AI84" s="822"/>
      <c r="AJ84" s="822"/>
      <c r="AK84" s="822"/>
      <c r="AL84" s="822"/>
      <c r="AM84" s="822"/>
      <c r="AN84" s="822"/>
      <c r="AO84" s="822"/>
      <c r="AP84" s="822"/>
      <c r="AQ84" s="822"/>
      <c r="AR84" s="822"/>
      <c r="AS84" s="822"/>
      <c r="AT84" s="822"/>
      <c r="AU84" s="822"/>
      <c r="AV84" s="822"/>
      <c r="AW84" s="822"/>
      <c r="AX84" s="822"/>
      <c r="AY84" s="822"/>
      <c r="AZ84" s="820"/>
      <c r="BA84" s="820"/>
      <c r="BB84" s="820"/>
      <c r="BC84" s="820"/>
      <c r="BD84" s="821"/>
      <c r="BE84" s="223"/>
      <c r="BF84" s="223"/>
      <c r="BG84" s="223"/>
      <c r="BH84" s="223"/>
      <c r="BI84" s="223"/>
      <c r="BJ84" s="223"/>
      <c r="BK84" s="223"/>
      <c r="BL84" s="223"/>
      <c r="BM84" s="223"/>
      <c r="BN84" s="223"/>
      <c r="BO84" s="223"/>
      <c r="BP84" s="223"/>
      <c r="BQ84" s="220">
        <v>78</v>
      </c>
      <c r="BR84" s="225"/>
      <c r="BS84" s="847"/>
      <c r="BT84" s="848"/>
      <c r="BU84" s="848"/>
      <c r="BV84" s="848"/>
      <c r="BW84" s="848"/>
      <c r="BX84" s="848"/>
      <c r="BY84" s="848"/>
      <c r="BZ84" s="848"/>
      <c r="CA84" s="848"/>
      <c r="CB84" s="848"/>
      <c r="CC84" s="848"/>
      <c r="CD84" s="848"/>
      <c r="CE84" s="848"/>
      <c r="CF84" s="848"/>
      <c r="CG84" s="853"/>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212"/>
    </row>
    <row r="85" spans="1:131" ht="26.25" customHeight="1" x14ac:dyDescent="0.2">
      <c r="A85" s="220">
        <v>18</v>
      </c>
      <c r="B85" s="859"/>
      <c r="C85" s="860"/>
      <c r="D85" s="860"/>
      <c r="E85" s="860"/>
      <c r="F85" s="860"/>
      <c r="G85" s="860"/>
      <c r="H85" s="860"/>
      <c r="I85" s="860"/>
      <c r="J85" s="860"/>
      <c r="K85" s="860"/>
      <c r="L85" s="860"/>
      <c r="M85" s="860"/>
      <c r="N85" s="860"/>
      <c r="O85" s="860"/>
      <c r="P85" s="861"/>
      <c r="Q85" s="858"/>
      <c r="R85" s="822"/>
      <c r="S85" s="822"/>
      <c r="T85" s="822"/>
      <c r="U85" s="822"/>
      <c r="V85" s="822"/>
      <c r="W85" s="822"/>
      <c r="X85" s="822"/>
      <c r="Y85" s="822"/>
      <c r="Z85" s="822"/>
      <c r="AA85" s="822"/>
      <c r="AB85" s="822"/>
      <c r="AC85" s="822"/>
      <c r="AD85" s="822"/>
      <c r="AE85" s="822"/>
      <c r="AF85" s="822"/>
      <c r="AG85" s="822"/>
      <c r="AH85" s="822"/>
      <c r="AI85" s="822"/>
      <c r="AJ85" s="822"/>
      <c r="AK85" s="822"/>
      <c r="AL85" s="822"/>
      <c r="AM85" s="822"/>
      <c r="AN85" s="822"/>
      <c r="AO85" s="822"/>
      <c r="AP85" s="822"/>
      <c r="AQ85" s="822"/>
      <c r="AR85" s="822"/>
      <c r="AS85" s="822"/>
      <c r="AT85" s="822"/>
      <c r="AU85" s="822"/>
      <c r="AV85" s="822"/>
      <c r="AW85" s="822"/>
      <c r="AX85" s="822"/>
      <c r="AY85" s="822"/>
      <c r="AZ85" s="820"/>
      <c r="BA85" s="820"/>
      <c r="BB85" s="820"/>
      <c r="BC85" s="820"/>
      <c r="BD85" s="821"/>
      <c r="BE85" s="223"/>
      <c r="BF85" s="223"/>
      <c r="BG85" s="223"/>
      <c r="BH85" s="223"/>
      <c r="BI85" s="223"/>
      <c r="BJ85" s="223"/>
      <c r="BK85" s="223"/>
      <c r="BL85" s="223"/>
      <c r="BM85" s="223"/>
      <c r="BN85" s="223"/>
      <c r="BO85" s="223"/>
      <c r="BP85" s="223"/>
      <c r="BQ85" s="220">
        <v>79</v>
      </c>
      <c r="BR85" s="225"/>
      <c r="BS85" s="847"/>
      <c r="BT85" s="848"/>
      <c r="BU85" s="848"/>
      <c r="BV85" s="848"/>
      <c r="BW85" s="848"/>
      <c r="BX85" s="848"/>
      <c r="BY85" s="848"/>
      <c r="BZ85" s="848"/>
      <c r="CA85" s="848"/>
      <c r="CB85" s="848"/>
      <c r="CC85" s="848"/>
      <c r="CD85" s="848"/>
      <c r="CE85" s="848"/>
      <c r="CF85" s="848"/>
      <c r="CG85" s="853"/>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212"/>
    </row>
    <row r="86" spans="1:131" ht="26.25" customHeight="1" x14ac:dyDescent="0.2">
      <c r="A86" s="220">
        <v>19</v>
      </c>
      <c r="B86" s="859"/>
      <c r="C86" s="860"/>
      <c r="D86" s="860"/>
      <c r="E86" s="860"/>
      <c r="F86" s="860"/>
      <c r="G86" s="860"/>
      <c r="H86" s="860"/>
      <c r="I86" s="860"/>
      <c r="J86" s="860"/>
      <c r="K86" s="860"/>
      <c r="L86" s="860"/>
      <c r="M86" s="860"/>
      <c r="N86" s="860"/>
      <c r="O86" s="860"/>
      <c r="P86" s="861"/>
      <c r="Q86" s="858"/>
      <c r="R86" s="822"/>
      <c r="S86" s="822"/>
      <c r="T86" s="822"/>
      <c r="U86" s="822"/>
      <c r="V86" s="822"/>
      <c r="W86" s="822"/>
      <c r="X86" s="822"/>
      <c r="Y86" s="822"/>
      <c r="Z86" s="822"/>
      <c r="AA86" s="822"/>
      <c r="AB86" s="822"/>
      <c r="AC86" s="822"/>
      <c r="AD86" s="822"/>
      <c r="AE86" s="822"/>
      <c r="AF86" s="822"/>
      <c r="AG86" s="822"/>
      <c r="AH86" s="822"/>
      <c r="AI86" s="822"/>
      <c r="AJ86" s="822"/>
      <c r="AK86" s="822"/>
      <c r="AL86" s="822"/>
      <c r="AM86" s="822"/>
      <c r="AN86" s="822"/>
      <c r="AO86" s="822"/>
      <c r="AP86" s="822"/>
      <c r="AQ86" s="822"/>
      <c r="AR86" s="822"/>
      <c r="AS86" s="822"/>
      <c r="AT86" s="822"/>
      <c r="AU86" s="822"/>
      <c r="AV86" s="822"/>
      <c r="AW86" s="822"/>
      <c r="AX86" s="822"/>
      <c r="AY86" s="822"/>
      <c r="AZ86" s="820"/>
      <c r="BA86" s="820"/>
      <c r="BB86" s="820"/>
      <c r="BC86" s="820"/>
      <c r="BD86" s="821"/>
      <c r="BE86" s="223"/>
      <c r="BF86" s="223"/>
      <c r="BG86" s="223"/>
      <c r="BH86" s="223"/>
      <c r="BI86" s="223"/>
      <c r="BJ86" s="223"/>
      <c r="BK86" s="223"/>
      <c r="BL86" s="223"/>
      <c r="BM86" s="223"/>
      <c r="BN86" s="223"/>
      <c r="BO86" s="223"/>
      <c r="BP86" s="223"/>
      <c r="BQ86" s="220">
        <v>80</v>
      </c>
      <c r="BR86" s="225"/>
      <c r="BS86" s="847"/>
      <c r="BT86" s="848"/>
      <c r="BU86" s="848"/>
      <c r="BV86" s="848"/>
      <c r="BW86" s="848"/>
      <c r="BX86" s="848"/>
      <c r="BY86" s="848"/>
      <c r="BZ86" s="848"/>
      <c r="CA86" s="848"/>
      <c r="CB86" s="848"/>
      <c r="CC86" s="848"/>
      <c r="CD86" s="848"/>
      <c r="CE86" s="848"/>
      <c r="CF86" s="848"/>
      <c r="CG86" s="853"/>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212"/>
    </row>
    <row r="87" spans="1:131" ht="26.25" customHeight="1" x14ac:dyDescent="0.2">
      <c r="A87" s="226">
        <v>20</v>
      </c>
      <c r="B87" s="863"/>
      <c r="C87" s="864"/>
      <c r="D87" s="864"/>
      <c r="E87" s="864"/>
      <c r="F87" s="864"/>
      <c r="G87" s="864"/>
      <c r="H87" s="864"/>
      <c r="I87" s="864"/>
      <c r="J87" s="864"/>
      <c r="K87" s="864"/>
      <c r="L87" s="864"/>
      <c r="M87" s="864"/>
      <c r="N87" s="864"/>
      <c r="O87" s="864"/>
      <c r="P87" s="865"/>
      <c r="Q87" s="866"/>
      <c r="R87" s="867"/>
      <c r="S87" s="867"/>
      <c r="T87" s="867"/>
      <c r="U87" s="867"/>
      <c r="V87" s="867"/>
      <c r="W87" s="867"/>
      <c r="X87" s="867"/>
      <c r="Y87" s="867"/>
      <c r="Z87" s="867"/>
      <c r="AA87" s="867"/>
      <c r="AB87" s="867"/>
      <c r="AC87" s="867"/>
      <c r="AD87" s="867"/>
      <c r="AE87" s="867"/>
      <c r="AF87" s="867"/>
      <c r="AG87" s="867"/>
      <c r="AH87" s="867"/>
      <c r="AI87" s="867"/>
      <c r="AJ87" s="867"/>
      <c r="AK87" s="867"/>
      <c r="AL87" s="867"/>
      <c r="AM87" s="867"/>
      <c r="AN87" s="867"/>
      <c r="AO87" s="867"/>
      <c r="AP87" s="867"/>
      <c r="AQ87" s="867"/>
      <c r="AR87" s="867"/>
      <c r="AS87" s="867"/>
      <c r="AT87" s="867"/>
      <c r="AU87" s="867"/>
      <c r="AV87" s="867"/>
      <c r="AW87" s="867"/>
      <c r="AX87" s="867"/>
      <c r="AY87" s="867"/>
      <c r="AZ87" s="868"/>
      <c r="BA87" s="868"/>
      <c r="BB87" s="868"/>
      <c r="BC87" s="868"/>
      <c r="BD87" s="869"/>
      <c r="BE87" s="223"/>
      <c r="BF87" s="223"/>
      <c r="BG87" s="223"/>
      <c r="BH87" s="223"/>
      <c r="BI87" s="223"/>
      <c r="BJ87" s="223"/>
      <c r="BK87" s="223"/>
      <c r="BL87" s="223"/>
      <c r="BM87" s="223"/>
      <c r="BN87" s="223"/>
      <c r="BO87" s="223"/>
      <c r="BP87" s="223"/>
      <c r="BQ87" s="220">
        <v>81</v>
      </c>
      <c r="BR87" s="225"/>
      <c r="BS87" s="847"/>
      <c r="BT87" s="848"/>
      <c r="BU87" s="848"/>
      <c r="BV87" s="848"/>
      <c r="BW87" s="848"/>
      <c r="BX87" s="848"/>
      <c r="BY87" s="848"/>
      <c r="BZ87" s="848"/>
      <c r="CA87" s="848"/>
      <c r="CB87" s="848"/>
      <c r="CC87" s="848"/>
      <c r="CD87" s="848"/>
      <c r="CE87" s="848"/>
      <c r="CF87" s="848"/>
      <c r="CG87" s="853"/>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212"/>
    </row>
    <row r="88" spans="1:131" ht="26.25" customHeight="1" thickBot="1" x14ac:dyDescent="0.25">
      <c r="A88" s="222" t="s">
        <v>376</v>
      </c>
      <c r="B88" s="775" t="s">
        <v>399</v>
      </c>
      <c r="C88" s="776"/>
      <c r="D88" s="776"/>
      <c r="E88" s="776"/>
      <c r="F88" s="776"/>
      <c r="G88" s="776"/>
      <c r="H88" s="776"/>
      <c r="I88" s="776"/>
      <c r="J88" s="776"/>
      <c r="K88" s="776"/>
      <c r="L88" s="776"/>
      <c r="M88" s="776"/>
      <c r="N88" s="776"/>
      <c r="O88" s="776"/>
      <c r="P88" s="777"/>
      <c r="Q88" s="828"/>
      <c r="R88" s="829"/>
      <c r="S88" s="829"/>
      <c r="T88" s="829"/>
      <c r="U88" s="829"/>
      <c r="V88" s="829"/>
      <c r="W88" s="829"/>
      <c r="X88" s="829"/>
      <c r="Y88" s="829"/>
      <c r="Z88" s="829"/>
      <c r="AA88" s="829"/>
      <c r="AB88" s="829"/>
      <c r="AC88" s="829"/>
      <c r="AD88" s="829"/>
      <c r="AE88" s="829"/>
      <c r="AF88" s="832">
        <v>7773</v>
      </c>
      <c r="AG88" s="832"/>
      <c r="AH88" s="832"/>
      <c r="AI88" s="832"/>
      <c r="AJ88" s="832"/>
      <c r="AK88" s="829"/>
      <c r="AL88" s="829"/>
      <c r="AM88" s="829"/>
      <c r="AN88" s="829"/>
      <c r="AO88" s="829"/>
      <c r="AP88" s="832">
        <v>3262</v>
      </c>
      <c r="AQ88" s="832"/>
      <c r="AR88" s="832"/>
      <c r="AS88" s="832"/>
      <c r="AT88" s="832"/>
      <c r="AU88" s="832">
        <v>753</v>
      </c>
      <c r="AV88" s="832"/>
      <c r="AW88" s="832"/>
      <c r="AX88" s="832"/>
      <c r="AY88" s="832"/>
      <c r="AZ88" s="837"/>
      <c r="BA88" s="837"/>
      <c r="BB88" s="837"/>
      <c r="BC88" s="837"/>
      <c r="BD88" s="838"/>
      <c r="BE88" s="223"/>
      <c r="BF88" s="223"/>
      <c r="BG88" s="223"/>
      <c r="BH88" s="223"/>
      <c r="BI88" s="223"/>
      <c r="BJ88" s="223"/>
      <c r="BK88" s="223"/>
      <c r="BL88" s="223"/>
      <c r="BM88" s="223"/>
      <c r="BN88" s="223"/>
      <c r="BO88" s="223"/>
      <c r="BP88" s="223"/>
      <c r="BQ88" s="220">
        <v>82</v>
      </c>
      <c r="BR88" s="225"/>
      <c r="BS88" s="847"/>
      <c r="BT88" s="848"/>
      <c r="BU88" s="848"/>
      <c r="BV88" s="848"/>
      <c r="BW88" s="848"/>
      <c r="BX88" s="848"/>
      <c r="BY88" s="848"/>
      <c r="BZ88" s="848"/>
      <c r="CA88" s="848"/>
      <c r="CB88" s="848"/>
      <c r="CC88" s="848"/>
      <c r="CD88" s="848"/>
      <c r="CE88" s="848"/>
      <c r="CF88" s="848"/>
      <c r="CG88" s="853"/>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7"/>
      <c r="BT89" s="848"/>
      <c r="BU89" s="848"/>
      <c r="BV89" s="848"/>
      <c r="BW89" s="848"/>
      <c r="BX89" s="848"/>
      <c r="BY89" s="848"/>
      <c r="BZ89" s="848"/>
      <c r="CA89" s="848"/>
      <c r="CB89" s="848"/>
      <c r="CC89" s="848"/>
      <c r="CD89" s="848"/>
      <c r="CE89" s="848"/>
      <c r="CF89" s="848"/>
      <c r="CG89" s="853"/>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7"/>
      <c r="BT90" s="848"/>
      <c r="BU90" s="848"/>
      <c r="BV90" s="848"/>
      <c r="BW90" s="848"/>
      <c r="BX90" s="848"/>
      <c r="BY90" s="848"/>
      <c r="BZ90" s="848"/>
      <c r="CA90" s="848"/>
      <c r="CB90" s="848"/>
      <c r="CC90" s="848"/>
      <c r="CD90" s="848"/>
      <c r="CE90" s="848"/>
      <c r="CF90" s="848"/>
      <c r="CG90" s="853"/>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7"/>
      <c r="BT91" s="848"/>
      <c r="BU91" s="848"/>
      <c r="BV91" s="848"/>
      <c r="BW91" s="848"/>
      <c r="BX91" s="848"/>
      <c r="BY91" s="848"/>
      <c r="BZ91" s="848"/>
      <c r="CA91" s="848"/>
      <c r="CB91" s="848"/>
      <c r="CC91" s="848"/>
      <c r="CD91" s="848"/>
      <c r="CE91" s="848"/>
      <c r="CF91" s="848"/>
      <c r="CG91" s="853"/>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7"/>
      <c r="BT92" s="848"/>
      <c r="BU92" s="848"/>
      <c r="BV92" s="848"/>
      <c r="BW92" s="848"/>
      <c r="BX92" s="848"/>
      <c r="BY92" s="848"/>
      <c r="BZ92" s="848"/>
      <c r="CA92" s="848"/>
      <c r="CB92" s="848"/>
      <c r="CC92" s="848"/>
      <c r="CD92" s="848"/>
      <c r="CE92" s="848"/>
      <c r="CF92" s="848"/>
      <c r="CG92" s="853"/>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7"/>
      <c r="BT93" s="848"/>
      <c r="BU93" s="848"/>
      <c r="BV93" s="848"/>
      <c r="BW93" s="848"/>
      <c r="BX93" s="848"/>
      <c r="BY93" s="848"/>
      <c r="BZ93" s="848"/>
      <c r="CA93" s="848"/>
      <c r="CB93" s="848"/>
      <c r="CC93" s="848"/>
      <c r="CD93" s="848"/>
      <c r="CE93" s="848"/>
      <c r="CF93" s="848"/>
      <c r="CG93" s="853"/>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7"/>
      <c r="BT94" s="848"/>
      <c r="BU94" s="848"/>
      <c r="BV94" s="848"/>
      <c r="BW94" s="848"/>
      <c r="BX94" s="848"/>
      <c r="BY94" s="848"/>
      <c r="BZ94" s="848"/>
      <c r="CA94" s="848"/>
      <c r="CB94" s="848"/>
      <c r="CC94" s="848"/>
      <c r="CD94" s="848"/>
      <c r="CE94" s="848"/>
      <c r="CF94" s="848"/>
      <c r="CG94" s="853"/>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7"/>
      <c r="BT95" s="848"/>
      <c r="BU95" s="848"/>
      <c r="BV95" s="848"/>
      <c r="BW95" s="848"/>
      <c r="BX95" s="848"/>
      <c r="BY95" s="848"/>
      <c r="BZ95" s="848"/>
      <c r="CA95" s="848"/>
      <c r="CB95" s="848"/>
      <c r="CC95" s="848"/>
      <c r="CD95" s="848"/>
      <c r="CE95" s="848"/>
      <c r="CF95" s="848"/>
      <c r="CG95" s="853"/>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7"/>
      <c r="BT96" s="848"/>
      <c r="BU96" s="848"/>
      <c r="BV96" s="848"/>
      <c r="BW96" s="848"/>
      <c r="BX96" s="848"/>
      <c r="BY96" s="848"/>
      <c r="BZ96" s="848"/>
      <c r="CA96" s="848"/>
      <c r="CB96" s="848"/>
      <c r="CC96" s="848"/>
      <c r="CD96" s="848"/>
      <c r="CE96" s="848"/>
      <c r="CF96" s="848"/>
      <c r="CG96" s="853"/>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7"/>
      <c r="BT97" s="848"/>
      <c r="BU97" s="848"/>
      <c r="BV97" s="848"/>
      <c r="BW97" s="848"/>
      <c r="BX97" s="848"/>
      <c r="BY97" s="848"/>
      <c r="BZ97" s="848"/>
      <c r="CA97" s="848"/>
      <c r="CB97" s="848"/>
      <c r="CC97" s="848"/>
      <c r="CD97" s="848"/>
      <c r="CE97" s="848"/>
      <c r="CF97" s="848"/>
      <c r="CG97" s="853"/>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7"/>
      <c r="BT98" s="848"/>
      <c r="BU98" s="848"/>
      <c r="BV98" s="848"/>
      <c r="BW98" s="848"/>
      <c r="BX98" s="848"/>
      <c r="BY98" s="848"/>
      <c r="BZ98" s="848"/>
      <c r="CA98" s="848"/>
      <c r="CB98" s="848"/>
      <c r="CC98" s="848"/>
      <c r="CD98" s="848"/>
      <c r="CE98" s="848"/>
      <c r="CF98" s="848"/>
      <c r="CG98" s="853"/>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7"/>
      <c r="BT99" s="848"/>
      <c r="BU99" s="848"/>
      <c r="BV99" s="848"/>
      <c r="BW99" s="848"/>
      <c r="BX99" s="848"/>
      <c r="BY99" s="848"/>
      <c r="BZ99" s="848"/>
      <c r="CA99" s="848"/>
      <c r="CB99" s="848"/>
      <c r="CC99" s="848"/>
      <c r="CD99" s="848"/>
      <c r="CE99" s="848"/>
      <c r="CF99" s="848"/>
      <c r="CG99" s="853"/>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7"/>
      <c r="BT100" s="848"/>
      <c r="BU100" s="848"/>
      <c r="BV100" s="848"/>
      <c r="BW100" s="848"/>
      <c r="BX100" s="848"/>
      <c r="BY100" s="848"/>
      <c r="BZ100" s="848"/>
      <c r="CA100" s="848"/>
      <c r="CB100" s="848"/>
      <c r="CC100" s="848"/>
      <c r="CD100" s="848"/>
      <c r="CE100" s="848"/>
      <c r="CF100" s="848"/>
      <c r="CG100" s="853"/>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7"/>
      <c r="BT101" s="848"/>
      <c r="BU101" s="848"/>
      <c r="BV101" s="848"/>
      <c r="BW101" s="848"/>
      <c r="BX101" s="848"/>
      <c r="BY101" s="848"/>
      <c r="BZ101" s="848"/>
      <c r="CA101" s="848"/>
      <c r="CB101" s="848"/>
      <c r="CC101" s="848"/>
      <c r="CD101" s="848"/>
      <c r="CE101" s="848"/>
      <c r="CF101" s="848"/>
      <c r="CG101" s="853"/>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5" t="s">
        <v>400</v>
      </c>
      <c r="BS102" s="776"/>
      <c r="BT102" s="776"/>
      <c r="BU102" s="776"/>
      <c r="BV102" s="776"/>
      <c r="BW102" s="776"/>
      <c r="BX102" s="776"/>
      <c r="BY102" s="776"/>
      <c r="BZ102" s="776"/>
      <c r="CA102" s="776"/>
      <c r="CB102" s="776"/>
      <c r="CC102" s="776"/>
      <c r="CD102" s="776"/>
      <c r="CE102" s="776"/>
      <c r="CF102" s="776"/>
      <c r="CG102" s="777"/>
      <c r="CH102" s="870"/>
      <c r="CI102" s="871"/>
      <c r="CJ102" s="871"/>
      <c r="CK102" s="871"/>
      <c r="CL102" s="872"/>
      <c r="CM102" s="870"/>
      <c r="CN102" s="871"/>
      <c r="CO102" s="871"/>
      <c r="CP102" s="871"/>
      <c r="CQ102" s="872"/>
      <c r="CR102" s="873">
        <v>5</v>
      </c>
      <c r="CS102" s="840"/>
      <c r="CT102" s="840"/>
      <c r="CU102" s="840"/>
      <c r="CV102" s="874"/>
      <c r="CW102" s="873"/>
      <c r="CX102" s="840"/>
      <c r="CY102" s="840"/>
      <c r="CZ102" s="840"/>
      <c r="DA102" s="874"/>
      <c r="DB102" s="873"/>
      <c r="DC102" s="840"/>
      <c r="DD102" s="840"/>
      <c r="DE102" s="840"/>
      <c r="DF102" s="874"/>
      <c r="DG102" s="873"/>
      <c r="DH102" s="840"/>
      <c r="DI102" s="840"/>
      <c r="DJ102" s="840"/>
      <c r="DK102" s="874"/>
      <c r="DL102" s="873"/>
      <c r="DM102" s="840"/>
      <c r="DN102" s="840"/>
      <c r="DO102" s="840"/>
      <c r="DP102" s="874"/>
      <c r="DQ102" s="873"/>
      <c r="DR102" s="840"/>
      <c r="DS102" s="840"/>
      <c r="DT102" s="840"/>
      <c r="DU102" s="874"/>
      <c r="DV102" s="775"/>
      <c r="DW102" s="776"/>
      <c r="DX102" s="776"/>
      <c r="DY102" s="776"/>
      <c r="DZ102" s="89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898" t="s">
        <v>401</v>
      </c>
      <c r="BR103" s="898"/>
      <c r="BS103" s="898"/>
      <c r="BT103" s="898"/>
      <c r="BU103" s="898"/>
      <c r="BV103" s="898"/>
      <c r="BW103" s="898"/>
      <c r="BX103" s="898"/>
      <c r="BY103" s="898"/>
      <c r="BZ103" s="898"/>
      <c r="CA103" s="898"/>
      <c r="CB103" s="898"/>
      <c r="CC103" s="898"/>
      <c r="CD103" s="898"/>
      <c r="CE103" s="898"/>
      <c r="CF103" s="898"/>
      <c r="CG103" s="898"/>
      <c r="CH103" s="898"/>
      <c r="CI103" s="898"/>
      <c r="CJ103" s="898"/>
      <c r="CK103" s="898"/>
      <c r="CL103" s="898"/>
      <c r="CM103" s="898"/>
      <c r="CN103" s="898"/>
      <c r="CO103" s="898"/>
      <c r="CP103" s="898"/>
      <c r="CQ103" s="898"/>
      <c r="CR103" s="898"/>
      <c r="CS103" s="898"/>
      <c r="CT103" s="898"/>
      <c r="CU103" s="898"/>
      <c r="CV103" s="898"/>
      <c r="CW103" s="898"/>
      <c r="CX103" s="898"/>
      <c r="CY103" s="898"/>
      <c r="CZ103" s="898"/>
      <c r="DA103" s="898"/>
      <c r="DB103" s="898"/>
      <c r="DC103" s="898"/>
      <c r="DD103" s="898"/>
      <c r="DE103" s="898"/>
      <c r="DF103" s="898"/>
      <c r="DG103" s="898"/>
      <c r="DH103" s="898"/>
      <c r="DI103" s="898"/>
      <c r="DJ103" s="898"/>
      <c r="DK103" s="898"/>
      <c r="DL103" s="898"/>
      <c r="DM103" s="898"/>
      <c r="DN103" s="898"/>
      <c r="DO103" s="898"/>
      <c r="DP103" s="898"/>
      <c r="DQ103" s="898"/>
      <c r="DR103" s="898"/>
      <c r="DS103" s="898"/>
      <c r="DT103" s="898"/>
      <c r="DU103" s="898"/>
      <c r="DV103" s="898"/>
      <c r="DW103" s="898"/>
      <c r="DX103" s="898"/>
      <c r="DY103" s="898"/>
      <c r="DZ103" s="89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899" t="s">
        <v>402</v>
      </c>
      <c r="BR104" s="899"/>
      <c r="BS104" s="899"/>
      <c r="BT104" s="899"/>
      <c r="BU104" s="899"/>
      <c r="BV104" s="899"/>
      <c r="BW104" s="899"/>
      <c r="BX104" s="899"/>
      <c r="BY104" s="899"/>
      <c r="BZ104" s="899"/>
      <c r="CA104" s="899"/>
      <c r="CB104" s="899"/>
      <c r="CC104" s="899"/>
      <c r="CD104" s="899"/>
      <c r="CE104" s="899"/>
      <c r="CF104" s="899"/>
      <c r="CG104" s="899"/>
      <c r="CH104" s="899"/>
      <c r="CI104" s="899"/>
      <c r="CJ104" s="899"/>
      <c r="CK104" s="899"/>
      <c r="CL104" s="899"/>
      <c r="CM104" s="899"/>
      <c r="CN104" s="899"/>
      <c r="CO104" s="899"/>
      <c r="CP104" s="899"/>
      <c r="CQ104" s="899"/>
      <c r="CR104" s="899"/>
      <c r="CS104" s="899"/>
      <c r="CT104" s="899"/>
      <c r="CU104" s="899"/>
      <c r="CV104" s="899"/>
      <c r="CW104" s="899"/>
      <c r="CX104" s="899"/>
      <c r="CY104" s="899"/>
      <c r="CZ104" s="899"/>
      <c r="DA104" s="899"/>
      <c r="DB104" s="899"/>
      <c r="DC104" s="899"/>
      <c r="DD104" s="899"/>
      <c r="DE104" s="899"/>
      <c r="DF104" s="899"/>
      <c r="DG104" s="899"/>
      <c r="DH104" s="899"/>
      <c r="DI104" s="899"/>
      <c r="DJ104" s="899"/>
      <c r="DK104" s="899"/>
      <c r="DL104" s="899"/>
      <c r="DM104" s="899"/>
      <c r="DN104" s="899"/>
      <c r="DO104" s="899"/>
      <c r="DP104" s="899"/>
      <c r="DQ104" s="899"/>
      <c r="DR104" s="899"/>
      <c r="DS104" s="899"/>
      <c r="DT104" s="899"/>
      <c r="DU104" s="899"/>
      <c r="DV104" s="899"/>
      <c r="DW104" s="899"/>
      <c r="DX104" s="899"/>
      <c r="DY104" s="899"/>
      <c r="DZ104" s="89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0" t="s">
        <v>405</v>
      </c>
      <c r="B108" s="901"/>
      <c r="C108" s="901"/>
      <c r="D108" s="901"/>
      <c r="E108" s="901"/>
      <c r="F108" s="901"/>
      <c r="G108" s="901"/>
      <c r="H108" s="901"/>
      <c r="I108" s="901"/>
      <c r="J108" s="901"/>
      <c r="K108" s="901"/>
      <c r="L108" s="901"/>
      <c r="M108" s="901"/>
      <c r="N108" s="901"/>
      <c r="O108" s="901"/>
      <c r="P108" s="901"/>
      <c r="Q108" s="901"/>
      <c r="R108" s="901"/>
      <c r="S108" s="901"/>
      <c r="T108" s="901"/>
      <c r="U108" s="901"/>
      <c r="V108" s="901"/>
      <c r="W108" s="901"/>
      <c r="X108" s="901"/>
      <c r="Y108" s="901"/>
      <c r="Z108" s="901"/>
      <c r="AA108" s="901"/>
      <c r="AB108" s="901"/>
      <c r="AC108" s="901"/>
      <c r="AD108" s="901"/>
      <c r="AE108" s="901"/>
      <c r="AF108" s="901"/>
      <c r="AG108" s="901"/>
      <c r="AH108" s="901"/>
      <c r="AI108" s="901"/>
      <c r="AJ108" s="901"/>
      <c r="AK108" s="901"/>
      <c r="AL108" s="901"/>
      <c r="AM108" s="901"/>
      <c r="AN108" s="901"/>
      <c r="AO108" s="901"/>
      <c r="AP108" s="901"/>
      <c r="AQ108" s="901"/>
      <c r="AR108" s="901"/>
      <c r="AS108" s="901"/>
      <c r="AT108" s="902"/>
      <c r="AU108" s="900" t="s">
        <v>406</v>
      </c>
      <c r="AV108" s="901"/>
      <c r="AW108" s="901"/>
      <c r="AX108" s="901"/>
      <c r="AY108" s="901"/>
      <c r="AZ108" s="901"/>
      <c r="BA108" s="901"/>
      <c r="BB108" s="901"/>
      <c r="BC108" s="901"/>
      <c r="BD108" s="901"/>
      <c r="BE108" s="901"/>
      <c r="BF108" s="901"/>
      <c r="BG108" s="901"/>
      <c r="BH108" s="901"/>
      <c r="BI108" s="901"/>
      <c r="BJ108" s="901"/>
      <c r="BK108" s="901"/>
      <c r="BL108" s="901"/>
      <c r="BM108" s="901"/>
      <c r="BN108" s="901"/>
      <c r="BO108" s="901"/>
      <c r="BP108" s="901"/>
      <c r="BQ108" s="901"/>
      <c r="BR108" s="901"/>
      <c r="BS108" s="901"/>
      <c r="BT108" s="901"/>
      <c r="BU108" s="901"/>
      <c r="BV108" s="901"/>
      <c r="BW108" s="901"/>
      <c r="BX108" s="901"/>
      <c r="BY108" s="901"/>
      <c r="BZ108" s="901"/>
      <c r="CA108" s="901"/>
      <c r="CB108" s="901"/>
      <c r="CC108" s="901"/>
      <c r="CD108" s="901"/>
      <c r="CE108" s="901"/>
      <c r="CF108" s="901"/>
      <c r="CG108" s="901"/>
      <c r="CH108" s="901"/>
      <c r="CI108" s="901"/>
      <c r="CJ108" s="901"/>
      <c r="CK108" s="901"/>
      <c r="CL108" s="901"/>
      <c r="CM108" s="901"/>
      <c r="CN108" s="901"/>
      <c r="CO108" s="901"/>
      <c r="CP108" s="901"/>
      <c r="CQ108" s="901"/>
      <c r="CR108" s="901"/>
      <c r="CS108" s="901"/>
      <c r="CT108" s="901"/>
      <c r="CU108" s="901"/>
      <c r="CV108" s="901"/>
      <c r="CW108" s="901"/>
      <c r="CX108" s="901"/>
      <c r="CY108" s="901"/>
      <c r="CZ108" s="901"/>
      <c r="DA108" s="901"/>
      <c r="DB108" s="901"/>
      <c r="DC108" s="901"/>
      <c r="DD108" s="901"/>
      <c r="DE108" s="901"/>
      <c r="DF108" s="901"/>
      <c r="DG108" s="901"/>
      <c r="DH108" s="901"/>
      <c r="DI108" s="901"/>
      <c r="DJ108" s="901"/>
      <c r="DK108" s="901"/>
      <c r="DL108" s="901"/>
      <c r="DM108" s="901"/>
      <c r="DN108" s="901"/>
      <c r="DO108" s="901"/>
      <c r="DP108" s="901"/>
      <c r="DQ108" s="901"/>
      <c r="DR108" s="901"/>
      <c r="DS108" s="901"/>
      <c r="DT108" s="901"/>
      <c r="DU108" s="901"/>
      <c r="DV108" s="901"/>
      <c r="DW108" s="901"/>
      <c r="DX108" s="901"/>
      <c r="DY108" s="901"/>
      <c r="DZ108" s="902"/>
    </row>
    <row r="109" spans="1:131" s="212" customFormat="1" ht="26.25" customHeight="1" x14ac:dyDescent="0.2">
      <c r="A109" s="895" t="s">
        <v>407</v>
      </c>
      <c r="B109" s="876"/>
      <c r="C109" s="876"/>
      <c r="D109" s="876"/>
      <c r="E109" s="876"/>
      <c r="F109" s="876"/>
      <c r="G109" s="876"/>
      <c r="H109" s="876"/>
      <c r="I109" s="876"/>
      <c r="J109" s="876"/>
      <c r="K109" s="876"/>
      <c r="L109" s="876"/>
      <c r="M109" s="876"/>
      <c r="N109" s="876"/>
      <c r="O109" s="876"/>
      <c r="P109" s="876"/>
      <c r="Q109" s="876"/>
      <c r="R109" s="876"/>
      <c r="S109" s="876"/>
      <c r="T109" s="876"/>
      <c r="U109" s="876"/>
      <c r="V109" s="876"/>
      <c r="W109" s="876"/>
      <c r="X109" s="876"/>
      <c r="Y109" s="876"/>
      <c r="Z109" s="877"/>
      <c r="AA109" s="875" t="s">
        <v>408</v>
      </c>
      <c r="AB109" s="876"/>
      <c r="AC109" s="876"/>
      <c r="AD109" s="876"/>
      <c r="AE109" s="877"/>
      <c r="AF109" s="875" t="s">
        <v>409</v>
      </c>
      <c r="AG109" s="876"/>
      <c r="AH109" s="876"/>
      <c r="AI109" s="876"/>
      <c r="AJ109" s="877"/>
      <c r="AK109" s="875" t="s">
        <v>295</v>
      </c>
      <c r="AL109" s="876"/>
      <c r="AM109" s="876"/>
      <c r="AN109" s="876"/>
      <c r="AO109" s="877"/>
      <c r="AP109" s="875" t="s">
        <v>410</v>
      </c>
      <c r="AQ109" s="876"/>
      <c r="AR109" s="876"/>
      <c r="AS109" s="876"/>
      <c r="AT109" s="878"/>
      <c r="AU109" s="895" t="s">
        <v>407</v>
      </c>
      <c r="AV109" s="876"/>
      <c r="AW109" s="876"/>
      <c r="AX109" s="876"/>
      <c r="AY109" s="876"/>
      <c r="AZ109" s="876"/>
      <c r="BA109" s="876"/>
      <c r="BB109" s="876"/>
      <c r="BC109" s="876"/>
      <c r="BD109" s="876"/>
      <c r="BE109" s="876"/>
      <c r="BF109" s="876"/>
      <c r="BG109" s="876"/>
      <c r="BH109" s="876"/>
      <c r="BI109" s="876"/>
      <c r="BJ109" s="876"/>
      <c r="BK109" s="876"/>
      <c r="BL109" s="876"/>
      <c r="BM109" s="876"/>
      <c r="BN109" s="876"/>
      <c r="BO109" s="876"/>
      <c r="BP109" s="877"/>
      <c r="BQ109" s="875" t="s">
        <v>408</v>
      </c>
      <c r="BR109" s="876"/>
      <c r="BS109" s="876"/>
      <c r="BT109" s="876"/>
      <c r="BU109" s="877"/>
      <c r="BV109" s="875" t="s">
        <v>409</v>
      </c>
      <c r="BW109" s="876"/>
      <c r="BX109" s="876"/>
      <c r="BY109" s="876"/>
      <c r="BZ109" s="877"/>
      <c r="CA109" s="875" t="s">
        <v>295</v>
      </c>
      <c r="CB109" s="876"/>
      <c r="CC109" s="876"/>
      <c r="CD109" s="876"/>
      <c r="CE109" s="877"/>
      <c r="CF109" s="896" t="s">
        <v>410</v>
      </c>
      <c r="CG109" s="896"/>
      <c r="CH109" s="896"/>
      <c r="CI109" s="896"/>
      <c r="CJ109" s="896"/>
      <c r="CK109" s="875" t="s">
        <v>411</v>
      </c>
      <c r="CL109" s="876"/>
      <c r="CM109" s="876"/>
      <c r="CN109" s="876"/>
      <c r="CO109" s="876"/>
      <c r="CP109" s="876"/>
      <c r="CQ109" s="876"/>
      <c r="CR109" s="876"/>
      <c r="CS109" s="876"/>
      <c r="CT109" s="876"/>
      <c r="CU109" s="876"/>
      <c r="CV109" s="876"/>
      <c r="CW109" s="876"/>
      <c r="CX109" s="876"/>
      <c r="CY109" s="876"/>
      <c r="CZ109" s="876"/>
      <c r="DA109" s="876"/>
      <c r="DB109" s="876"/>
      <c r="DC109" s="876"/>
      <c r="DD109" s="876"/>
      <c r="DE109" s="876"/>
      <c r="DF109" s="877"/>
      <c r="DG109" s="875" t="s">
        <v>408</v>
      </c>
      <c r="DH109" s="876"/>
      <c r="DI109" s="876"/>
      <c r="DJ109" s="876"/>
      <c r="DK109" s="877"/>
      <c r="DL109" s="875" t="s">
        <v>409</v>
      </c>
      <c r="DM109" s="876"/>
      <c r="DN109" s="876"/>
      <c r="DO109" s="876"/>
      <c r="DP109" s="877"/>
      <c r="DQ109" s="875" t="s">
        <v>295</v>
      </c>
      <c r="DR109" s="876"/>
      <c r="DS109" s="876"/>
      <c r="DT109" s="876"/>
      <c r="DU109" s="877"/>
      <c r="DV109" s="875" t="s">
        <v>410</v>
      </c>
      <c r="DW109" s="876"/>
      <c r="DX109" s="876"/>
      <c r="DY109" s="876"/>
      <c r="DZ109" s="878"/>
    </row>
    <row r="110" spans="1:131" s="212" customFormat="1" ht="26.25" customHeight="1" x14ac:dyDescent="0.2">
      <c r="A110" s="879" t="s">
        <v>412</v>
      </c>
      <c r="B110" s="880"/>
      <c r="C110" s="880"/>
      <c r="D110" s="880"/>
      <c r="E110" s="880"/>
      <c r="F110" s="880"/>
      <c r="G110" s="880"/>
      <c r="H110" s="880"/>
      <c r="I110" s="880"/>
      <c r="J110" s="880"/>
      <c r="K110" s="880"/>
      <c r="L110" s="880"/>
      <c r="M110" s="880"/>
      <c r="N110" s="880"/>
      <c r="O110" s="880"/>
      <c r="P110" s="880"/>
      <c r="Q110" s="880"/>
      <c r="R110" s="880"/>
      <c r="S110" s="880"/>
      <c r="T110" s="880"/>
      <c r="U110" s="880"/>
      <c r="V110" s="880"/>
      <c r="W110" s="880"/>
      <c r="X110" s="880"/>
      <c r="Y110" s="880"/>
      <c r="Z110" s="881"/>
      <c r="AA110" s="882">
        <v>647718</v>
      </c>
      <c r="AB110" s="883"/>
      <c r="AC110" s="883"/>
      <c r="AD110" s="883"/>
      <c r="AE110" s="884"/>
      <c r="AF110" s="885">
        <v>612293</v>
      </c>
      <c r="AG110" s="883"/>
      <c r="AH110" s="883"/>
      <c r="AI110" s="883"/>
      <c r="AJ110" s="884"/>
      <c r="AK110" s="885">
        <v>581274</v>
      </c>
      <c r="AL110" s="883"/>
      <c r="AM110" s="883"/>
      <c r="AN110" s="883"/>
      <c r="AO110" s="884"/>
      <c r="AP110" s="886">
        <v>18.7</v>
      </c>
      <c r="AQ110" s="887"/>
      <c r="AR110" s="887"/>
      <c r="AS110" s="887"/>
      <c r="AT110" s="888"/>
      <c r="AU110" s="889" t="s">
        <v>69</v>
      </c>
      <c r="AV110" s="890"/>
      <c r="AW110" s="890"/>
      <c r="AX110" s="890"/>
      <c r="AY110" s="890"/>
      <c r="AZ110" s="912" t="s">
        <v>413</v>
      </c>
      <c r="BA110" s="880"/>
      <c r="BB110" s="880"/>
      <c r="BC110" s="880"/>
      <c r="BD110" s="880"/>
      <c r="BE110" s="880"/>
      <c r="BF110" s="880"/>
      <c r="BG110" s="880"/>
      <c r="BH110" s="880"/>
      <c r="BI110" s="880"/>
      <c r="BJ110" s="880"/>
      <c r="BK110" s="880"/>
      <c r="BL110" s="880"/>
      <c r="BM110" s="880"/>
      <c r="BN110" s="880"/>
      <c r="BO110" s="880"/>
      <c r="BP110" s="881"/>
      <c r="BQ110" s="913">
        <v>4752035</v>
      </c>
      <c r="BR110" s="914"/>
      <c r="BS110" s="914"/>
      <c r="BT110" s="914"/>
      <c r="BU110" s="914"/>
      <c r="BV110" s="914">
        <v>4493792</v>
      </c>
      <c r="BW110" s="914"/>
      <c r="BX110" s="914"/>
      <c r="BY110" s="914"/>
      <c r="BZ110" s="914"/>
      <c r="CA110" s="914">
        <v>4346748</v>
      </c>
      <c r="CB110" s="914"/>
      <c r="CC110" s="914"/>
      <c r="CD110" s="914"/>
      <c r="CE110" s="914"/>
      <c r="CF110" s="927">
        <v>140</v>
      </c>
      <c r="CG110" s="928"/>
      <c r="CH110" s="928"/>
      <c r="CI110" s="928"/>
      <c r="CJ110" s="928"/>
      <c r="CK110" s="929" t="s">
        <v>414</v>
      </c>
      <c r="CL110" s="930"/>
      <c r="CM110" s="912" t="s">
        <v>415</v>
      </c>
      <c r="CN110" s="880"/>
      <c r="CO110" s="880"/>
      <c r="CP110" s="880"/>
      <c r="CQ110" s="880"/>
      <c r="CR110" s="880"/>
      <c r="CS110" s="880"/>
      <c r="CT110" s="880"/>
      <c r="CU110" s="880"/>
      <c r="CV110" s="880"/>
      <c r="CW110" s="880"/>
      <c r="CX110" s="880"/>
      <c r="CY110" s="880"/>
      <c r="CZ110" s="880"/>
      <c r="DA110" s="880"/>
      <c r="DB110" s="880"/>
      <c r="DC110" s="880"/>
      <c r="DD110" s="880"/>
      <c r="DE110" s="880"/>
      <c r="DF110" s="881"/>
      <c r="DG110" s="913" t="s">
        <v>122</v>
      </c>
      <c r="DH110" s="914"/>
      <c r="DI110" s="914"/>
      <c r="DJ110" s="914"/>
      <c r="DK110" s="914"/>
      <c r="DL110" s="914" t="s">
        <v>122</v>
      </c>
      <c r="DM110" s="914"/>
      <c r="DN110" s="914"/>
      <c r="DO110" s="914"/>
      <c r="DP110" s="914"/>
      <c r="DQ110" s="914" t="s">
        <v>122</v>
      </c>
      <c r="DR110" s="914"/>
      <c r="DS110" s="914"/>
      <c r="DT110" s="914"/>
      <c r="DU110" s="914"/>
      <c r="DV110" s="915" t="s">
        <v>122</v>
      </c>
      <c r="DW110" s="915"/>
      <c r="DX110" s="915"/>
      <c r="DY110" s="915"/>
      <c r="DZ110" s="916"/>
    </row>
    <row r="111" spans="1:131" s="212" customFormat="1" ht="26.25" customHeight="1" x14ac:dyDescent="0.2">
      <c r="A111" s="917" t="s">
        <v>416</v>
      </c>
      <c r="B111" s="918"/>
      <c r="C111" s="918"/>
      <c r="D111" s="918"/>
      <c r="E111" s="918"/>
      <c r="F111" s="918"/>
      <c r="G111" s="918"/>
      <c r="H111" s="918"/>
      <c r="I111" s="918"/>
      <c r="J111" s="918"/>
      <c r="K111" s="918"/>
      <c r="L111" s="918"/>
      <c r="M111" s="918"/>
      <c r="N111" s="918"/>
      <c r="O111" s="918"/>
      <c r="P111" s="918"/>
      <c r="Q111" s="918"/>
      <c r="R111" s="918"/>
      <c r="S111" s="918"/>
      <c r="T111" s="918"/>
      <c r="U111" s="918"/>
      <c r="V111" s="918"/>
      <c r="W111" s="918"/>
      <c r="X111" s="918"/>
      <c r="Y111" s="918"/>
      <c r="Z111" s="919"/>
      <c r="AA111" s="920" t="s">
        <v>122</v>
      </c>
      <c r="AB111" s="921"/>
      <c r="AC111" s="921"/>
      <c r="AD111" s="921"/>
      <c r="AE111" s="922"/>
      <c r="AF111" s="923" t="s">
        <v>122</v>
      </c>
      <c r="AG111" s="921"/>
      <c r="AH111" s="921"/>
      <c r="AI111" s="921"/>
      <c r="AJ111" s="922"/>
      <c r="AK111" s="923" t="s">
        <v>122</v>
      </c>
      <c r="AL111" s="921"/>
      <c r="AM111" s="921"/>
      <c r="AN111" s="921"/>
      <c r="AO111" s="922"/>
      <c r="AP111" s="924" t="s">
        <v>122</v>
      </c>
      <c r="AQ111" s="925"/>
      <c r="AR111" s="925"/>
      <c r="AS111" s="925"/>
      <c r="AT111" s="926"/>
      <c r="AU111" s="891"/>
      <c r="AV111" s="892"/>
      <c r="AW111" s="892"/>
      <c r="AX111" s="892"/>
      <c r="AY111" s="892"/>
      <c r="AZ111" s="905" t="s">
        <v>417</v>
      </c>
      <c r="BA111" s="906"/>
      <c r="BB111" s="906"/>
      <c r="BC111" s="906"/>
      <c r="BD111" s="906"/>
      <c r="BE111" s="906"/>
      <c r="BF111" s="906"/>
      <c r="BG111" s="906"/>
      <c r="BH111" s="906"/>
      <c r="BI111" s="906"/>
      <c r="BJ111" s="906"/>
      <c r="BK111" s="906"/>
      <c r="BL111" s="906"/>
      <c r="BM111" s="906"/>
      <c r="BN111" s="906"/>
      <c r="BO111" s="906"/>
      <c r="BP111" s="907"/>
      <c r="BQ111" s="908" t="s">
        <v>122</v>
      </c>
      <c r="BR111" s="909"/>
      <c r="BS111" s="909"/>
      <c r="BT111" s="909"/>
      <c r="BU111" s="909"/>
      <c r="BV111" s="909" t="s">
        <v>122</v>
      </c>
      <c r="BW111" s="909"/>
      <c r="BX111" s="909"/>
      <c r="BY111" s="909"/>
      <c r="BZ111" s="909"/>
      <c r="CA111" s="909" t="s">
        <v>122</v>
      </c>
      <c r="CB111" s="909"/>
      <c r="CC111" s="909"/>
      <c r="CD111" s="909"/>
      <c r="CE111" s="909"/>
      <c r="CF111" s="903" t="s">
        <v>122</v>
      </c>
      <c r="CG111" s="904"/>
      <c r="CH111" s="904"/>
      <c r="CI111" s="904"/>
      <c r="CJ111" s="904"/>
      <c r="CK111" s="931"/>
      <c r="CL111" s="932"/>
      <c r="CM111" s="905" t="s">
        <v>418</v>
      </c>
      <c r="CN111" s="906"/>
      <c r="CO111" s="906"/>
      <c r="CP111" s="906"/>
      <c r="CQ111" s="906"/>
      <c r="CR111" s="906"/>
      <c r="CS111" s="906"/>
      <c r="CT111" s="906"/>
      <c r="CU111" s="906"/>
      <c r="CV111" s="906"/>
      <c r="CW111" s="906"/>
      <c r="CX111" s="906"/>
      <c r="CY111" s="906"/>
      <c r="CZ111" s="906"/>
      <c r="DA111" s="906"/>
      <c r="DB111" s="906"/>
      <c r="DC111" s="906"/>
      <c r="DD111" s="906"/>
      <c r="DE111" s="906"/>
      <c r="DF111" s="907"/>
      <c r="DG111" s="908" t="s">
        <v>122</v>
      </c>
      <c r="DH111" s="909"/>
      <c r="DI111" s="909"/>
      <c r="DJ111" s="909"/>
      <c r="DK111" s="909"/>
      <c r="DL111" s="909" t="s">
        <v>122</v>
      </c>
      <c r="DM111" s="909"/>
      <c r="DN111" s="909"/>
      <c r="DO111" s="909"/>
      <c r="DP111" s="909"/>
      <c r="DQ111" s="909" t="s">
        <v>122</v>
      </c>
      <c r="DR111" s="909"/>
      <c r="DS111" s="909"/>
      <c r="DT111" s="909"/>
      <c r="DU111" s="909"/>
      <c r="DV111" s="910" t="s">
        <v>122</v>
      </c>
      <c r="DW111" s="910"/>
      <c r="DX111" s="910"/>
      <c r="DY111" s="910"/>
      <c r="DZ111" s="911"/>
    </row>
    <row r="112" spans="1:131" s="212" customFormat="1" ht="26.25" customHeight="1" x14ac:dyDescent="0.2">
      <c r="A112" s="935" t="s">
        <v>419</v>
      </c>
      <c r="B112" s="936"/>
      <c r="C112" s="906" t="s">
        <v>420</v>
      </c>
      <c r="D112" s="906"/>
      <c r="E112" s="906"/>
      <c r="F112" s="906"/>
      <c r="G112" s="906"/>
      <c r="H112" s="906"/>
      <c r="I112" s="906"/>
      <c r="J112" s="906"/>
      <c r="K112" s="906"/>
      <c r="L112" s="906"/>
      <c r="M112" s="906"/>
      <c r="N112" s="906"/>
      <c r="O112" s="906"/>
      <c r="P112" s="906"/>
      <c r="Q112" s="906"/>
      <c r="R112" s="906"/>
      <c r="S112" s="906"/>
      <c r="T112" s="906"/>
      <c r="U112" s="906"/>
      <c r="V112" s="906"/>
      <c r="W112" s="906"/>
      <c r="X112" s="906"/>
      <c r="Y112" s="906"/>
      <c r="Z112" s="907"/>
      <c r="AA112" s="941" t="s">
        <v>122</v>
      </c>
      <c r="AB112" s="942"/>
      <c r="AC112" s="942"/>
      <c r="AD112" s="942"/>
      <c r="AE112" s="943"/>
      <c r="AF112" s="944" t="s">
        <v>122</v>
      </c>
      <c r="AG112" s="942"/>
      <c r="AH112" s="942"/>
      <c r="AI112" s="942"/>
      <c r="AJ112" s="943"/>
      <c r="AK112" s="944" t="s">
        <v>122</v>
      </c>
      <c r="AL112" s="942"/>
      <c r="AM112" s="942"/>
      <c r="AN112" s="942"/>
      <c r="AO112" s="943"/>
      <c r="AP112" s="945" t="s">
        <v>122</v>
      </c>
      <c r="AQ112" s="946"/>
      <c r="AR112" s="946"/>
      <c r="AS112" s="946"/>
      <c r="AT112" s="947"/>
      <c r="AU112" s="891"/>
      <c r="AV112" s="892"/>
      <c r="AW112" s="892"/>
      <c r="AX112" s="892"/>
      <c r="AY112" s="892"/>
      <c r="AZ112" s="905" t="s">
        <v>421</v>
      </c>
      <c r="BA112" s="906"/>
      <c r="BB112" s="906"/>
      <c r="BC112" s="906"/>
      <c r="BD112" s="906"/>
      <c r="BE112" s="906"/>
      <c r="BF112" s="906"/>
      <c r="BG112" s="906"/>
      <c r="BH112" s="906"/>
      <c r="BI112" s="906"/>
      <c r="BJ112" s="906"/>
      <c r="BK112" s="906"/>
      <c r="BL112" s="906"/>
      <c r="BM112" s="906"/>
      <c r="BN112" s="906"/>
      <c r="BO112" s="906"/>
      <c r="BP112" s="907"/>
      <c r="BQ112" s="908">
        <v>416153</v>
      </c>
      <c r="BR112" s="909"/>
      <c r="BS112" s="909"/>
      <c r="BT112" s="909"/>
      <c r="BU112" s="909"/>
      <c r="BV112" s="909">
        <v>398433</v>
      </c>
      <c r="BW112" s="909"/>
      <c r="BX112" s="909"/>
      <c r="BY112" s="909"/>
      <c r="BZ112" s="909"/>
      <c r="CA112" s="909">
        <v>394971</v>
      </c>
      <c r="CB112" s="909"/>
      <c r="CC112" s="909"/>
      <c r="CD112" s="909"/>
      <c r="CE112" s="909"/>
      <c r="CF112" s="903">
        <v>12.7</v>
      </c>
      <c r="CG112" s="904"/>
      <c r="CH112" s="904"/>
      <c r="CI112" s="904"/>
      <c r="CJ112" s="904"/>
      <c r="CK112" s="931"/>
      <c r="CL112" s="932"/>
      <c r="CM112" s="905" t="s">
        <v>422</v>
      </c>
      <c r="CN112" s="906"/>
      <c r="CO112" s="906"/>
      <c r="CP112" s="906"/>
      <c r="CQ112" s="906"/>
      <c r="CR112" s="906"/>
      <c r="CS112" s="906"/>
      <c r="CT112" s="906"/>
      <c r="CU112" s="906"/>
      <c r="CV112" s="906"/>
      <c r="CW112" s="906"/>
      <c r="CX112" s="906"/>
      <c r="CY112" s="906"/>
      <c r="CZ112" s="906"/>
      <c r="DA112" s="906"/>
      <c r="DB112" s="906"/>
      <c r="DC112" s="906"/>
      <c r="DD112" s="906"/>
      <c r="DE112" s="906"/>
      <c r="DF112" s="907"/>
      <c r="DG112" s="908" t="s">
        <v>122</v>
      </c>
      <c r="DH112" s="909"/>
      <c r="DI112" s="909"/>
      <c r="DJ112" s="909"/>
      <c r="DK112" s="909"/>
      <c r="DL112" s="909" t="s">
        <v>122</v>
      </c>
      <c r="DM112" s="909"/>
      <c r="DN112" s="909"/>
      <c r="DO112" s="909"/>
      <c r="DP112" s="909"/>
      <c r="DQ112" s="909" t="s">
        <v>122</v>
      </c>
      <c r="DR112" s="909"/>
      <c r="DS112" s="909"/>
      <c r="DT112" s="909"/>
      <c r="DU112" s="909"/>
      <c r="DV112" s="910" t="s">
        <v>122</v>
      </c>
      <c r="DW112" s="910"/>
      <c r="DX112" s="910"/>
      <c r="DY112" s="910"/>
      <c r="DZ112" s="911"/>
    </row>
    <row r="113" spans="1:130" s="212" customFormat="1" ht="26.25" customHeight="1" x14ac:dyDescent="0.2">
      <c r="A113" s="937"/>
      <c r="B113" s="938"/>
      <c r="C113" s="906" t="s">
        <v>423</v>
      </c>
      <c r="D113" s="906"/>
      <c r="E113" s="906"/>
      <c r="F113" s="906"/>
      <c r="G113" s="906"/>
      <c r="H113" s="906"/>
      <c r="I113" s="906"/>
      <c r="J113" s="906"/>
      <c r="K113" s="906"/>
      <c r="L113" s="906"/>
      <c r="M113" s="906"/>
      <c r="N113" s="906"/>
      <c r="O113" s="906"/>
      <c r="P113" s="906"/>
      <c r="Q113" s="906"/>
      <c r="R113" s="906"/>
      <c r="S113" s="906"/>
      <c r="T113" s="906"/>
      <c r="U113" s="906"/>
      <c r="V113" s="906"/>
      <c r="W113" s="906"/>
      <c r="X113" s="906"/>
      <c r="Y113" s="906"/>
      <c r="Z113" s="907"/>
      <c r="AA113" s="920">
        <v>67914</v>
      </c>
      <c r="AB113" s="921"/>
      <c r="AC113" s="921"/>
      <c r="AD113" s="921"/>
      <c r="AE113" s="922"/>
      <c r="AF113" s="923">
        <v>70786</v>
      </c>
      <c r="AG113" s="921"/>
      <c r="AH113" s="921"/>
      <c r="AI113" s="921"/>
      <c r="AJ113" s="922"/>
      <c r="AK113" s="923">
        <v>76318</v>
      </c>
      <c r="AL113" s="921"/>
      <c r="AM113" s="921"/>
      <c r="AN113" s="921"/>
      <c r="AO113" s="922"/>
      <c r="AP113" s="924">
        <v>2.5</v>
      </c>
      <c r="AQ113" s="925"/>
      <c r="AR113" s="925"/>
      <c r="AS113" s="925"/>
      <c r="AT113" s="926"/>
      <c r="AU113" s="891"/>
      <c r="AV113" s="892"/>
      <c r="AW113" s="892"/>
      <c r="AX113" s="892"/>
      <c r="AY113" s="892"/>
      <c r="AZ113" s="905" t="s">
        <v>424</v>
      </c>
      <c r="BA113" s="906"/>
      <c r="BB113" s="906"/>
      <c r="BC113" s="906"/>
      <c r="BD113" s="906"/>
      <c r="BE113" s="906"/>
      <c r="BF113" s="906"/>
      <c r="BG113" s="906"/>
      <c r="BH113" s="906"/>
      <c r="BI113" s="906"/>
      <c r="BJ113" s="906"/>
      <c r="BK113" s="906"/>
      <c r="BL113" s="906"/>
      <c r="BM113" s="906"/>
      <c r="BN113" s="906"/>
      <c r="BO113" s="906"/>
      <c r="BP113" s="907"/>
      <c r="BQ113" s="908">
        <v>545291</v>
      </c>
      <c r="BR113" s="909"/>
      <c r="BS113" s="909"/>
      <c r="BT113" s="909"/>
      <c r="BU113" s="909"/>
      <c r="BV113" s="909">
        <v>680131</v>
      </c>
      <c r="BW113" s="909"/>
      <c r="BX113" s="909"/>
      <c r="BY113" s="909"/>
      <c r="BZ113" s="909"/>
      <c r="CA113" s="909">
        <v>752985</v>
      </c>
      <c r="CB113" s="909"/>
      <c r="CC113" s="909"/>
      <c r="CD113" s="909"/>
      <c r="CE113" s="909"/>
      <c r="CF113" s="903">
        <v>24.2</v>
      </c>
      <c r="CG113" s="904"/>
      <c r="CH113" s="904"/>
      <c r="CI113" s="904"/>
      <c r="CJ113" s="904"/>
      <c r="CK113" s="931"/>
      <c r="CL113" s="932"/>
      <c r="CM113" s="905" t="s">
        <v>425</v>
      </c>
      <c r="CN113" s="906"/>
      <c r="CO113" s="906"/>
      <c r="CP113" s="906"/>
      <c r="CQ113" s="906"/>
      <c r="CR113" s="906"/>
      <c r="CS113" s="906"/>
      <c r="CT113" s="906"/>
      <c r="CU113" s="906"/>
      <c r="CV113" s="906"/>
      <c r="CW113" s="906"/>
      <c r="CX113" s="906"/>
      <c r="CY113" s="906"/>
      <c r="CZ113" s="906"/>
      <c r="DA113" s="906"/>
      <c r="DB113" s="906"/>
      <c r="DC113" s="906"/>
      <c r="DD113" s="906"/>
      <c r="DE113" s="906"/>
      <c r="DF113" s="907"/>
      <c r="DG113" s="941" t="s">
        <v>122</v>
      </c>
      <c r="DH113" s="942"/>
      <c r="DI113" s="942"/>
      <c r="DJ113" s="942"/>
      <c r="DK113" s="943"/>
      <c r="DL113" s="944" t="s">
        <v>122</v>
      </c>
      <c r="DM113" s="942"/>
      <c r="DN113" s="942"/>
      <c r="DO113" s="942"/>
      <c r="DP113" s="943"/>
      <c r="DQ113" s="944" t="s">
        <v>122</v>
      </c>
      <c r="DR113" s="942"/>
      <c r="DS113" s="942"/>
      <c r="DT113" s="942"/>
      <c r="DU113" s="943"/>
      <c r="DV113" s="945" t="s">
        <v>122</v>
      </c>
      <c r="DW113" s="946"/>
      <c r="DX113" s="946"/>
      <c r="DY113" s="946"/>
      <c r="DZ113" s="947"/>
    </row>
    <row r="114" spans="1:130" s="212" customFormat="1" ht="26.25" customHeight="1" x14ac:dyDescent="0.2">
      <c r="A114" s="937"/>
      <c r="B114" s="938"/>
      <c r="C114" s="906" t="s">
        <v>426</v>
      </c>
      <c r="D114" s="906"/>
      <c r="E114" s="906"/>
      <c r="F114" s="906"/>
      <c r="G114" s="906"/>
      <c r="H114" s="906"/>
      <c r="I114" s="906"/>
      <c r="J114" s="906"/>
      <c r="K114" s="906"/>
      <c r="L114" s="906"/>
      <c r="M114" s="906"/>
      <c r="N114" s="906"/>
      <c r="O114" s="906"/>
      <c r="P114" s="906"/>
      <c r="Q114" s="906"/>
      <c r="R114" s="906"/>
      <c r="S114" s="906"/>
      <c r="T114" s="906"/>
      <c r="U114" s="906"/>
      <c r="V114" s="906"/>
      <c r="W114" s="906"/>
      <c r="X114" s="906"/>
      <c r="Y114" s="906"/>
      <c r="Z114" s="907"/>
      <c r="AA114" s="941">
        <v>78017</v>
      </c>
      <c r="AB114" s="942"/>
      <c r="AC114" s="942"/>
      <c r="AD114" s="942"/>
      <c r="AE114" s="943"/>
      <c r="AF114" s="944">
        <v>76680</v>
      </c>
      <c r="AG114" s="942"/>
      <c r="AH114" s="942"/>
      <c r="AI114" s="942"/>
      <c r="AJ114" s="943"/>
      <c r="AK114" s="944">
        <v>82668</v>
      </c>
      <c r="AL114" s="942"/>
      <c r="AM114" s="942"/>
      <c r="AN114" s="942"/>
      <c r="AO114" s="943"/>
      <c r="AP114" s="945">
        <v>2.7</v>
      </c>
      <c r="AQ114" s="946"/>
      <c r="AR114" s="946"/>
      <c r="AS114" s="946"/>
      <c r="AT114" s="947"/>
      <c r="AU114" s="891"/>
      <c r="AV114" s="892"/>
      <c r="AW114" s="892"/>
      <c r="AX114" s="892"/>
      <c r="AY114" s="892"/>
      <c r="AZ114" s="905" t="s">
        <v>427</v>
      </c>
      <c r="BA114" s="906"/>
      <c r="BB114" s="906"/>
      <c r="BC114" s="906"/>
      <c r="BD114" s="906"/>
      <c r="BE114" s="906"/>
      <c r="BF114" s="906"/>
      <c r="BG114" s="906"/>
      <c r="BH114" s="906"/>
      <c r="BI114" s="906"/>
      <c r="BJ114" s="906"/>
      <c r="BK114" s="906"/>
      <c r="BL114" s="906"/>
      <c r="BM114" s="906"/>
      <c r="BN114" s="906"/>
      <c r="BO114" s="906"/>
      <c r="BP114" s="907"/>
      <c r="BQ114" s="908">
        <v>1447068</v>
      </c>
      <c r="BR114" s="909"/>
      <c r="BS114" s="909"/>
      <c r="BT114" s="909"/>
      <c r="BU114" s="909"/>
      <c r="BV114" s="909">
        <v>1377994</v>
      </c>
      <c r="BW114" s="909"/>
      <c r="BX114" s="909"/>
      <c r="BY114" s="909"/>
      <c r="BZ114" s="909"/>
      <c r="CA114" s="909">
        <v>1386417</v>
      </c>
      <c r="CB114" s="909"/>
      <c r="CC114" s="909"/>
      <c r="CD114" s="909"/>
      <c r="CE114" s="909"/>
      <c r="CF114" s="903">
        <v>44.6</v>
      </c>
      <c r="CG114" s="904"/>
      <c r="CH114" s="904"/>
      <c r="CI114" s="904"/>
      <c r="CJ114" s="904"/>
      <c r="CK114" s="931"/>
      <c r="CL114" s="932"/>
      <c r="CM114" s="905" t="s">
        <v>428</v>
      </c>
      <c r="CN114" s="906"/>
      <c r="CO114" s="906"/>
      <c r="CP114" s="906"/>
      <c r="CQ114" s="906"/>
      <c r="CR114" s="906"/>
      <c r="CS114" s="906"/>
      <c r="CT114" s="906"/>
      <c r="CU114" s="906"/>
      <c r="CV114" s="906"/>
      <c r="CW114" s="906"/>
      <c r="CX114" s="906"/>
      <c r="CY114" s="906"/>
      <c r="CZ114" s="906"/>
      <c r="DA114" s="906"/>
      <c r="DB114" s="906"/>
      <c r="DC114" s="906"/>
      <c r="DD114" s="906"/>
      <c r="DE114" s="906"/>
      <c r="DF114" s="907"/>
      <c r="DG114" s="941" t="s">
        <v>122</v>
      </c>
      <c r="DH114" s="942"/>
      <c r="DI114" s="942"/>
      <c r="DJ114" s="942"/>
      <c r="DK114" s="943"/>
      <c r="DL114" s="944" t="s">
        <v>122</v>
      </c>
      <c r="DM114" s="942"/>
      <c r="DN114" s="942"/>
      <c r="DO114" s="942"/>
      <c r="DP114" s="943"/>
      <c r="DQ114" s="944" t="s">
        <v>122</v>
      </c>
      <c r="DR114" s="942"/>
      <c r="DS114" s="942"/>
      <c r="DT114" s="942"/>
      <c r="DU114" s="943"/>
      <c r="DV114" s="945" t="s">
        <v>122</v>
      </c>
      <c r="DW114" s="946"/>
      <c r="DX114" s="946"/>
      <c r="DY114" s="946"/>
      <c r="DZ114" s="947"/>
    </row>
    <row r="115" spans="1:130" s="212" customFormat="1" ht="26.25" customHeight="1" x14ac:dyDescent="0.2">
      <c r="A115" s="937"/>
      <c r="B115" s="938"/>
      <c r="C115" s="906" t="s">
        <v>429</v>
      </c>
      <c r="D115" s="906"/>
      <c r="E115" s="906"/>
      <c r="F115" s="906"/>
      <c r="G115" s="906"/>
      <c r="H115" s="906"/>
      <c r="I115" s="906"/>
      <c r="J115" s="906"/>
      <c r="K115" s="906"/>
      <c r="L115" s="906"/>
      <c r="M115" s="906"/>
      <c r="N115" s="906"/>
      <c r="O115" s="906"/>
      <c r="P115" s="906"/>
      <c r="Q115" s="906"/>
      <c r="R115" s="906"/>
      <c r="S115" s="906"/>
      <c r="T115" s="906"/>
      <c r="U115" s="906"/>
      <c r="V115" s="906"/>
      <c r="W115" s="906"/>
      <c r="X115" s="906"/>
      <c r="Y115" s="906"/>
      <c r="Z115" s="907"/>
      <c r="AA115" s="920" t="s">
        <v>122</v>
      </c>
      <c r="AB115" s="921"/>
      <c r="AC115" s="921"/>
      <c r="AD115" s="921"/>
      <c r="AE115" s="922"/>
      <c r="AF115" s="923" t="s">
        <v>122</v>
      </c>
      <c r="AG115" s="921"/>
      <c r="AH115" s="921"/>
      <c r="AI115" s="921"/>
      <c r="AJ115" s="922"/>
      <c r="AK115" s="923" t="s">
        <v>122</v>
      </c>
      <c r="AL115" s="921"/>
      <c r="AM115" s="921"/>
      <c r="AN115" s="921"/>
      <c r="AO115" s="922"/>
      <c r="AP115" s="924" t="s">
        <v>122</v>
      </c>
      <c r="AQ115" s="925"/>
      <c r="AR115" s="925"/>
      <c r="AS115" s="925"/>
      <c r="AT115" s="926"/>
      <c r="AU115" s="891"/>
      <c r="AV115" s="892"/>
      <c r="AW115" s="892"/>
      <c r="AX115" s="892"/>
      <c r="AY115" s="892"/>
      <c r="AZ115" s="905" t="s">
        <v>430</v>
      </c>
      <c r="BA115" s="906"/>
      <c r="BB115" s="906"/>
      <c r="BC115" s="906"/>
      <c r="BD115" s="906"/>
      <c r="BE115" s="906"/>
      <c r="BF115" s="906"/>
      <c r="BG115" s="906"/>
      <c r="BH115" s="906"/>
      <c r="BI115" s="906"/>
      <c r="BJ115" s="906"/>
      <c r="BK115" s="906"/>
      <c r="BL115" s="906"/>
      <c r="BM115" s="906"/>
      <c r="BN115" s="906"/>
      <c r="BO115" s="906"/>
      <c r="BP115" s="907"/>
      <c r="BQ115" s="908" t="s">
        <v>122</v>
      </c>
      <c r="BR115" s="909"/>
      <c r="BS115" s="909"/>
      <c r="BT115" s="909"/>
      <c r="BU115" s="909"/>
      <c r="BV115" s="909" t="s">
        <v>122</v>
      </c>
      <c r="BW115" s="909"/>
      <c r="BX115" s="909"/>
      <c r="BY115" s="909"/>
      <c r="BZ115" s="909"/>
      <c r="CA115" s="909" t="s">
        <v>122</v>
      </c>
      <c r="CB115" s="909"/>
      <c r="CC115" s="909"/>
      <c r="CD115" s="909"/>
      <c r="CE115" s="909"/>
      <c r="CF115" s="903" t="s">
        <v>122</v>
      </c>
      <c r="CG115" s="904"/>
      <c r="CH115" s="904"/>
      <c r="CI115" s="904"/>
      <c r="CJ115" s="904"/>
      <c r="CK115" s="931"/>
      <c r="CL115" s="932"/>
      <c r="CM115" s="905" t="s">
        <v>431</v>
      </c>
      <c r="CN115" s="906"/>
      <c r="CO115" s="906"/>
      <c r="CP115" s="906"/>
      <c r="CQ115" s="906"/>
      <c r="CR115" s="906"/>
      <c r="CS115" s="906"/>
      <c r="CT115" s="906"/>
      <c r="CU115" s="906"/>
      <c r="CV115" s="906"/>
      <c r="CW115" s="906"/>
      <c r="CX115" s="906"/>
      <c r="CY115" s="906"/>
      <c r="CZ115" s="906"/>
      <c r="DA115" s="906"/>
      <c r="DB115" s="906"/>
      <c r="DC115" s="906"/>
      <c r="DD115" s="906"/>
      <c r="DE115" s="906"/>
      <c r="DF115" s="907"/>
      <c r="DG115" s="941" t="s">
        <v>122</v>
      </c>
      <c r="DH115" s="942"/>
      <c r="DI115" s="942"/>
      <c r="DJ115" s="942"/>
      <c r="DK115" s="943"/>
      <c r="DL115" s="944" t="s">
        <v>122</v>
      </c>
      <c r="DM115" s="942"/>
      <c r="DN115" s="942"/>
      <c r="DO115" s="942"/>
      <c r="DP115" s="943"/>
      <c r="DQ115" s="944" t="s">
        <v>122</v>
      </c>
      <c r="DR115" s="942"/>
      <c r="DS115" s="942"/>
      <c r="DT115" s="942"/>
      <c r="DU115" s="943"/>
      <c r="DV115" s="945" t="s">
        <v>122</v>
      </c>
      <c r="DW115" s="946"/>
      <c r="DX115" s="946"/>
      <c r="DY115" s="946"/>
      <c r="DZ115" s="947"/>
    </row>
    <row r="116" spans="1:130" s="212" customFormat="1" ht="26.25" customHeight="1" x14ac:dyDescent="0.2">
      <c r="A116" s="939"/>
      <c r="B116" s="940"/>
      <c r="C116" s="948" t="s">
        <v>432</v>
      </c>
      <c r="D116" s="948"/>
      <c r="E116" s="948"/>
      <c r="F116" s="948"/>
      <c r="G116" s="948"/>
      <c r="H116" s="948"/>
      <c r="I116" s="948"/>
      <c r="J116" s="948"/>
      <c r="K116" s="948"/>
      <c r="L116" s="948"/>
      <c r="M116" s="948"/>
      <c r="N116" s="948"/>
      <c r="O116" s="948"/>
      <c r="P116" s="948"/>
      <c r="Q116" s="948"/>
      <c r="R116" s="948"/>
      <c r="S116" s="948"/>
      <c r="T116" s="948"/>
      <c r="U116" s="948"/>
      <c r="V116" s="948"/>
      <c r="W116" s="948"/>
      <c r="X116" s="948"/>
      <c r="Y116" s="948"/>
      <c r="Z116" s="949"/>
      <c r="AA116" s="941" t="s">
        <v>122</v>
      </c>
      <c r="AB116" s="942"/>
      <c r="AC116" s="942"/>
      <c r="AD116" s="942"/>
      <c r="AE116" s="943"/>
      <c r="AF116" s="944" t="s">
        <v>122</v>
      </c>
      <c r="AG116" s="942"/>
      <c r="AH116" s="942"/>
      <c r="AI116" s="942"/>
      <c r="AJ116" s="943"/>
      <c r="AK116" s="944" t="s">
        <v>122</v>
      </c>
      <c r="AL116" s="942"/>
      <c r="AM116" s="942"/>
      <c r="AN116" s="942"/>
      <c r="AO116" s="943"/>
      <c r="AP116" s="945" t="s">
        <v>122</v>
      </c>
      <c r="AQ116" s="946"/>
      <c r="AR116" s="946"/>
      <c r="AS116" s="946"/>
      <c r="AT116" s="947"/>
      <c r="AU116" s="891"/>
      <c r="AV116" s="892"/>
      <c r="AW116" s="892"/>
      <c r="AX116" s="892"/>
      <c r="AY116" s="892"/>
      <c r="AZ116" s="950" t="s">
        <v>433</v>
      </c>
      <c r="BA116" s="951"/>
      <c r="BB116" s="951"/>
      <c r="BC116" s="951"/>
      <c r="BD116" s="951"/>
      <c r="BE116" s="951"/>
      <c r="BF116" s="951"/>
      <c r="BG116" s="951"/>
      <c r="BH116" s="951"/>
      <c r="BI116" s="951"/>
      <c r="BJ116" s="951"/>
      <c r="BK116" s="951"/>
      <c r="BL116" s="951"/>
      <c r="BM116" s="951"/>
      <c r="BN116" s="951"/>
      <c r="BO116" s="951"/>
      <c r="BP116" s="952"/>
      <c r="BQ116" s="908" t="s">
        <v>122</v>
      </c>
      <c r="BR116" s="909"/>
      <c r="BS116" s="909"/>
      <c r="BT116" s="909"/>
      <c r="BU116" s="909"/>
      <c r="BV116" s="909" t="s">
        <v>122</v>
      </c>
      <c r="BW116" s="909"/>
      <c r="BX116" s="909"/>
      <c r="BY116" s="909"/>
      <c r="BZ116" s="909"/>
      <c r="CA116" s="909" t="s">
        <v>122</v>
      </c>
      <c r="CB116" s="909"/>
      <c r="CC116" s="909"/>
      <c r="CD116" s="909"/>
      <c r="CE116" s="909"/>
      <c r="CF116" s="903" t="s">
        <v>122</v>
      </c>
      <c r="CG116" s="904"/>
      <c r="CH116" s="904"/>
      <c r="CI116" s="904"/>
      <c r="CJ116" s="904"/>
      <c r="CK116" s="931"/>
      <c r="CL116" s="932"/>
      <c r="CM116" s="905" t="s">
        <v>434</v>
      </c>
      <c r="CN116" s="906"/>
      <c r="CO116" s="906"/>
      <c r="CP116" s="906"/>
      <c r="CQ116" s="906"/>
      <c r="CR116" s="906"/>
      <c r="CS116" s="906"/>
      <c r="CT116" s="906"/>
      <c r="CU116" s="906"/>
      <c r="CV116" s="906"/>
      <c r="CW116" s="906"/>
      <c r="CX116" s="906"/>
      <c r="CY116" s="906"/>
      <c r="CZ116" s="906"/>
      <c r="DA116" s="906"/>
      <c r="DB116" s="906"/>
      <c r="DC116" s="906"/>
      <c r="DD116" s="906"/>
      <c r="DE116" s="906"/>
      <c r="DF116" s="907"/>
      <c r="DG116" s="941" t="s">
        <v>122</v>
      </c>
      <c r="DH116" s="942"/>
      <c r="DI116" s="942"/>
      <c r="DJ116" s="942"/>
      <c r="DK116" s="943"/>
      <c r="DL116" s="944" t="s">
        <v>122</v>
      </c>
      <c r="DM116" s="942"/>
      <c r="DN116" s="942"/>
      <c r="DO116" s="942"/>
      <c r="DP116" s="943"/>
      <c r="DQ116" s="944" t="s">
        <v>122</v>
      </c>
      <c r="DR116" s="942"/>
      <c r="DS116" s="942"/>
      <c r="DT116" s="942"/>
      <c r="DU116" s="943"/>
      <c r="DV116" s="945" t="s">
        <v>122</v>
      </c>
      <c r="DW116" s="946"/>
      <c r="DX116" s="946"/>
      <c r="DY116" s="946"/>
      <c r="DZ116" s="947"/>
    </row>
    <row r="117" spans="1:130" s="212" customFormat="1" ht="26.25" customHeight="1" x14ac:dyDescent="0.2">
      <c r="A117" s="895" t="s">
        <v>178</v>
      </c>
      <c r="B117" s="876"/>
      <c r="C117" s="876"/>
      <c r="D117" s="876"/>
      <c r="E117" s="876"/>
      <c r="F117" s="876"/>
      <c r="G117" s="876"/>
      <c r="H117" s="876"/>
      <c r="I117" s="876"/>
      <c r="J117" s="876"/>
      <c r="K117" s="876"/>
      <c r="L117" s="876"/>
      <c r="M117" s="876"/>
      <c r="N117" s="876"/>
      <c r="O117" s="876"/>
      <c r="P117" s="876"/>
      <c r="Q117" s="876"/>
      <c r="R117" s="876"/>
      <c r="S117" s="876"/>
      <c r="T117" s="876"/>
      <c r="U117" s="876"/>
      <c r="V117" s="876"/>
      <c r="W117" s="876"/>
      <c r="X117" s="876"/>
      <c r="Y117" s="960" t="s">
        <v>435</v>
      </c>
      <c r="Z117" s="877"/>
      <c r="AA117" s="961">
        <v>793649</v>
      </c>
      <c r="AB117" s="962"/>
      <c r="AC117" s="962"/>
      <c r="AD117" s="962"/>
      <c r="AE117" s="963"/>
      <c r="AF117" s="964">
        <v>759759</v>
      </c>
      <c r="AG117" s="962"/>
      <c r="AH117" s="962"/>
      <c r="AI117" s="962"/>
      <c r="AJ117" s="963"/>
      <c r="AK117" s="964">
        <v>740260</v>
      </c>
      <c r="AL117" s="962"/>
      <c r="AM117" s="962"/>
      <c r="AN117" s="962"/>
      <c r="AO117" s="963"/>
      <c r="AP117" s="965"/>
      <c r="AQ117" s="966"/>
      <c r="AR117" s="966"/>
      <c r="AS117" s="966"/>
      <c r="AT117" s="967"/>
      <c r="AU117" s="891"/>
      <c r="AV117" s="892"/>
      <c r="AW117" s="892"/>
      <c r="AX117" s="892"/>
      <c r="AY117" s="892"/>
      <c r="AZ117" s="957" t="s">
        <v>436</v>
      </c>
      <c r="BA117" s="958"/>
      <c r="BB117" s="958"/>
      <c r="BC117" s="958"/>
      <c r="BD117" s="958"/>
      <c r="BE117" s="958"/>
      <c r="BF117" s="958"/>
      <c r="BG117" s="958"/>
      <c r="BH117" s="958"/>
      <c r="BI117" s="958"/>
      <c r="BJ117" s="958"/>
      <c r="BK117" s="958"/>
      <c r="BL117" s="958"/>
      <c r="BM117" s="958"/>
      <c r="BN117" s="958"/>
      <c r="BO117" s="958"/>
      <c r="BP117" s="959"/>
      <c r="BQ117" s="908" t="s">
        <v>122</v>
      </c>
      <c r="BR117" s="909"/>
      <c r="BS117" s="909"/>
      <c r="BT117" s="909"/>
      <c r="BU117" s="909"/>
      <c r="BV117" s="909" t="s">
        <v>122</v>
      </c>
      <c r="BW117" s="909"/>
      <c r="BX117" s="909"/>
      <c r="BY117" s="909"/>
      <c r="BZ117" s="909"/>
      <c r="CA117" s="909" t="s">
        <v>122</v>
      </c>
      <c r="CB117" s="909"/>
      <c r="CC117" s="909"/>
      <c r="CD117" s="909"/>
      <c r="CE117" s="909"/>
      <c r="CF117" s="903" t="s">
        <v>122</v>
      </c>
      <c r="CG117" s="904"/>
      <c r="CH117" s="904"/>
      <c r="CI117" s="904"/>
      <c r="CJ117" s="904"/>
      <c r="CK117" s="931"/>
      <c r="CL117" s="932"/>
      <c r="CM117" s="905" t="s">
        <v>437</v>
      </c>
      <c r="CN117" s="906"/>
      <c r="CO117" s="906"/>
      <c r="CP117" s="906"/>
      <c r="CQ117" s="906"/>
      <c r="CR117" s="906"/>
      <c r="CS117" s="906"/>
      <c r="CT117" s="906"/>
      <c r="CU117" s="906"/>
      <c r="CV117" s="906"/>
      <c r="CW117" s="906"/>
      <c r="CX117" s="906"/>
      <c r="CY117" s="906"/>
      <c r="CZ117" s="906"/>
      <c r="DA117" s="906"/>
      <c r="DB117" s="906"/>
      <c r="DC117" s="906"/>
      <c r="DD117" s="906"/>
      <c r="DE117" s="906"/>
      <c r="DF117" s="907"/>
      <c r="DG117" s="941" t="s">
        <v>122</v>
      </c>
      <c r="DH117" s="942"/>
      <c r="DI117" s="942"/>
      <c r="DJ117" s="942"/>
      <c r="DK117" s="943"/>
      <c r="DL117" s="944" t="s">
        <v>122</v>
      </c>
      <c r="DM117" s="942"/>
      <c r="DN117" s="942"/>
      <c r="DO117" s="942"/>
      <c r="DP117" s="943"/>
      <c r="DQ117" s="944" t="s">
        <v>122</v>
      </c>
      <c r="DR117" s="942"/>
      <c r="DS117" s="942"/>
      <c r="DT117" s="942"/>
      <c r="DU117" s="943"/>
      <c r="DV117" s="945" t="s">
        <v>122</v>
      </c>
      <c r="DW117" s="946"/>
      <c r="DX117" s="946"/>
      <c r="DY117" s="946"/>
      <c r="DZ117" s="947"/>
    </row>
    <row r="118" spans="1:130" s="212" customFormat="1" ht="26.25" customHeight="1" x14ac:dyDescent="0.2">
      <c r="A118" s="895" t="s">
        <v>411</v>
      </c>
      <c r="B118" s="876"/>
      <c r="C118" s="876"/>
      <c r="D118" s="876"/>
      <c r="E118" s="876"/>
      <c r="F118" s="876"/>
      <c r="G118" s="876"/>
      <c r="H118" s="876"/>
      <c r="I118" s="876"/>
      <c r="J118" s="876"/>
      <c r="K118" s="876"/>
      <c r="L118" s="876"/>
      <c r="M118" s="876"/>
      <c r="N118" s="876"/>
      <c r="O118" s="876"/>
      <c r="P118" s="876"/>
      <c r="Q118" s="876"/>
      <c r="R118" s="876"/>
      <c r="S118" s="876"/>
      <c r="T118" s="876"/>
      <c r="U118" s="876"/>
      <c r="V118" s="876"/>
      <c r="W118" s="876"/>
      <c r="X118" s="876"/>
      <c r="Y118" s="876"/>
      <c r="Z118" s="877"/>
      <c r="AA118" s="875" t="s">
        <v>408</v>
      </c>
      <c r="AB118" s="876"/>
      <c r="AC118" s="876"/>
      <c r="AD118" s="876"/>
      <c r="AE118" s="877"/>
      <c r="AF118" s="875" t="s">
        <v>409</v>
      </c>
      <c r="AG118" s="876"/>
      <c r="AH118" s="876"/>
      <c r="AI118" s="876"/>
      <c r="AJ118" s="877"/>
      <c r="AK118" s="875" t="s">
        <v>295</v>
      </c>
      <c r="AL118" s="876"/>
      <c r="AM118" s="876"/>
      <c r="AN118" s="876"/>
      <c r="AO118" s="877"/>
      <c r="AP118" s="953" t="s">
        <v>410</v>
      </c>
      <c r="AQ118" s="954"/>
      <c r="AR118" s="954"/>
      <c r="AS118" s="954"/>
      <c r="AT118" s="955"/>
      <c r="AU118" s="891"/>
      <c r="AV118" s="892"/>
      <c r="AW118" s="892"/>
      <c r="AX118" s="892"/>
      <c r="AY118" s="892"/>
      <c r="AZ118" s="956" t="s">
        <v>438</v>
      </c>
      <c r="BA118" s="948"/>
      <c r="BB118" s="948"/>
      <c r="BC118" s="948"/>
      <c r="BD118" s="948"/>
      <c r="BE118" s="948"/>
      <c r="BF118" s="948"/>
      <c r="BG118" s="948"/>
      <c r="BH118" s="948"/>
      <c r="BI118" s="948"/>
      <c r="BJ118" s="948"/>
      <c r="BK118" s="948"/>
      <c r="BL118" s="948"/>
      <c r="BM118" s="948"/>
      <c r="BN118" s="948"/>
      <c r="BO118" s="948"/>
      <c r="BP118" s="949"/>
      <c r="BQ118" s="982" t="s">
        <v>122</v>
      </c>
      <c r="BR118" s="983"/>
      <c r="BS118" s="983"/>
      <c r="BT118" s="983"/>
      <c r="BU118" s="983"/>
      <c r="BV118" s="983" t="s">
        <v>122</v>
      </c>
      <c r="BW118" s="983"/>
      <c r="BX118" s="983"/>
      <c r="BY118" s="983"/>
      <c r="BZ118" s="983"/>
      <c r="CA118" s="983" t="s">
        <v>122</v>
      </c>
      <c r="CB118" s="983"/>
      <c r="CC118" s="983"/>
      <c r="CD118" s="983"/>
      <c r="CE118" s="983"/>
      <c r="CF118" s="903" t="s">
        <v>122</v>
      </c>
      <c r="CG118" s="904"/>
      <c r="CH118" s="904"/>
      <c r="CI118" s="904"/>
      <c r="CJ118" s="904"/>
      <c r="CK118" s="931"/>
      <c r="CL118" s="932"/>
      <c r="CM118" s="905" t="s">
        <v>439</v>
      </c>
      <c r="CN118" s="906"/>
      <c r="CO118" s="906"/>
      <c r="CP118" s="906"/>
      <c r="CQ118" s="906"/>
      <c r="CR118" s="906"/>
      <c r="CS118" s="906"/>
      <c r="CT118" s="906"/>
      <c r="CU118" s="906"/>
      <c r="CV118" s="906"/>
      <c r="CW118" s="906"/>
      <c r="CX118" s="906"/>
      <c r="CY118" s="906"/>
      <c r="CZ118" s="906"/>
      <c r="DA118" s="906"/>
      <c r="DB118" s="906"/>
      <c r="DC118" s="906"/>
      <c r="DD118" s="906"/>
      <c r="DE118" s="906"/>
      <c r="DF118" s="907"/>
      <c r="DG118" s="941" t="s">
        <v>122</v>
      </c>
      <c r="DH118" s="942"/>
      <c r="DI118" s="942"/>
      <c r="DJ118" s="942"/>
      <c r="DK118" s="943"/>
      <c r="DL118" s="944" t="s">
        <v>122</v>
      </c>
      <c r="DM118" s="942"/>
      <c r="DN118" s="942"/>
      <c r="DO118" s="942"/>
      <c r="DP118" s="943"/>
      <c r="DQ118" s="944" t="s">
        <v>122</v>
      </c>
      <c r="DR118" s="942"/>
      <c r="DS118" s="942"/>
      <c r="DT118" s="942"/>
      <c r="DU118" s="943"/>
      <c r="DV118" s="945" t="s">
        <v>122</v>
      </c>
      <c r="DW118" s="946"/>
      <c r="DX118" s="946"/>
      <c r="DY118" s="946"/>
      <c r="DZ118" s="947"/>
    </row>
    <row r="119" spans="1:130" s="212" customFormat="1" ht="26.25" customHeight="1" x14ac:dyDescent="0.2">
      <c r="A119" s="1037" t="s">
        <v>414</v>
      </c>
      <c r="B119" s="930"/>
      <c r="C119" s="912" t="s">
        <v>415</v>
      </c>
      <c r="D119" s="880"/>
      <c r="E119" s="880"/>
      <c r="F119" s="880"/>
      <c r="G119" s="880"/>
      <c r="H119" s="880"/>
      <c r="I119" s="880"/>
      <c r="J119" s="880"/>
      <c r="K119" s="880"/>
      <c r="L119" s="880"/>
      <c r="M119" s="880"/>
      <c r="N119" s="880"/>
      <c r="O119" s="880"/>
      <c r="P119" s="880"/>
      <c r="Q119" s="880"/>
      <c r="R119" s="880"/>
      <c r="S119" s="880"/>
      <c r="T119" s="880"/>
      <c r="U119" s="880"/>
      <c r="V119" s="880"/>
      <c r="W119" s="880"/>
      <c r="X119" s="880"/>
      <c r="Y119" s="880"/>
      <c r="Z119" s="881"/>
      <c r="AA119" s="882" t="s">
        <v>122</v>
      </c>
      <c r="AB119" s="883"/>
      <c r="AC119" s="883"/>
      <c r="AD119" s="883"/>
      <c r="AE119" s="884"/>
      <c r="AF119" s="885" t="s">
        <v>122</v>
      </c>
      <c r="AG119" s="883"/>
      <c r="AH119" s="883"/>
      <c r="AI119" s="883"/>
      <c r="AJ119" s="884"/>
      <c r="AK119" s="885" t="s">
        <v>122</v>
      </c>
      <c r="AL119" s="883"/>
      <c r="AM119" s="883"/>
      <c r="AN119" s="883"/>
      <c r="AO119" s="884"/>
      <c r="AP119" s="886" t="s">
        <v>122</v>
      </c>
      <c r="AQ119" s="887"/>
      <c r="AR119" s="887"/>
      <c r="AS119" s="887"/>
      <c r="AT119" s="888"/>
      <c r="AU119" s="893"/>
      <c r="AV119" s="894"/>
      <c r="AW119" s="894"/>
      <c r="AX119" s="894"/>
      <c r="AY119" s="894"/>
      <c r="AZ119" s="233" t="s">
        <v>178</v>
      </c>
      <c r="BA119" s="233"/>
      <c r="BB119" s="233"/>
      <c r="BC119" s="233"/>
      <c r="BD119" s="233"/>
      <c r="BE119" s="233"/>
      <c r="BF119" s="233"/>
      <c r="BG119" s="233"/>
      <c r="BH119" s="233"/>
      <c r="BI119" s="233"/>
      <c r="BJ119" s="233"/>
      <c r="BK119" s="233"/>
      <c r="BL119" s="233"/>
      <c r="BM119" s="233"/>
      <c r="BN119" s="233"/>
      <c r="BO119" s="960" t="s">
        <v>440</v>
      </c>
      <c r="BP119" s="988"/>
      <c r="BQ119" s="982">
        <v>7160547</v>
      </c>
      <c r="BR119" s="983"/>
      <c r="BS119" s="983"/>
      <c r="BT119" s="983"/>
      <c r="BU119" s="983"/>
      <c r="BV119" s="983">
        <v>6950350</v>
      </c>
      <c r="BW119" s="983"/>
      <c r="BX119" s="983"/>
      <c r="BY119" s="983"/>
      <c r="BZ119" s="983"/>
      <c r="CA119" s="983">
        <v>6881121</v>
      </c>
      <c r="CB119" s="983"/>
      <c r="CC119" s="983"/>
      <c r="CD119" s="983"/>
      <c r="CE119" s="983"/>
      <c r="CF119" s="984"/>
      <c r="CG119" s="985"/>
      <c r="CH119" s="985"/>
      <c r="CI119" s="985"/>
      <c r="CJ119" s="986"/>
      <c r="CK119" s="933"/>
      <c r="CL119" s="934"/>
      <c r="CM119" s="956" t="s">
        <v>441</v>
      </c>
      <c r="CN119" s="948"/>
      <c r="CO119" s="948"/>
      <c r="CP119" s="948"/>
      <c r="CQ119" s="948"/>
      <c r="CR119" s="948"/>
      <c r="CS119" s="948"/>
      <c r="CT119" s="948"/>
      <c r="CU119" s="948"/>
      <c r="CV119" s="948"/>
      <c r="CW119" s="948"/>
      <c r="CX119" s="948"/>
      <c r="CY119" s="948"/>
      <c r="CZ119" s="948"/>
      <c r="DA119" s="948"/>
      <c r="DB119" s="948"/>
      <c r="DC119" s="948"/>
      <c r="DD119" s="948"/>
      <c r="DE119" s="948"/>
      <c r="DF119" s="949"/>
      <c r="DG119" s="987" t="s">
        <v>122</v>
      </c>
      <c r="DH119" s="969"/>
      <c r="DI119" s="969"/>
      <c r="DJ119" s="969"/>
      <c r="DK119" s="970"/>
      <c r="DL119" s="968" t="s">
        <v>122</v>
      </c>
      <c r="DM119" s="969"/>
      <c r="DN119" s="969"/>
      <c r="DO119" s="969"/>
      <c r="DP119" s="970"/>
      <c r="DQ119" s="968" t="s">
        <v>122</v>
      </c>
      <c r="DR119" s="969"/>
      <c r="DS119" s="969"/>
      <c r="DT119" s="969"/>
      <c r="DU119" s="970"/>
      <c r="DV119" s="971" t="s">
        <v>122</v>
      </c>
      <c r="DW119" s="972"/>
      <c r="DX119" s="972"/>
      <c r="DY119" s="972"/>
      <c r="DZ119" s="973"/>
    </row>
    <row r="120" spans="1:130" s="212" customFormat="1" ht="26.25" customHeight="1" x14ac:dyDescent="0.2">
      <c r="A120" s="1038"/>
      <c r="B120" s="932"/>
      <c r="C120" s="905" t="s">
        <v>418</v>
      </c>
      <c r="D120" s="906"/>
      <c r="E120" s="906"/>
      <c r="F120" s="906"/>
      <c r="G120" s="906"/>
      <c r="H120" s="906"/>
      <c r="I120" s="906"/>
      <c r="J120" s="906"/>
      <c r="K120" s="906"/>
      <c r="L120" s="906"/>
      <c r="M120" s="906"/>
      <c r="N120" s="906"/>
      <c r="O120" s="906"/>
      <c r="P120" s="906"/>
      <c r="Q120" s="906"/>
      <c r="R120" s="906"/>
      <c r="S120" s="906"/>
      <c r="T120" s="906"/>
      <c r="U120" s="906"/>
      <c r="V120" s="906"/>
      <c r="W120" s="906"/>
      <c r="X120" s="906"/>
      <c r="Y120" s="906"/>
      <c r="Z120" s="907"/>
      <c r="AA120" s="941" t="s">
        <v>122</v>
      </c>
      <c r="AB120" s="942"/>
      <c r="AC120" s="942"/>
      <c r="AD120" s="942"/>
      <c r="AE120" s="943"/>
      <c r="AF120" s="944" t="s">
        <v>122</v>
      </c>
      <c r="AG120" s="942"/>
      <c r="AH120" s="942"/>
      <c r="AI120" s="942"/>
      <c r="AJ120" s="943"/>
      <c r="AK120" s="944" t="s">
        <v>122</v>
      </c>
      <c r="AL120" s="942"/>
      <c r="AM120" s="942"/>
      <c r="AN120" s="942"/>
      <c r="AO120" s="943"/>
      <c r="AP120" s="945" t="s">
        <v>122</v>
      </c>
      <c r="AQ120" s="946"/>
      <c r="AR120" s="946"/>
      <c r="AS120" s="946"/>
      <c r="AT120" s="947"/>
      <c r="AU120" s="974" t="s">
        <v>442</v>
      </c>
      <c r="AV120" s="975"/>
      <c r="AW120" s="975"/>
      <c r="AX120" s="975"/>
      <c r="AY120" s="976"/>
      <c r="AZ120" s="912" t="s">
        <v>443</v>
      </c>
      <c r="BA120" s="880"/>
      <c r="BB120" s="880"/>
      <c r="BC120" s="880"/>
      <c r="BD120" s="880"/>
      <c r="BE120" s="880"/>
      <c r="BF120" s="880"/>
      <c r="BG120" s="880"/>
      <c r="BH120" s="880"/>
      <c r="BI120" s="880"/>
      <c r="BJ120" s="880"/>
      <c r="BK120" s="880"/>
      <c r="BL120" s="880"/>
      <c r="BM120" s="880"/>
      <c r="BN120" s="880"/>
      <c r="BO120" s="880"/>
      <c r="BP120" s="881"/>
      <c r="BQ120" s="913">
        <v>3205751</v>
      </c>
      <c r="BR120" s="914"/>
      <c r="BS120" s="914"/>
      <c r="BT120" s="914"/>
      <c r="BU120" s="914"/>
      <c r="BV120" s="914">
        <v>3388963</v>
      </c>
      <c r="BW120" s="914"/>
      <c r="BX120" s="914"/>
      <c r="BY120" s="914"/>
      <c r="BZ120" s="914"/>
      <c r="CA120" s="914">
        <v>2960784</v>
      </c>
      <c r="CB120" s="914"/>
      <c r="CC120" s="914"/>
      <c r="CD120" s="914"/>
      <c r="CE120" s="914"/>
      <c r="CF120" s="927">
        <v>95.3</v>
      </c>
      <c r="CG120" s="928"/>
      <c r="CH120" s="928"/>
      <c r="CI120" s="928"/>
      <c r="CJ120" s="928"/>
      <c r="CK120" s="989" t="s">
        <v>444</v>
      </c>
      <c r="CL120" s="990"/>
      <c r="CM120" s="990"/>
      <c r="CN120" s="990"/>
      <c r="CO120" s="991"/>
      <c r="CP120" s="997" t="s">
        <v>391</v>
      </c>
      <c r="CQ120" s="998"/>
      <c r="CR120" s="998"/>
      <c r="CS120" s="998"/>
      <c r="CT120" s="998"/>
      <c r="CU120" s="998"/>
      <c r="CV120" s="998"/>
      <c r="CW120" s="998"/>
      <c r="CX120" s="998"/>
      <c r="CY120" s="998"/>
      <c r="CZ120" s="998"/>
      <c r="DA120" s="998"/>
      <c r="DB120" s="998"/>
      <c r="DC120" s="998"/>
      <c r="DD120" s="998"/>
      <c r="DE120" s="998"/>
      <c r="DF120" s="999"/>
      <c r="DG120" s="913">
        <v>346156</v>
      </c>
      <c r="DH120" s="914"/>
      <c r="DI120" s="914"/>
      <c r="DJ120" s="914"/>
      <c r="DK120" s="914"/>
      <c r="DL120" s="914">
        <v>306862</v>
      </c>
      <c r="DM120" s="914"/>
      <c r="DN120" s="914"/>
      <c r="DO120" s="914"/>
      <c r="DP120" s="914"/>
      <c r="DQ120" s="914">
        <v>290937</v>
      </c>
      <c r="DR120" s="914"/>
      <c r="DS120" s="914"/>
      <c r="DT120" s="914"/>
      <c r="DU120" s="914"/>
      <c r="DV120" s="915">
        <v>9.4</v>
      </c>
      <c r="DW120" s="915"/>
      <c r="DX120" s="915"/>
      <c r="DY120" s="915"/>
      <c r="DZ120" s="916"/>
    </row>
    <row r="121" spans="1:130" s="212" customFormat="1" ht="26.25" customHeight="1" x14ac:dyDescent="0.2">
      <c r="A121" s="1038"/>
      <c r="B121" s="932"/>
      <c r="C121" s="957" t="s">
        <v>445</v>
      </c>
      <c r="D121" s="958"/>
      <c r="E121" s="958"/>
      <c r="F121" s="958"/>
      <c r="G121" s="958"/>
      <c r="H121" s="958"/>
      <c r="I121" s="958"/>
      <c r="J121" s="958"/>
      <c r="K121" s="958"/>
      <c r="L121" s="958"/>
      <c r="M121" s="958"/>
      <c r="N121" s="958"/>
      <c r="O121" s="958"/>
      <c r="P121" s="958"/>
      <c r="Q121" s="958"/>
      <c r="R121" s="958"/>
      <c r="S121" s="958"/>
      <c r="T121" s="958"/>
      <c r="U121" s="958"/>
      <c r="V121" s="958"/>
      <c r="W121" s="958"/>
      <c r="X121" s="958"/>
      <c r="Y121" s="958"/>
      <c r="Z121" s="959"/>
      <c r="AA121" s="941" t="s">
        <v>122</v>
      </c>
      <c r="AB121" s="942"/>
      <c r="AC121" s="942"/>
      <c r="AD121" s="942"/>
      <c r="AE121" s="943"/>
      <c r="AF121" s="944" t="s">
        <v>122</v>
      </c>
      <c r="AG121" s="942"/>
      <c r="AH121" s="942"/>
      <c r="AI121" s="942"/>
      <c r="AJ121" s="943"/>
      <c r="AK121" s="944" t="s">
        <v>122</v>
      </c>
      <c r="AL121" s="942"/>
      <c r="AM121" s="942"/>
      <c r="AN121" s="942"/>
      <c r="AO121" s="943"/>
      <c r="AP121" s="945" t="s">
        <v>122</v>
      </c>
      <c r="AQ121" s="946"/>
      <c r="AR121" s="946"/>
      <c r="AS121" s="946"/>
      <c r="AT121" s="947"/>
      <c r="AU121" s="977"/>
      <c r="AV121" s="978"/>
      <c r="AW121" s="978"/>
      <c r="AX121" s="978"/>
      <c r="AY121" s="979"/>
      <c r="AZ121" s="905" t="s">
        <v>446</v>
      </c>
      <c r="BA121" s="906"/>
      <c r="BB121" s="906"/>
      <c r="BC121" s="906"/>
      <c r="BD121" s="906"/>
      <c r="BE121" s="906"/>
      <c r="BF121" s="906"/>
      <c r="BG121" s="906"/>
      <c r="BH121" s="906"/>
      <c r="BI121" s="906"/>
      <c r="BJ121" s="906"/>
      <c r="BK121" s="906"/>
      <c r="BL121" s="906"/>
      <c r="BM121" s="906"/>
      <c r="BN121" s="906"/>
      <c r="BO121" s="906"/>
      <c r="BP121" s="907"/>
      <c r="BQ121" s="908" t="s">
        <v>122</v>
      </c>
      <c r="BR121" s="909"/>
      <c r="BS121" s="909"/>
      <c r="BT121" s="909"/>
      <c r="BU121" s="909"/>
      <c r="BV121" s="909" t="s">
        <v>122</v>
      </c>
      <c r="BW121" s="909"/>
      <c r="BX121" s="909"/>
      <c r="BY121" s="909"/>
      <c r="BZ121" s="909"/>
      <c r="CA121" s="909" t="s">
        <v>122</v>
      </c>
      <c r="CB121" s="909"/>
      <c r="CC121" s="909"/>
      <c r="CD121" s="909"/>
      <c r="CE121" s="909"/>
      <c r="CF121" s="903" t="s">
        <v>122</v>
      </c>
      <c r="CG121" s="904"/>
      <c r="CH121" s="904"/>
      <c r="CI121" s="904"/>
      <c r="CJ121" s="904"/>
      <c r="CK121" s="992"/>
      <c r="CL121" s="993"/>
      <c r="CM121" s="993"/>
      <c r="CN121" s="993"/>
      <c r="CO121" s="994"/>
      <c r="CP121" s="1002" t="s">
        <v>393</v>
      </c>
      <c r="CQ121" s="1003"/>
      <c r="CR121" s="1003"/>
      <c r="CS121" s="1003"/>
      <c r="CT121" s="1003"/>
      <c r="CU121" s="1003"/>
      <c r="CV121" s="1003"/>
      <c r="CW121" s="1003"/>
      <c r="CX121" s="1003"/>
      <c r="CY121" s="1003"/>
      <c r="CZ121" s="1003"/>
      <c r="DA121" s="1003"/>
      <c r="DB121" s="1003"/>
      <c r="DC121" s="1003"/>
      <c r="DD121" s="1003"/>
      <c r="DE121" s="1003"/>
      <c r="DF121" s="1004"/>
      <c r="DG121" s="908" t="s">
        <v>122</v>
      </c>
      <c r="DH121" s="909"/>
      <c r="DI121" s="909"/>
      <c r="DJ121" s="909"/>
      <c r="DK121" s="909"/>
      <c r="DL121" s="909" t="s">
        <v>122</v>
      </c>
      <c r="DM121" s="909"/>
      <c r="DN121" s="909"/>
      <c r="DO121" s="909"/>
      <c r="DP121" s="909"/>
      <c r="DQ121" s="909">
        <v>104034</v>
      </c>
      <c r="DR121" s="909"/>
      <c r="DS121" s="909"/>
      <c r="DT121" s="909"/>
      <c r="DU121" s="909"/>
      <c r="DV121" s="910">
        <v>3.4</v>
      </c>
      <c r="DW121" s="910"/>
      <c r="DX121" s="910"/>
      <c r="DY121" s="910"/>
      <c r="DZ121" s="911"/>
    </row>
    <row r="122" spans="1:130" s="212" customFormat="1" ht="26.25" customHeight="1" x14ac:dyDescent="0.2">
      <c r="A122" s="1038"/>
      <c r="B122" s="932"/>
      <c r="C122" s="905" t="s">
        <v>428</v>
      </c>
      <c r="D122" s="906"/>
      <c r="E122" s="906"/>
      <c r="F122" s="906"/>
      <c r="G122" s="906"/>
      <c r="H122" s="906"/>
      <c r="I122" s="906"/>
      <c r="J122" s="906"/>
      <c r="K122" s="906"/>
      <c r="L122" s="906"/>
      <c r="M122" s="906"/>
      <c r="N122" s="906"/>
      <c r="O122" s="906"/>
      <c r="P122" s="906"/>
      <c r="Q122" s="906"/>
      <c r="R122" s="906"/>
      <c r="S122" s="906"/>
      <c r="T122" s="906"/>
      <c r="U122" s="906"/>
      <c r="V122" s="906"/>
      <c r="W122" s="906"/>
      <c r="X122" s="906"/>
      <c r="Y122" s="906"/>
      <c r="Z122" s="907"/>
      <c r="AA122" s="941" t="s">
        <v>122</v>
      </c>
      <c r="AB122" s="942"/>
      <c r="AC122" s="942"/>
      <c r="AD122" s="942"/>
      <c r="AE122" s="943"/>
      <c r="AF122" s="944" t="s">
        <v>122</v>
      </c>
      <c r="AG122" s="942"/>
      <c r="AH122" s="942"/>
      <c r="AI122" s="942"/>
      <c r="AJ122" s="943"/>
      <c r="AK122" s="944" t="s">
        <v>122</v>
      </c>
      <c r="AL122" s="942"/>
      <c r="AM122" s="942"/>
      <c r="AN122" s="942"/>
      <c r="AO122" s="943"/>
      <c r="AP122" s="945" t="s">
        <v>122</v>
      </c>
      <c r="AQ122" s="946"/>
      <c r="AR122" s="946"/>
      <c r="AS122" s="946"/>
      <c r="AT122" s="947"/>
      <c r="AU122" s="977"/>
      <c r="AV122" s="978"/>
      <c r="AW122" s="978"/>
      <c r="AX122" s="978"/>
      <c r="AY122" s="979"/>
      <c r="AZ122" s="956" t="s">
        <v>447</v>
      </c>
      <c r="BA122" s="948"/>
      <c r="BB122" s="948"/>
      <c r="BC122" s="948"/>
      <c r="BD122" s="948"/>
      <c r="BE122" s="948"/>
      <c r="BF122" s="948"/>
      <c r="BG122" s="948"/>
      <c r="BH122" s="948"/>
      <c r="BI122" s="948"/>
      <c r="BJ122" s="948"/>
      <c r="BK122" s="948"/>
      <c r="BL122" s="948"/>
      <c r="BM122" s="948"/>
      <c r="BN122" s="948"/>
      <c r="BO122" s="948"/>
      <c r="BP122" s="949"/>
      <c r="BQ122" s="982">
        <v>4346371</v>
      </c>
      <c r="BR122" s="983"/>
      <c r="BS122" s="983"/>
      <c r="BT122" s="983"/>
      <c r="BU122" s="983"/>
      <c r="BV122" s="983">
        <v>4290701</v>
      </c>
      <c r="BW122" s="983"/>
      <c r="BX122" s="983"/>
      <c r="BY122" s="983"/>
      <c r="BZ122" s="983"/>
      <c r="CA122" s="983">
        <v>4133907</v>
      </c>
      <c r="CB122" s="983"/>
      <c r="CC122" s="983"/>
      <c r="CD122" s="983"/>
      <c r="CE122" s="983"/>
      <c r="CF122" s="1000">
        <v>133.1</v>
      </c>
      <c r="CG122" s="1001"/>
      <c r="CH122" s="1001"/>
      <c r="CI122" s="1001"/>
      <c r="CJ122" s="1001"/>
      <c r="CK122" s="992"/>
      <c r="CL122" s="993"/>
      <c r="CM122" s="993"/>
      <c r="CN122" s="993"/>
      <c r="CO122" s="994"/>
      <c r="CP122" s="1002" t="s">
        <v>389</v>
      </c>
      <c r="CQ122" s="1003"/>
      <c r="CR122" s="1003"/>
      <c r="CS122" s="1003"/>
      <c r="CT122" s="1003"/>
      <c r="CU122" s="1003"/>
      <c r="CV122" s="1003"/>
      <c r="CW122" s="1003"/>
      <c r="CX122" s="1003"/>
      <c r="CY122" s="1003"/>
      <c r="CZ122" s="1003"/>
      <c r="DA122" s="1003"/>
      <c r="DB122" s="1003"/>
      <c r="DC122" s="1003"/>
      <c r="DD122" s="1003"/>
      <c r="DE122" s="1003"/>
      <c r="DF122" s="1004"/>
      <c r="DG122" s="908" t="s">
        <v>122</v>
      </c>
      <c r="DH122" s="909"/>
      <c r="DI122" s="909"/>
      <c r="DJ122" s="909"/>
      <c r="DK122" s="909"/>
      <c r="DL122" s="909" t="s">
        <v>122</v>
      </c>
      <c r="DM122" s="909"/>
      <c r="DN122" s="909"/>
      <c r="DO122" s="909"/>
      <c r="DP122" s="909"/>
      <c r="DQ122" s="909" t="s">
        <v>122</v>
      </c>
      <c r="DR122" s="909"/>
      <c r="DS122" s="909"/>
      <c r="DT122" s="909"/>
      <c r="DU122" s="909"/>
      <c r="DV122" s="910" t="s">
        <v>122</v>
      </c>
      <c r="DW122" s="910"/>
      <c r="DX122" s="910"/>
      <c r="DY122" s="910"/>
      <c r="DZ122" s="911"/>
    </row>
    <row r="123" spans="1:130" s="212" customFormat="1" ht="26.25" customHeight="1" x14ac:dyDescent="0.2">
      <c r="A123" s="1038"/>
      <c r="B123" s="932"/>
      <c r="C123" s="905" t="s">
        <v>434</v>
      </c>
      <c r="D123" s="906"/>
      <c r="E123" s="906"/>
      <c r="F123" s="906"/>
      <c r="G123" s="906"/>
      <c r="H123" s="906"/>
      <c r="I123" s="906"/>
      <c r="J123" s="906"/>
      <c r="K123" s="906"/>
      <c r="L123" s="906"/>
      <c r="M123" s="906"/>
      <c r="N123" s="906"/>
      <c r="O123" s="906"/>
      <c r="P123" s="906"/>
      <c r="Q123" s="906"/>
      <c r="R123" s="906"/>
      <c r="S123" s="906"/>
      <c r="T123" s="906"/>
      <c r="U123" s="906"/>
      <c r="V123" s="906"/>
      <c r="W123" s="906"/>
      <c r="X123" s="906"/>
      <c r="Y123" s="906"/>
      <c r="Z123" s="907"/>
      <c r="AA123" s="941" t="s">
        <v>122</v>
      </c>
      <c r="AB123" s="942"/>
      <c r="AC123" s="942"/>
      <c r="AD123" s="942"/>
      <c r="AE123" s="943"/>
      <c r="AF123" s="944" t="s">
        <v>122</v>
      </c>
      <c r="AG123" s="942"/>
      <c r="AH123" s="942"/>
      <c r="AI123" s="942"/>
      <c r="AJ123" s="943"/>
      <c r="AK123" s="944" t="s">
        <v>122</v>
      </c>
      <c r="AL123" s="942"/>
      <c r="AM123" s="942"/>
      <c r="AN123" s="942"/>
      <c r="AO123" s="943"/>
      <c r="AP123" s="945" t="s">
        <v>122</v>
      </c>
      <c r="AQ123" s="946"/>
      <c r="AR123" s="946"/>
      <c r="AS123" s="946"/>
      <c r="AT123" s="947"/>
      <c r="AU123" s="980"/>
      <c r="AV123" s="981"/>
      <c r="AW123" s="981"/>
      <c r="AX123" s="981"/>
      <c r="AY123" s="981"/>
      <c r="AZ123" s="233" t="s">
        <v>178</v>
      </c>
      <c r="BA123" s="233"/>
      <c r="BB123" s="233"/>
      <c r="BC123" s="233"/>
      <c r="BD123" s="233"/>
      <c r="BE123" s="233"/>
      <c r="BF123" s="233"/>
      <c r="BG123" s="233"/>
      <c r="BH123" s="233"/>
      <c r="BI123" s="233"/>
      <c r="BJ123" s="233"/>
      <c r="BK123" s="233"/>
      <c r="BL123" s="233"/>
      <c r="BM123" s="233"/>
      <c r="BN123" s="233"/>
      <c r="BO123" s="960" t="s">
        <v>448</v>
      </c>
      <c r="BP123" s="988"/>
      <c r="BQ123" s="1044">
        <v>7552122</v>
      </c>
      <c r="BR123" s="1045"/>
      <c r="BS123" s="1045"/>
      <c r="BT123" s="1045"/>
      <c r="BU123" s="1045"/>
      <c r="BV123" s="1045">
        <v>7679664</v>
      </c>
      <c r="BW123" s="1045"/>
      <c r="BX123" s="1045"/>
      <c r="BY123" s="1045"/>
      <c r="BZ123" s="1045"/>
      <c r="CA123" s="1045">
        <v>7094691</v>
      </c>
      <c r="CB123" s="1045"/>
      <c r="CC123" s="1045"/>
      <c r="CD123" s="1045"/>
      <c r="CE123" s="1045"/>
      <c r="CF123" s="984"/>
      <c r="CG123" s="985"/>
      <c r="CH123" s="985"/>
      <c r="CI123" s="985"/>
      <c r="CJ123" s="986"/>
      <c r="CK123" s="992"/>
      <c r="CL123" s="993"/>
      <c r="CM123" s="993"/>
      <c r="CN123" s="993"/>
      <c r="CO123" s="994"/>
      <c r="CP123" s="1002" t="s">
        <v>390</v>
      </c>
      <c r="CQ123" s="1003"/>
      <c r="CR123" s="1003"/>
      <c r="CS123" s="1003"/>
      <c r="CT123" s="1003"/>
      <c r="CU123" s="1003"/>
      <c r="CV123" s="1003"/>
      <c r="CW123" s="1003"/>
      <c r="CX123" s="1003"/>
      <c r="CY123" s="1003"/>
      <c r="CZ123" s="1003"/>
      <c r="DA123" s="1003"/>
      <c r="DB123" s="1003"/>
      <c r="DC123" s="1003"/>
      <c r="DD123" s="1003"/>
      <c r="DE123" s="1003"/>
      <c r="DF123" s="1004"/>
      <c r="DG123" s="941" t="s">
        <v>122</v>
      </c>
      <c r="DH123" s="942"/>
      <c r="DI123" s="942"/>
      <c r="DJ123" s="942"/>
      <c r="DK123" s="943"/>
      <c r="DL123" s="944" t="s">
        <v>122</v>
      </c>
      <c r="DM123" s="942"/>
      <c r="DN123" s="942"/>
      <c r="DO123" s="942"/>
      <c r="DP123" s="943"/>
      <c r="DQ123" s="944" t="s">
        <v>122</v>
      </c>
      <c r="DR123" s="942"/>
      <c r="DS123" s="942"/>
      <c r="DT123" s="942"/>
      <c r="DU123" s="943"/>
      <c r="DV123" s="945" t="s">
        <v>122</v>
      </c>
      <c r="DW123" s="946"/>
      <c r="DX123" s="946"/>
      <c r="DY123" s="946"/>
      <c r="DZ123" s="947"/>
    </row>
    <row r="124" spans="1:130" s="212" customFormat="1" ht="26.25" customHeight="1" thickBot="1" x14ac:dyDescent="0.25">
      <c r="A124" s="1038"/>
      <c r="B124" s="932"/>
      <c r="C124" s="905" t="s">
        <v>437</v>
      </c>
      <c r="D124" s="906"/>
      <c r="E124" s="906"/>
      <c r="F124" s="906"/>
      <c r="G124" s="906"/>
      <c r="H124" s="906"/>
      <c r="I124" s="906"/>
      <c r="J124" s="906"/>
      <c r="K124" s="906"/>
      <c r="L124" s="906"/>
      <c r="M124" s="906"/>
      <c r="N124" s="906"/>
      <c r="O124" s="906"/>
      <c r="P124" s="906"/>
      <c r="Q124" s="906"/>
      <c r="R124" s="906"/>
      <c r="S124" s="906"/>
      <c r="T124" s="906"/>
      <c r="U124" s="906"/>
      <c r="V124" s="906"/>
      <c r="W124" s="906"/>
      <c r="X124" s="906"/>
      <c r="Y124" s="906"/>
      <c r="Z124" s="907"/>
      <c r="AA124" s="941" t="s">
        <v>122</v>
      </c>
      <c r="AB124" s="942"/>
      <c r="AC124" s="942"/>
      <c r="AD124" s="942"/>
      <c r="AE124" s="943"/>
      <c r="AF124" s="944" t="s">
        <v>122</v>
      </c>
      <c r="AG124" s="942"/>
      <c r="AH124" s="942"/>
      <c r="AI124" s="942"/>
      <c r="AJ124" s="943"/>
      <c r="AK124" s="944" t="s">
        <v>122</v>
      </c>
      <c r="AL124" s="942"/>
      <c r="AM124" s="942"/>
      <c r="AN124" s="942"/>
      <c r="AO124" s="943"/>
      <c r="AP124" s="945" t="s">
        <v>122</v>
      </c>
      <c r="AQ124" s="946"/>
      <c r="AR124" s="946"/>
      <c r="AS124" s="946"/>
      <c r="AT124" s="947"/>
      <c r="AU124" s="1040" t="s">
        <v>449</v>
      </c>
      <c r="AV124" s="1041"/>
      <c r="AW124" s="1041"/>
      <c r="AX124" s="1041"/>
      <c r="AY124" s="1041"/>
      <c r="AZ124" s="1041"/>
      <c r="BA124" s="1041"/>
      <c r="BB124" s="1041"/>
      <c r="BC124" s="1041"/>
      <c r="BD124" s="1041"/>
      <c r="BE124" s="1041"/>
      <c r="BF124" s="1041"/>
      <c r="BG124" s="1041"/>
      <c r="BH124" s="1041"/>
      <c r="BI124" s="1041"/>
      <c r="BJ124" s="1041"/>
      <c r="BK124" s="1041"/>
      <c r="BL124" s="1041"/>
      <c r="BM124" s="1041"/>
      <c r="BN124" s="1041"/>
      <c r="BO124" s="1041"/>
      <c r="BP124" s="1042"/>
      <c r="BQ124" s="1043" t="s">
        <v>122</v>
      </c>
      <c r="BR124" s="1010"/>
      <c r="BS124" s="1010"/>
      <c r="BT124" s="1010"/>
      <c r="BU124" s="1010"/>
      <c r="BV124" s="1010" t="s">
        <v>122</v>
      </c>
      <c r="BW124" s="1010"/>
      <c r="BX124" s="1010"/>
      <c r="BY124" s="1010"/>
      <c r="BZ124" s="1010"/>
      <c r="CA124" s="1010" t="s">
        <v>122</v>
      </c>
      <c r="CB124" s="1010"/>
      <c r="CC124" s="1010"/>
      <c r="CD124" s="1010"/>
      <c r="CE124" s="1010"/>
      <c r="CF124" s="1011"/>
      <c r="CG124" s="1012"/>
      <c r="CH124" s="1012"/>
      <c r="CI124" s="1012"/>
      <c r="CJ124" s="1013"/>
      <c r="CK124" s="995"/>
      <c r="CL124" s="995"/>
      <c r="CM124" s="995"/>
      <c r="CN124" s="995"/>
      <c r="CO124" s="996"/>
      <c r="CP124" s="1002" t="s">
        <v>450</v>
      </c>
      <c r="CQ124" s="1003"/>
      <c r="CR124" s="1003"/>
      <c r="CS124" s="1003"/>
      <c r="CT124" s="1003"/>
      <c r="CU124" s="1003"/>
      <c r="CV124" s="1003"/>
      <c r="CW124" s="1003"/>
      <c r="CX124" s="1003"/>
      <c r="CY124" s="1003"/>
      <c r="CZ124" s="1003"/>
      <c r="DA124" s="1003"/>
      <c r="DB124" s="1003"/>
      <c r="DC124" s="1003"/>
      <c r="DD124" s="1003"/>
      <c r="DE124" s="1003"/>
      <c r="DF124" s="1004"/>
      <c r="DG124" s="987">
        <v>69997</v>
      </c>
      <c r="DH124" s="969"/>
      <c r="DI124" s="969"/>
      <c r="DJ124" s="969"/>
      <c r="DK124" s="970"/>
      <c r="DL124" s="968">
        <v>91571</v>
      </c>
      <c r="DM124" s="969"/>
      <c r="DN124" s="969"/>
      <c r="DO124" s="969"/>
      <c r="DP124" s="970"/>
      <c r="DQ124" s="968" t="s">
        <v>122</v>
      </c>
      <c r="DR124" s="969"/>
      <c r="DS124" s="969"/>
      <c r="DT124" s="969"/>
      <c r="DU124" s="970"/>
      <c r="DV124" s="971" t="s">
        <v>122</v>
      </c>
      <c r="DW124" s="972"/>
      <c r="DX124" s="972"/>
      <c r="DY124" s="972"/>
      <c r="DZ124" s="973"/>
    </row>
    <row r="125" spans="1:130" s="212" customFormat="1" ht="26.25" customHeight="1" x14ac:dyDescent="0.2">
      <c r="A125" s="1038"/>
      <c r="B125" s="932"/>
      <c r="C125" s="905" t="s">
        <v>439</v>
      </c>
      <c r="D125" s="906"/>
      <c r="E125" s="906"/>
      <c r="F125" s="906"/>
      <c r="G125" s="906"/>
      <c r="H125" s="906"/>
      <c r="I125" s="906"/>
      <c r="J125" s="906"/>
      <c r="K125" s="906"/>
      <c r="L125" s="906"/>
      <c r="M125" s="906"/>
      <c r="N125" s="906"/>
      <c r="O125" s="906"/>
      <c r="P125" s="906"/>
      <c r="Q125" s="906"/>
      <c r="R125" s="906"/>
      <c r="S125" s="906"/>
      <c r="T125" s="906"/>
      <c r="U125" s="906"/>
      <c r="V125" s="906"/>
      <c r="W125" s="906"/>
      <c r="X125" s="906"/>
      <c r="Y125" s="906"/>
      <c r="Z125" s="907"/>
      <c r="AA125" s="941" t="s">
        <v>122</v>
      </c>
      <c r="AB125" s="942"/>
      <c r="AC125" s="942"/>
      <c r="AD125" s="942"/>
      <c r="AE125" s="943"/>
      <c r="AF125" s="944" t="s">
        <v>122</v>
      </c>
      <c r="AG125" s="942"/>
      <c r="AH125" s="942"/>
      <c r="AI125" s="942"/>
      <c r="AJ125" s="943"/>
      <c r="AK125" s="944" t="s">
        <v>122</v>
      </c>
      <c r="AL125" s="942"/>
      <c r="AM125" s="942"/>
      <c r="AN125" s="942"/>
      <c r="AO125" s="943"/>
      <c r="AP125" s="945" t="s">
        <v>122</v>
      </c>
      <c r="AQ125" s="946"/>
      <c r="AR125" s="946"/>
      <c r="AS125" s="946"/>
      <c r="AT125" s="94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5" t="s">
        <v>451</v>
      </c>
      <c r="CL125" s="990"/>
      <c r="CM125" s="990"/>
      <c r="CN125" s="990"/>
      <c r="CO125" s="991"/>
      <c r="CP125" s="912" t="s">
        <v>452</v>
      </c>
      <c r="CQ125" s="880"/>
      <c r="CR125" s="880"/>
      <c r="CS125" s="880"/>
      <c r="CT125" s="880"/>
      <c r="CU125" s="880"/>
      <c r="CV125" s="880"/>
      <c r="CW125" s="880"/>
      <c r="CX125" s="880"/>
      <c r="CY125" s="880"/>
      <c r="CZ125" s="880"/>
      <c r="DA125" s="880"/>
      <c r="DB125" s="880"/>
      <c r="DC125" s="880"/>
      <c r="DD125" s="880"/>
      <c r="DE125" s="880"/>
      <c r="DF125" s="881"/>
      <c r="DG125" s="913" t="s">
        <v>122</v>
      </c>
      <c r="DH125" s="914"/>
      <c r="DI125" s="914"/>
      <c r="DJ125" s="914"/>
      <c r="DK125" s="914"/>
      <c r="DL125" s="914" t="s">
        <v>122</v>
      </c>
      <c r="DM125" s="914"/>
      <c r="DN125" s="914"/>
      <c r="DO125" s="914"/>
      <c r="DP125" s="914"/>
      <c r="DQ125" s="914" t="s">
        <v>122</v>
      </c>
      <c r="DR125" s="914"/>
      <c r="DS125" s="914"/>
      <c r="DT125" s="914"/>
      <c r="DU125" s="914"/>
      <c r="DV125" s="915" t="s">
        <v>122</v>
      </c>
      <c r="DW125" s="915"/>
      <c r="DX125" s="915"/>
      <c r="DY125" s="915"/>
      <c r="DZ125" s="916"/>
    </row>
    <row r="126" spans="1:130" s="212" customFormat="1" ht="26.25" customHeight="1" thickBot="1" x14ac:dyDescent="0.25">
      <c r="A126" s="1038"/>
      <c r="B126" s="932"/>
      <c r="C126" s="905" t="s">
        <v>441</v>
      </c>
      <c r="D126" s="906"/>
      <c r="E126" s="906"/>
      <c r="F126" s="906"/>
      <c r="G126" s="906"/>
      <c r="H126" s="906"/>
      <c r="I126" s="906"/>
      <c r="J126" s="906"/>
      <c r="K126" s="906"/>
      <c r="L126" s="906"/>
      <c r="M126" s="906"/>
      <c r="N126" s="906"/>
      <c r="O126" s="906"/>
      <c r="P126" s="906"/>
      <c r="Q126" s="906"/>
      <c r="R126" s="906"/>
      <c r="S126" s="906"/>
      <c r="T126" s="906"/>
      <c r="U126" s="906"/>
      <c r="V126" s="906"/>
      <c r="W126" s="906"/>
      <c r="X126" s="906"/>
      <c r="Y126" s="906"/>
      <c r="Z126" s="907"/>
      <c r="AA126" s="941" t="s">
        <v>122</v>
      </c>
      <c r="AB126" s="942"/>
      <c r="AC126" s="942"/>
      <c r="AD126" s="942"/>
      <c r="AE126" s="943"/>
      <c r="AF126" s="944" t="s">
        <v>122</v>
      </c>
      <c r="AG126" s="942"/>
      <c r="AH126" s="942"/>
      <c r="AI126" s="942"/>
      <c r="AJ126" s="943"/>
      <c r="AK126" s="944" t="s">
        <v>122</v>
      </c>
      <c r="AL126" s="942"/>
      <c r="AM126" s="942"/>
      <c r="AN126" s="942"/>
      <c r="AO126" s="943"/>
      <c r="AP126" s="945" t="s">
        <v>122</v>
      </c>
      <c r="AQ126" s="946"/>
      <c r="AR126" s="946"/>
      <c r="AS126" s="946"/>
      <c r="AT126" s="94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06"/>
      <c r="CL126" s="993"/>
      <c r="CM126" s="993"/>
      <c r="CN126" s="993"/>
      <c r="CO126" s="994"/>
      <c r="CP126" s="905" t="s">
        <v>453</v>
      </c>
      <c r="CQ126" s="906"/>
      <c r="CR126" s="906"/>
      <c r="CS126" s="906"/>
      <c r="CT126" s="906"/>
      <c r="CU126" s="906"/>
      <c r="CV126" s="906"/>
      <c r="CW126" s="906"/>
      <c r="CX126" s="906"/>
      <c r="CY126" s="906"/>
      <c r="CZ126" s="906"/>
      <c r="DA126" s="906"/>
      <c r="DB126" s="906"/>
      <c r="DC126" s="906"/>
      <c r="DD126" s="906"/>
      <c r="DE126" s="906"/>
      <c r="DF126" s="907"/>
      <c r="DG126" s="908" t="s">
        <v>122</v>
      </c>
      <c r="DH126" s="909"/>
      <c r="DI126" s="909"/>
      <c r="DJ126" s="909"/>
      <c r="DK126" s="909"/>
      <c r="DL126" s="909" t="s">
        <v>122</v>
      </c>
      <c r="DM126" s="909"/>
      <c r="DN126" s="909"/>
      <c r="DO126" s="909"/>
      <c r="DP126" s="909"/>
      <c r="DQ126" s="909" t="s">
        <v>122</v>
      </c>
      <c r="DR126" s="909"/>
      <c r="DS126" s="909"/>
      <c r="DT126" s="909"/>
      <c r="DU126" s="909"/>
      <c r="DV126" s="910" t="s">
        <v>122</v>
      </c>
      <c r="DW126" s="910"/>
      <c r="DX126" s="910"/>
      <c r="DY126" s="910"/>
      <c r="DZ126" s="911"/>
    </row>
    <row r="127" spans="1:130" s="212" customFormat="1" ht="26.25" customHeight="1" x14ac:dyDescent="0.2">
      <c r="A127" s="1039"/>
      <c r="B127" s="934"/>
      <c r="C127" s="956" t="s">
        <v>454</v>
      </c>
      <c r="D127" s="948"/>
      <c r="E127" s="948"/>
      <c r="F127" s="948"/>
      <c r="G127" s="948"/>
      <c r="H127" s="948"/>
      <c r="I127" s="948"/>
      <c r="J127" s="948"/>
      <c r="K127" s="948"/>
      <c r="L127" s="948"/>
      <c r="M127" s="948"/>
      <c r="N127" s="948"/>
      <c r="O127" s="948"/>
      <c r="P127" s="948"/>
      <c r="Q127" s="948"/>
      <c r="R127" s="948"/>
      <c r="S127" s="948"/>
      <c r="T127" s="948"/>
      <c r="U127" s="948"/>
      <c r="V127" s="948"/>
      <c r="W127" s="948"/>
      <c r="X127" s="948"/>
      <c r="Y127" s="948"/>
      <c r="Z127" s="949"/>
      <c r="AA127" s="941" t="s">
        <v>122</v>
      </c>
      <c r="AB127" s="942"/>
      <c r="AC127" s="942"/>
      <c r="AD127" s="942"/>
      <c r="AE127" s="943"/>
      <c r="AF127" s="944" t="s">
        <v>122</v>
      </c>
      <c r="AG127" s="942"/>
      <c r="AH127" s="942"/>
      <c r="AI127" s="942"/>
      <c r="AJ127" s="943"/>
      <c r="AK127" s="944" t="s">
        <v>122</v>
      </c>
      <c r="AL127" s="942"/>
      <c r="AM127" s="942"/>
      <c r="AN127" s="942"/>
      <c r="AO127" s="943"/>
      <c r="AP127" s="945" t="s">
        <v>122</v>
      </c>
      <c r="AQ127" s="946"/>
      <c r="AR127" s="946"/>
      <c r="AS127" s="946"/>
      <c r="AT127" s="947"/>
      <c r="AU127" s="214"/>
      <c r="AV127" s="214"/>
      <c r="AW127" s="214"/>
      <c r="AX127" s="1014" t="s">
        <v>455</v>
      </c>
      <c r="AY127" s="1015"/>
      <c r="AZ127" s="1015"/>
      <c r="BA127" s="1015"/>
      <c r="BB127" s="1015"/>
      <c r="BC127" s="1015"/>
      <c r="BD127" s="1015"/>
      <c r="BE127" s="1016"/>
      <c r="BF127" s="1017" t="s">
        <v>456</v>
      </c>
      <c r="BG127" s="1015"/>
      <c r="BH127" s="1015"/>
      <c r="BI127" s="1015"/>
      <c r="BJ127" s="1015"/>
      <c r="BK127" s="1015"/>
      <c r="BL127" s="1016"/>
      <c r="BM127" s="1017" t="s">
        <v>457</v>
      </c>
      <c r="BN127" s="1015"/>
      <c r="BO127" s="1015"/>
      <c r="BP127" s="1015"/>
      <c r="BQ127" s="1015"/>
      <c r="BR127" s="1015"/>
      <c r="BS127" s="1016"/>
      <c r="BT127" s="1017" t="s">
        <v>458</v>
      </c>
      <c r="BU127" s="1015"/>
      <c r="BV127" s="1015"/>
      <c r="BW127" s="1015"/>
      <c r="BX127" s="1015"/>
      <c r="BY127" s="1015"/>
      <c r="BZ127" s="1036"/>
      <c r="CA127" s="214"/>
      <c r="CB127" s="214"/>
      <c r="CC127" s="214"/>
      <c r="CD127" s="237"/>
      <c r="CE127" s="237"/>
      <c r="CF127" s="237"/>
      <c r="CG127" s="214"/>
      <c r="CH127" s="214"/>
      <c r="CI127" s="214"/>
      <c r="CJ127" s="236"/>
      <c r="CK127" s="1006"/>
      <c r="CL127" s="993"/>
      <c r="CM127" s="993"/>
      <c r="CN127" s="993"/>
      <c r="CO127" s="994"/>
      <c r="CP127" s="905" t="s">
        <v>459</v>
      </c>
      <c r="CQ127" s="906"/>
      <c r="CR127" s="906"/>
      <c r="CS127" s="906"/>
      <c r="CT127" s="906"/>
      <c r="CU127" s="906"/>
      <c r="CV127" s="906"/>
      <c r="CW127" s="906"/>
      <c r="CX127" s="906"/>
      <c r="CY127" s="906"/>
      <c r="CZ127" s="906"/>
      <c r="DA127" s="906"/>
      <c r="DB127" s="906"/>
      <c r="DC127" s="906"/>
      <c r="DD127" s="906"/>
      <c r="DE127" s="906"/>
      <c r="DF127" s="907"/>
      <c r="DG127" s="908" t="s">
        <v>122</v>
      </c>
      <c r="DH127" s="909"/>
      <c r="DI127" s="909"/>
      <c r="DJ127" s="909"/>
      <c r="DK127" s="909"/>
      <c r="DL127" s="909" t="s">
        <v>122</v>
      </c>
      <c r="DM127" s="909"/>
      <c r="DN127" s="909"/>
      <c r="DO127" s="909"/>
      <c r="DP127" s="909"/>
      <c r="DQ127" s="909" t="s">
        <v>122</v>
      </c>
      <c r="DR127" s="909"/>
      <c r="DS127" s="909"/>
      <c r="DT127" s="909"/>
      <c r="DU127" s="909"/>
      <c r="DV127" s="910" t="s">
        <v>122</v>
      </c>
      <c r="DW127" s="910"/>
      <c r="DX127" s="910"/>
      <c r="DY127" s="910"/>
      <c r="DZ127" s="911"/>
    </row>
    <row r="128" spans="1:130" s="212" customFormat="1" ht="26.25" customHeight="1" thickBot="1" x14ac:dyDescent="0.25">
      <c r="A128" s="1022" t="s">
        <v>460</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461</v>
      </c>
      <c r="X128" s="1024"/>
      <c r="Y128" s="1024"/>
      <c r="Z128" s="1025"/>
      <c r="AA128" s="1026" t="s">
        <v>122</v>
      </c>
      <c r="AB128" s="1027"/>
      <c r="AC128" s="1027"/>
      <c r="AD128" s="1027"/>
      <c r="AE128" s="1028"/>
      <c r="AF128" s="1029" t="s">
        <v>122</v>
      </c>
      <c r="AG128" s="1027"/>
      <c r="AH128" s="1027"/>
      <c r="AI128" s="1027"/>
      <c r="AJ128" s="1028"/>
      <c r="AK128" s="1029" t="s">
        <v>122</v>
      </c>
      <c r="AL128" s="1027"/>
      <c r="AM128" s="1027"/>
      <c r="AN128" s="1027"/>
      <c r="AO128" s="1028"/>
      <c r="AP128" s="1030"/>
      <c r="AQ128" s="1031"/>
      <c r="AR128" s="1031"/>
      <c r="AS128" s="1031"/>
      <c r="AT128" s="1032"/>
      <c r="AU128" s="214"/>
      <c r="AV128" s="214"/>
      <c r="AW128" s="214"/>
      <c r="AX128" s="879" t="s">
        <v>462</v>
      </c>
      <c r="AY128" s="880"/>
      <c r="AZ128" s="880"/>
      <c r="BA128" s="880"/>
      <c r="BB128" s="880"/>
      <c r="BC128" s="880"/>
      <c r="BD128" s="880"/>
      <c r="BE128" s="881"/>
      <c r="BF128" s="1033" t="s">
        <v>122</v>
      </c>
      <c r="BG128" s="1034"/>
      <c r="BH128" s="1034"/>
      <c r="BI128" s="1034"/>
      <c r="BJ128" s="1034"/>
      <c r="BK128" s="1034"/>
      <c r="BL128" s="1035"/>
      <c r="BM128" s="1033">
        <v>15</v>
      </c>
      <c r="BN128" s="1034"/>
      <c r="BO128" s="1034"/>
      <c r="BP128" s="1034"/>
      <c r="BQ128" s="1034"/>
      <c r="BR128" s="1034"/>
      <c r="BS128" s="1035"/>
      <c r="BT128" s="1033">
        <v>20</v>
      </c>
      <c r="BU128" s="1034"/>
      <c r="BV128" s="1034"/>
      <c r="BW128" s="1034"/>
      <c r="BX128" s="1034"/>
      <c r="BY128" s="1034"/>
      <c r="BZ128" s="1056"/>
      <c r="CA128" s="237"/>
      <c r="CB128" s="237"/>
      <c r="CC128" s="237"/>
      <c r="CD128" s="237"/>
      <c r="CE128" s="237"/>
      <c r="CF128" s="237"/>
      <c r="CG128" s="214"/>
      <c r="CH128" s="214"/>
      <c r="CI128" s="214"/>
      <c r="CJ128" s="236"/>
      <c r="CK128" s="1007"/>
      <c r="CL128" s="1008"/>
      <c r="CM128" s="1008"/>
      <c r="CN128" s="1008"/>
      <c r="CO128" s="1009"/>
      <c r="CP128" s="1057" t="s">
        <v>463</v>
      </c>
      <c r="CQ128" s="713"/>
      <c r="CR128" s="713"/>
      <c r="CS128" s="713"/>
      <c r="CT128" s="713"/>
      <c r="CU128" s="713"/>
      <c r="CV128" s="713"/>
      <c r="CW128" s="713"/>
      <c r="CX128" s="713"/>
      <c r="CY128" s="713"/>
      <c r="CZ128" s="713"/>
      <c r="DA128" s="713"/>
      <c r="DB128" s="713"/>
      <c r="DC128" s="713"/>
      <c r="DD128" s="713"/>
      <c r="DE128" s="713"/>
      <c r="DF128" s="1058"/>
      <c r="DG128" s="1018" t="s">
        <v>122</v>
      </c>
      <c r="DH128" s="1019"/>
      <c r="DI128" s="1019"/>
      <c r="DJ128" s="1019"/>
      <c r="DK128" s="1019"/>
      <c r="DL128" s="1019" t="s">
        <v>122</v>
      </c>
      <c r="DM128" s="1019"/>
      <c r="DN128" s="1019"/>
      <c r="DO128" s="1019"/>
      <c r="DP128" s="1019"/>
      <c r="DQ128" s="1019" t="s">
        <v>122</v>
      </c>
      <c r="DR128" s="1019"/>
      <c r="DS128" s="1019"/>
      <c r="DT128" s="1019"/>
      <c r="DU128" s="1019"/>
      <c r="DV128" s="1020" t="s">
        <v>122</v>
      </c>
      <c r="DW128" s="1020"/>
      <c r="DX128" s="1020"/>
      <c r="DY128" s="1020"/>
      <c r="DZ128" s="1021"/>
    </row>
    <row r="129" spans="1:131" s="212" customFormat="1" ht="26.25" customHeight="1" x14ac:dyDescent="0.2">
      <c r="A129" s="917" t="s">
        <v>102</v>
      </c>
      <c r="B129" s="918"/>
      <c r="C129" s="918"/>
      <c r="D129" s="918"/>
      <c r="E129" s="918"/>
      <c r="F129" s="918"/>
      <c r="G129" s="918"/>
      <c r="H129" s="918"/>
      <c r="I129" s="918"/>
      <c r="J129" s="918"/>
      <c r="K129" s="918"/>
      <c r="L129" s="918"/>
      <c r="M129" s="918"/>
      <c r="N129" s="918"/>
      <c r="O129" s="918"/>
      <c r="P129" s="918"/>
      <c r="Q129" s="918"/>
      <c r="R129" s="918"/>
      <c r="S129" s="918"/>
      <c r="T129" s="918"/>
      <c r="U129" s="918"/>
      <c r="V129" s="918"/>
      <c r="W129" s="1050" t="s">
        <v>464</v>
      </c>
      <c r="X129" s="1051"/>
      <c r="Y129" s="1051"/>
      <c r="Z129" s="1052"/>
      <c r="AA129" s="941">
        <v>3594389</v>
      </c>
      <c r="AB129" s="942"/>
      <c r="AC129" s="942"/>
      <c r="AD129" s="942"/>
      <c r="AE129" s="943"/>
      <c r="AF129" s="944">
        <v>3551927</v>
      </c>
      <c r="AG129" s="942"/>
      <c r="AH129" s="942"/>
      <c r="AI129" s="942"/>
      <c r="AJ129" s="943"/>
      <c r="AK129" s="944">
        <v>3601165</v>
      </c>
      <c r="AL129" s="942"/>
      <c r="AM129" s="942"/>
      <c r="AN129" s="942"/>
      <c r="AO129" s="943"/>
      <c r="AP129" s="1053"/>
      <c r="AQ129" s="1054"/>
      <c r="AR129" s="1054"/>
      <c r="AS129" s="1054"/>
      <c r="AT129" s="1055"/>
      <c r="AU129" s="215"/>
      <c r="AV129" s="215"/>
      <c r="AW129" s="215"/>
      <c r="AX129" s="1086" t="s">
        <v>465</v>
      </c>
      <c r="AY129" s="906"/>
      <c r="AZ129" s="906"/>
      <c r="BA129" s="906"/>
      <c r="BB129" s="906"/>
      <c r="BC129" s="906"/>
      <c r="BD129" s="906"/>
      <c r="BE129" s="907"/>
      <c r="BF129" s="1046" t="s">
        <v>122</v>
      </c>
      <c r="BG129" s="1047"/>
      <c r="BH129" s="1047"/>
      <c r="BI129" s="1047"/>
      <c r="BJ129" s="1047"/>
      <c r="BK129" s="1047"/>
      <c r="BL129" s="1048"/>
      <c r="BM129" s="1046">
        <v>20</v>
      </c>
      <c r="BN129" s="1047"/>
      <c r="BO129" s="1047"/>
      <c r="BP129" s="1047"/>
      <c r="BQ129" s="1047"/>
      <c r="BR129" s="1047"/>
      <c r="BS129" s="1048"/>
      <c r="BT129" s="1046">
        <v>30</v>
      </c>
      <c r="BU129" s="1047"/>
      <c r="BV129" s="1047"/>
      <c r="BW129" s="1047"/>
      <c r="BX129" s="1047"/>
      <c r="BY129" s="1047"/>
      <c r="BZ129" s="104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17" t="s">
        <v>466</v>
      </c>
      <c r="B130" s="918"/>
      <c r="C130" s="918"/>
      <c r="D130" s="918"/>
      <c r="E130" s="918"/>
      <c r="F130" s="918"/>
      <c r="G130" s="918"/>
      <c r="H130" s="918"/>
      <c r="I130" s="918"/>
      <c r="J130" s="918"/>
      <c r="K130" s="918"/>
      <c r="L130" s="918"/>
      <c r="M130" s="918"/>
      <c r="N130" s="918"/>
      <c r="O130" s="918"/>
      <c r="P130" s="918"/>
      <c r="Q130" s="918"/>
      <c r="R130" s="918"/>
      <c r="S130" s="918"/>
      <c r="T130" s="918"/>
      <c r="U130" s="918"/>
      <c r="V130" s="918"/>
      <c r="W130" s="1050" t="s">
        <v>467</v>
      </c>
      <c r="X130" s="1051"/>
      <c r="Y130" s="1051"/>
      <c r="Z130" s="1052"/>
      <c r="AA130" s="941">
        <v>561744</v>
      </c>
      <c r="AB130" s="942"/>
      <c r="AC130" s="942"/>
      <c r="AD130" s="942"/>
      <c r="AE130" s="943"/>
      <c r="AF130" s="944">
        <v>537332</v>
      </c>
      <c r="AG130" s="942"/>
      <c r="AH130" s="942"/>
      <c r="AI130" s="942"/>
      <c r="AJ130" s="943"/>
      <c r="AK130" s="944">
        <v>495886</v>
      </c>
      <c r="AL130" s="942"/>
      <c r="AM130" s="942"/>
      <c r="AN130" s="942"/>
      <c r="AO130" s="943"/>
      <c r="AP130" s="1053"/>
      <c r="AQ130" s="1054"/>
      <c r="AR130" s="1054"/>
      <c r="AS130" s="1054"/>
      <c r="AT130" s="1055"/>
      <c r="AU130" s="215"/>
      <c r="AV130" s="215"/>
      <c r="AW130" s="215"/>
      <c r="AX130" s="1086" t="s">
        <v>468</v>
      </c>
      <c r="AY130" s="906"/>
      <c r="AZ130" s="906"/>
      <c r="BA130" s="906"/>
      <c r="BB130" s="906"/>
      <c r="BC130" s="906"/>
      <c r="BD130" s="906"/>
      <c r="BE130" s="907"/>
      <c r="BF130" s="1087">
        <v>7.6</v>
      </c>
      <c r="BG130" s="1088"/>
      <c r="BH130" s="1088"/>
      <c r="BI130" s="1088"/>
      <c r="BJ130" s="1088"/>
      <c r="BK130" s="1088"/>
      <c r="BL130" s="1089"/>
      <c r="BM130" s="1087">
        <v>25</v>
      </c>
      <c r="BN130" s="1088"/>
      <c r="BO130" s="1088"/>
      <c r="BP130" s="1088"/>
      <c r="BQ130" s="1088"/>
      <c r="BR130" s="1088"/>
      <c r="BS130" s="1089"/>
      <c r="BT130" s="1087">
        <v>35</v>
      </c>
      <c r="BU130" s="1088"/>
      <c r="BV130" s="1088"/>
      <c r="BW130" s="1088"/>
      <c r="BX130" s="1088"/>
      <c r="BY130" s="1088"/>
      <c r="BZ130" s="109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1"/>
      <c r="B131" s="1092"/>
      <c r="C131" s="1092"/>
      <c r="D131" s="1092"/>
      <c r="E131" s="1092"/>
      <c r="F131" s="1092"/>
      <c r="G131" s="1092"/>
      <c r="H131" s="1092"/>
      <c r="I131" s="1092"/>
      <c r="J131" s="1092"/>
      <c r="K131" s="1092"/>
      <c r="L131" s="1092"/>
      <c r="M131" s="1092"/>
      <c r="N131" s="1092"/>
      <c r="O131" s="1092"/>
      <c r="P131" s="1092"/>
      <c r="Q131" s="1092"/>
      <c r="R131" s="1092"/>
      <c r="S131" s="1092"/>
      <c r="T131" s="1092"/>
      <c r="U131" s="1092"/>
      <c r="V131" s="1092"/>
      <c r="W131" s="1093" t="s">
        <v>469</v>
      </c>
      <c r="X131" s="1094"/>
      <c r="Y131" s="1094"/>
      <c r="Z131" s="1095"/>
      <c r="AA131" s="987">
        <v>3032645</v>
      </c>
      <c r="AB131" s="969"/>
      <c r="AC131" s="969"/>
      <c r="AD131" s="969"/>
      <c r="AE131" s="970"/>
      <c r="AF131" s="968">
        <v>3014595</v>
      </c>
      <c r="AG131" s="969"/>
      <c r="AH131" s="969"/>
      <c r="AI131" s="969"/>
      <c r="AJ131" s="970"/>
      <c r="AK131" s="968">
        <v>3105279</v>
      </c>
      <c r="AL131" s="969"/>
      <c r="AM131" s="969"/>
      <c r="AN131" s="969"/>
      <c r="AO131" s="970"/>
      <c r="AP131" s="1096"/>
      <c r="AQ131" s="1097"/>
      <c r="AR131" s="1097"/>
      <c r="AS131" s="1097"/>
      <c r="AT131" s="1098"/>
      <c r="AU131" s="215"/>
      <c r="AV131" s="215"/>
      <c r="AW131" s="215"/>
      <c r="AX131" s="1068" t="s">
        <v>470</v>
      </c>
      <c r="AY131" s="713"/>
      <c r="AZ131" s="713"/>
      <c r="BA131" s="713"/>
      <c r="BB131" s="713"/>
      <c r="BC131" s="713"/>
      <c r="BD131" s="713"/>
      <c r="BE131" s="1058"/>
      <c r="BF131" s="1069" t="s">
        <v>122</v>
      </c>
      <c r="BG131" s="1070"/>
      <c r="BH131" s="1070"/>
      <c r="BI131" s="1070"/>
      <c r="BJ131" s="1070"/>
      <c r="BK131" s="1070"/>
      <c r="BL131" s="1071"/>
      <c r="BM131" s="1069">
        <v>350</v>
      </c>
      <c r="BN131" s="1070"/>
      <c r="BO131" s="1070"/>
      <c r="BP131" s="1070"/>
      <c r="BQ131" s="1070"/>
      <c r="BR131" s="1070"/>
      <c r="BS131" s="1071"/>
      <c r="BT131" s="1072"/>
      <c r="BU131" s="1073"/>
      <c r="BV131" s="1073"/>
      <c r="BW131" s="1073"/>
      <c r="BX131" s="1073"/>
      <c r="BY131" s="1073"/>
      <c r="BZ131" s="107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5" t="s">
        <v>471</v>
      </c>
      <c r="B132" s="1076"/>
      <c r="C132" s="1076"/>
      <c r="D132" s="1076"/>
      <c r="E132" s="1076"/>
      <c r="F132" s="1076"/>
      <c r="G132" s="1076"/>
      <c r="H132" s="1076"/>
      <c r="I132" s="1076"/>
      <c r="J132" s="1076"/>
      <c r="K132" s="1076"/>
      <c r="L132" s="1076"/>
      <c r="M132" s="1076"/>
      <c r="N132" s="1076"/>
      <c r="O132" s="1076"/>
      <c r="P132" s="1076"/>
      <c r="Q132" s="1076"/>
      <c r="R132" s="1076"/>
      <c r="S132" s="1076"/>
      <c r="T132" s="1076"/>
      <c r="U132" s="1076"/>
      <c r="V132" s="1079" t="s">
        <v>472</v>
      </c>
      <c r="W132" s="1079"/>
      <c r="X132" s="1079"/>
      <c r="Y132" s="1079"/>
      <c r="Z132" s="1080"/>
      <c r="AA132" s="1081">
        <v>7.6469550509999999</v>
      </c>
      <c r="AB132" s="1082"/>
      <c r="AC132" s="1082"/>
      <c r="AD132" s="1082"/>
      <c r="AE132" s="1083"/>
      <c r="AF132" s="1084">
        <v>7.3783377200000002</v>
      </c>
      <c r="AG132" s="1082"/>
      <c r="AH132" s="1082"/>
      <c r="AI132" s="1082"/>
      <c r="AJ132" s="1083"/>
      <c r="AK132" s="1084">
        <v>7.8696310379999996</v>
      </c>
      <c r="AL132" s="1082"/>
      <c r="AM132" s="1082"/>
      <c r="AN132" s="1082"/>
      <c r="AO132" s="1083"/>
      <c r="AP132" s="984"/>
      <c r="AQ132" s="985"/>
      <c r="AR132" s="985"/>
      <c r="AS132" s="985"/>
      <c r="AT132" s="10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7"/>
      <c r="B133" s="1078"/>
      <c r="C133" s="1078"/>
      <c r="D133" s="1078"/>
      <c r="E133" s="1078"/>
      <c r="F133" s="1078"/>
      <c r="G133" s="1078"/>
      <c r="H133" s="1078"/>
      <c r="I133" s="1078"/>
      <c r="J133" s="1078"/>
      <c r="K133" s="1078"/>
      <c r="L133" s="1078"/>
      <c r="M133" s="1078"/>
      <c r="N133" s="1078"/>
      <c r="O133" s="1078"/>
      <c r="P133" s="1078"/>
      <c r="Q133" s="1078"/>
      <c r="R133" s="1078"/>
      <c r="S133" s="1078"/>
      <c r="T133" s="1078"/>
      <c r="U133" s="1078"/>
      <c r="V133" s="1062" t="s">
        <v>473</v>
      </c>
      <c r="W133" s="1062"/>
      <c r="X133" s="1062"/>
      <c r="Y133" s="1062"/>
      <c r="Z133" s="1063"/>
      <c r="AA133" s="1064">
        <v>8.1</v>
      </c>
      <c r="AB133" s="1065"/>
      <c r="AC133" s="1065"/>
      <c r="AD133" s="1065"/>
      <c r="AE133" s="1066"/>
      <c r="AF133" s="1064">
        <v>7.8</v>
      </c>
      <c r="AG133" s="1065"/>
      <c r="AH133" s="1065"/>
      <c r="AI133" s="1065"/>
      <c r="AJ133" s="1066"/>
      <c r="AK133" s="1064">
        <v>7.6</v>
      </c>
      <c r="AL133" s="1065"/>
      <c r="AM133" s="1065"/>
      <c r="AN133" s="1065"/>
      <c r="AO133" s="1066"/>
      <c r="AP133" s="1011"/>
      <c r="AQ133" s="1012"/>
      <c r="AR133" s="1012"/>
      <c r="AS133" s="1012"/>
      <c r="AT133" s="106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dxA9bwbbDIi7Id5UKbERFmJmTdjGMMXDGRYfzr4T930bfCSl+WHUvwnfxc0c1nbe53pC9u4ZgfE4oyv/kQf8A==" saltValue="NfQt9lE0VQd14amezltnBA==" spinCount="100000" sheet="1" objects="1" scenarios="1" formatRows="0"/>
  <mergeCells count="2035">
    <mergeCell ref="B73:P73"/>
    <mergeCell ref="B72:P72"/>
    <mergeCell ref="B71:P71"/>
    <mergeCell ref="B70:P70"/>
    <mergeCell ref="B69:P69"/>
    <mergeCell ref="B68:P6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B74:P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DL65:DP65"/>
    <mergeCell ref="CW67:DA67"/>
    <mergeCell ref="DB67:DF67"/>
    <mergeCell ref="DG67:DK67"/>
    <mergeCell ref="DL67:DP67"/>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LLEqETuus+xUNarVMSbQP6wixCxH6q07DtJ/XabtwRkvi8LpOTYSVUyDLQtrSeNz9p97eWSZLMQGiDSYe4FUQ==" saltValue="dGv1ahxgnrGK1bwadajf4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1"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Zc/VCGHoyPxOTxEaqfbgQ94sTxnU8j7FmZlr6xJaclVpp7+0FSLX1+9FtCflVdHwLM6YVBUUdD9rBg1MHROqQ==" saltValue="ST5asCcvrQ0su5GlaAkiJ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00" t="s">
        <v>477</v>
      </c>
      <c r="AP7" s="253"/>
      <c r="AQ7" s="254" t="s">
        <v>478</v>
      </c>
      <c r="AR7" s="255"/>
    </row>
    <row r="8" spans="1:46" ht="13" x14ac:dyDescent="0.2">
      <c r="A8" s="247"/>
      <c r="AK8" s="256"/>
      <c r="AL8" s="257"/>
      <c r="AM8" s="257"/>
      <c r="AN8" s="258"/>
      <c r="AO8" s="1101"/>
      <c r="AP8" s="259" t="s">
        <v>479</v>
      </c>
      <c r="AQ8" s="260" t="s">
        <v>480</v>
      </c>
      <c r="AR8" s="261" t="s">
        <v>481</v>
      </c>
    </row>
    <row r="9" spans="1:46" ht="13" x14ac:dyDescent="0.2">
      <c r="A9" s="247"/>
      <c r="AK9" s="1102" t="s">
        <v>482</v>
      </c>
      <c r="AL9" s="1103"/>
      <c r="AM9" s="1103"/>
      <c r="AN9" s="1104"/>
      <c r="AO9" s="262">
        <v>912161</v>
      </c>
      <c r="AP9" s="262">
        <v>148730</v>
      </c>
      <c r="AQ9" s="263">
        <v>154424</v>
      </c>
      <c r="AR9" s="264">
        <v>-3.7</v>
      </c>
    </row>
    <row r="10" spans="1:46" ht="13.5" customHeight="1" x14ac:dyDescent="0.2">
      <c r="A10" s="247"/>
      <c r="AK10" s="1102" t="s">
        <v>483</v>
      </c>
      <c r="AL10" s="1103"/>
      <c r="AM10" s="1103"/>
      <c r="AN10" s="1104"/>
      <c r="AO10" s="265">
        <v>259744</v>
      </c>
      <c r="AP10" s="265">
        <v>42352</v>
      </c>
      <c r="AQ10" s="266">
        <v>18194</v>
      </c>
      <c r="AR10" s="267">
        <v>132.80000000000001</v>
      </c>
    </row>
    <row r="11" spans="1:46" ht="13.5" customHeight="1" x14ac:dyDescent="0.2">
      <c r="A11" s="247"/>
      <c r="AK11" s="1102" t="s">
        <v>484</v>
      </c>
      <c r="AL11" s="1103"/>
      <c r="AM11" s="1103"/>
      <c r="AN11" s="1104"/>
      <c r="AO11" s="265">
        <v>75447</v>
      </c>
      <c r="AP11" s="265">
        <v>12302</v>
      </c>
      <c r="AQ11" s="266">
        <v>1285</v>
      </c>
      <c r="AR11" s="267">
        <v>857.4</v>
      </c>
    </row>
    <row r="12" spans="1:46" ht="13.5" customHeight="1" x14ac:dyDescent="0.2">
      <c r="A12" s="247"/>
      <c r="AK12" s="1102" t="s">
        <v>485</v>
      </c>
      <c r="AL12" s="1103"/>
      <c r="AM12" s="1103"/>
      <c r="AN12" s="1104"/>
      <c r="AO12" s="265" t="s">
        <v>486</v>
      </c>
      <c r="AP12" s="265" t="s">
        <v>486</v>
      </c>
      <c r="AQ12" s="266" t="s">
        <v>486</v>
      </c>
      <c r="AR12" s="267" t="s">
        <v>486</v>
      </c>
    </row>
    <row r="13" spans="1:46" ht="13.5" customHeight="1" x14ac:dyDescent="0.2">
      <c r="A13" s="247"/>
      <c r="AK13" s="1102" t="s">
        <v>487</v>
      </c>
      <c r="AL13" s="1103"/>
      <c r="AM13" s="1103"/>
      <c r="AN13" s="1104"/>
      <c r="AO13" s="265">
        <v>45279</v>
      </c>
      <c r="AP13" s="265">
        <v>7383</v>
      </c>
      <c r="AQ13" s="266">
        <v>5735</v>
      </c>
      <c r="AR13" s="267">
        <v>28.7</v>
      </c>
    </row>
    <row r="14" spans="1:46" ht="13.5" customHeight="1" x14ac:dyDescent="0.2">
      <c r="A14" s="247"/>
      <c r="AK14" s="1102" t="s">
        <v>488</v>
      </c>
      <c r="AL14" s="1103"/>
      <c r="AM14" s="1103"/>
      <c r="AN14" s="1104"/>
      <c r="AO14" s="265">
        <v>25795</v>
      </c>
      <c r="AP14" s="265">
        <v>4206</v>
      </c>
      <c r="AQ14" s="266">
        <v>2950</v>
      </c>
      <c r="AR14" s="267">
        <v>42.6</v>
      </c>
    </row>
    <row r="15" spans="1:46" ht="13.5" customHeight="1" x14ac:dyDescent="0.2">
      <c r="A15" s="247"/>
      <c r="AK15" s="1105" t="s">
        <v>489</v>
      </c>
      <c r="AL15" s="1106"/>
      <c r="AM15" s="1106"/>
      <c r="AN15" s="1107"/>
      <c r="AO15" s="265">
        <v>-66692</v>
      </c>
      <c r="AP15" s="265">
        <v>-10874</v>
      </c>
      <c r="AQ15" s="266">
        <v>-9110</v>
      </c>
      <c r="AR15" s="267">
        <v>19.399999999999999</v>
      </c>
    </row>
    <row r="16" spans="1:46" ht="13" x14ac:dyDescent="0.2">
      <c r="A16" s="247"/>
      <c r="AK16" s="1105" t="s">
        <v>178</v>
      </c>
      <c r="AL16" s="1106"/>
      <c r="AM16" s="1106"/>
      <c r="AN16" s="1107"/>
      <c r="AO16" s="265">
        <v>1251734</v>
      </c>
      <c r="AP16" s="265">
        <v>204098</v>
      </c>
      <c r="AQ16" s="266">
        <v>173477</v>
      </c>
      <c r="AR16" s="267">
        <v>17.7</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08" t="s">
        <v>494</v>
      </c>
      <c r="AL21" s="1109"/>
      <c r="AM21" s="1109"/>
      <c r="AN21" s="1110"/>
      <c r="AO21" s="277">
        <v>15.16</v>
      </c>
      <c r="AP21" s="278">
        <v>14.28</v>
      </c>
      <c r="AQ21" s="279">
        <v>0.88</v>
      </c>
      <c r="AS21" s="280"/>
      <c r="AT21" s="276"/>
    </row>
    <row r="22" spans="1:46" s="248" customFormat="1" ht="13" x14ac:dyDescent="0.2">
      <c r="A22" s="276"/>
      <c r="AK22" s="1108" t="s">
        <v>495</v>
      </c>
      <c r="AL22" s="1109"/>
      <c r="AM22" s="1109"/>
      <c r="AN22" s="1110"/>
      <c r="AO22" s="281">
        <v>97.6</v>
      </c>
      <c r="AP22" s="282">
        <v>96</v>
      </c>
      <c r="AQ22" s="283">
        <v>1.6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099" t="s">
        <v>496</v>
      </c>
      <c r="B26" s="1099"/>
      <c r="C26" s="1099"/>
      <c r="D26" s="1099"/>
      <c r="E26" s="1099"/>
      <c r="F26" s="1099"/>
      <c r="G26" s="1099"/>
      <c r="H26" s="1099"/>
      <c r="I26" s="1099"/>
      <c r="J26" s="1099"/>
      <c r="K26" s="1099"/>
      <c r="L26" s="1099"/>
      <c r="M26" s="1099"/>
      <c r="N26" s="1099"/>
      <c r="O26" s="1099"/>
      <c r="P26" s="1099"/>
      <c r="Q26" s="1099"/>
      <c r="R26" s="1099"/>
      <c r="S26" s="1099"/>
      <c r="T26" s="1099"/>
      <c r="U26" s="1099"/>
      <c r="V26" s="1099"/>
      <c r="W26" s="1099"/>
      <c r="X26" s="1099"/>
      <c r="Y26" s="1099"/>
      <c r="Z26" s="1099"/>
      <c r="AA26" s="1099"/>
      <c r="AB26" s="1099"/>
      <c r="AC26" s="1099"/>
      <c r="AD26" s="1099"/>
      <c r="AE26" s="1099"/>
      <c r="AF26" s="1099"/>
      <c r="AG26" s="1099"/>
      <c r="AH26" s="1099"/>
      <c r="AI26" s="1099"/>
      <c r="AJ26" s="1099"/>
      <c r="AK26" s="1099"/>
      <c r="AL26" s="1099"/>
      <c r="AM26" s="1099"/>
      <c r="AN26" s="1099"/>
      <c r="AO26" s="1099"/>
      <c r="AP26" s="1099"/>
      <c r="AQ26" s="1099"/>
      <c r="AR26" s="1099"/>
      <c r="AS26" s="1099"/>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00" t="s">
        <v>477</v>
      </c>
      <c r="AP30" s="253"/>
      <c r="AQ30" s="254" t="s">
        <v>478</v>
      </c>
      <c r="AR30" s="255"/>
    </row>
    <row r="31" spans="1:46" ht="13" x14ac:dyDescent="0.2">
      <c r="A31" s="247"/>
      <c r="AK31" s="256"/>
      <c r="AL31" s="257"/>
      <c r="AM31" s="257"/>
      <c r="AN31" s="258"/>
      <c r="AO31" s="1101"/>
      <c r="AP31" s="259" t="s">
        <v>479</v>
      </c>
      <c r="AQ31" s="260" t="s">
        <v>480</v>
      </c>
      <c r="AR31" s="261" t="s">
        <v>481</v>
      </c>
    </row>
    <row r="32" spans="1:46" ht="27" customHeight="1" x14ac:dyDescent="0.2">
      <c r="A32" s="247"/>
      <c r="AK32" s="1116" t="s">
        <v>499</v>
      </c>
      <c r="AL32" s="1117"/>
      <c r="AM32" s="1117"/>
      <c r="AN32" s="1118"/>
      <c r="AO32" s="291">
        <v>581274</v>
      </c>
      <c r="AP32" s="291">
        <v>94778</v>
      </c>
      <c r="AQ32" s="292">
        <v>83140</v>
      </c>
      <c r="AR32" s="293">
        <v>14</v>
      </c>
    </row>
    <row r="33" spans="1:46" ht="13.5" customHeight="1" x14ac:dyDescent="0.2">
      <c r="A33" s="247"/>
      <c r="AK33" s="1116" t="s">
        <v>500</v>
      </c>
      <c r="AL33" s="1117"/>
      <c r="AM33" s="1117"/>
      <c r="AN33" s="1118"/>
      <c r="AO33" s="291" t="s">
        <v>486</v>
      </c>
      <c r="AP33" s="291" t="s">
        <v>486</v>
      </c>
      <c r="AQ33" s="292" t="s">
        <v>486</v>
      </c>
      <c r="AR33" s="293" t="s">
        <v>486</v>
      </c>
    </row>
    <row r="34" spans="1:46" ht="27" customHeight="1" x14ac:dyDescent="0.2">
      <c r="A34" s="247"/>
      <c r="AK34" s="1116" t="s">
        <v>501</v>
      </c>
      <c r="AL34" s="1117"/>
      <c r="AM34" s="1117"/>
      <c r="AN34" s="1118"/>
      <c r="AO34" s="291" t="s">
        <v>486</v>
      </c>
      <c r="AP34" s="291" t="s">
        <v>486</v>
      </c>
      <c r="AQ34" s="292" t="s">
        <v>486</v>
      </c>
      <c r="AR34" s="293" t="s">
        <v>486</v>
      </c>
    </row>
    <row r="35" spans="1:46" ht="27" customHeight="1" x14ac:dyDescent="0.2">
      <c r="A35" s="247"/>
      <c r="AK35" s="1116" t="s">
        <v>502</v>
      </c>
      <c r="AL35" s="1117"/>
      <c r="AM35" s="1117"/>
      <c r="AN35" s="1118"/>
      <c r="AO35" s="291">
        <v>76318</v>
      </c>
      <c r="AP35" s="291">
        <v>12444</v>
      </c>
      <c r="AQ35" s="292">
        <v>26106</v>
      </c>
      <c r="AR35" s="293">
        <v>-52.3</v>
      </c>
    </row>
    <row r="36" spans="1:46" ht="27" customHeight="1" x14ac:dyDescent="0.2">
      <c r="A36" s="247"/>
      <c r="AK36" s="1116" t="s">
        <v>503</v>
      </c>
      <c r="AL36" s="1117"/>
      <c r="AM36" s="1117"/>
      <c r="AN36" s="1118"/>
      <c r="AO36" s="291">
        <v>82668</v>
      </c>
      <c r="AP36" s="291">
        <v>13479</v>
      </c>
      <c r="AQ36" s="292">
        <v>4689</v>
      </c>
      <c r="AR36" s="293">
        <v>187.5</v>
      </c>
    </row>
    <row r="37" spans="1:46" ht="13.5" customHeight="1" x14ac:dyDescent="0.2">
      <c r="A37" s="247"/>
      <c r="AK37" s="1116" t="s">
        <v>504</v>
      </c>
      <c r="AL37" s="1117"/>
      <c r="AM37" s="1117"/>
      <c r="AN37" s="1118"/>
      <c r="AO37" s="291" t="s">
        <v>486</v>
      </c>
      <c r="AP37" s="291" t="s">
        <v>486</v>
      </c>
      <c r="AQ37" s="292">
        <v>554</v>
      </c>
      <c r="AR37" s="293" t="s">
        <v>486</v>
      </c>
    </row>
    <row r="38" spans="1:46" ht="27" customHeight="1" x14ac:dyDescent="0.2">
      <c r="A38" s="247"/>
      <c r="AK38" s="1119" t="s">
        <v>505</v>
      </c>
      <c r="AL38" s="1120"/>
      <c r="AM38" s="1120"/>
      <c r="AN38" s="1121"/>
      <c r="AO38" s="294" t="s">
        <v>486</v>
      </c>
      <c r="AP38" s="294" t="s">
        <v>486</v>
      </c>
      <c r="AQ38" s="295">
        <v>7</v>
      </c>
      <c r="AR38" s="283" t="s">
        <v>486</v>
      </c>
      <c r="AS38" s="290"/>
    </row>
    <row r="39" spans="1:46" ht="13" x14ac:dyDescent="0.2">
      <c r="A39" s="247"/>
      <c r="AK39" s="1119" t="s">
        <v>506</v>
      </c>
      <c r="AL39" s="1120"/>
      <c r="AM39" s="1120"/>
      <c r="AN39" s="1121"/>
      <c r="AO39" s="291" t="s">
        <v>486</v>
      </c>
      <c r="AP39" s="291" t="s">
        <v>486</v>
      </c>
      <c r="AQ39" s="292">
        <v>-2038</v>
      </c>
      <c r="AR39" s="293" t="s">
        <v>486</v>
      </c>
      <c r="AS39" s="290"/>
    </row>
    <row r="40" spans="1:46" ht="27" customHeight="1" x14ac:dyDescent="0.2">
      <c r="A40" s="247"/>
      <c r="AK40" s="1116" t="s">
        <v>507</v>
      </c>
      <c r="AL40" s="1117"/>
      <c r="AM40" s="1117"/>
      <c r="AN40" s="1118"/>
      <c r="AO40" s="291">
        <v>-495886</v>
      </c>
      <c r="AP40" s="291">
        <v>-80855</v>
      </c>
      <c r="AQ40" s="292">
        <v>-74354</v>
      </c>
      <c r="AR40" s="293">
        <v>8.6999999999999993</v>
      </c>
      <c r="AS40" s="290"/>
    </row>
    <row r="41" spans="1:46" ht="13" x14ac:dyDescent="0.2">
      <c r="A41" s="247"/>
      <c r="AK41" s="1122" t="s">
        <v>288</v>
      </c>
      <c r="AL41" s="1123"/>
      <c r="AM41" s="1123"/>
      <c r="AN41" s="1124"/>
      <c r="AO41" s="291">
        <v>244374</v>
      </c>
      <c r="AP41" s="291">
        <v>39846</v>
      </c>
      <c r="AQ41" s="292">
        <v>38106</v>
      </c>
      <c r="AR41" s="293">
        <v>4.5999999999999996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11" t="s">
        <v>477</v>
      </c>
      <c r="AN49" s="1113" t="s">
        <v>510</v>
      </c>
      <c r="AO49" s="1114"/>
      <c r="AP49" s="1114"/>
      <c r="AQ49" s="1114"/>
      <c r="AR49" s="1115"/>
    </row>
    <row r="50" spans="1:44" ht="13" x14ac:dyDescent="0.2">
      <c r="A50" s="247"/>
      <c r="AK50" s="305"/>
      <c r="AL50" s="306"/>
      <c r="AM50" s="1112"/>
      <c r="AN50" s="307" t="s">
        <v>511</v>
      </c>
      <c r="AO50" s="308" t="s">
        <v>512</v>
      </c>
      <c r="AP50" s="309" t="s">
        <v>513</v>
      </c>
      <c r="AQ50" s="310" t="s">
        <v>514</v>
      </c>
      <c r="AR50" s="311" t="s">
        <v>515</v>
      </c>
    </row>
    <row r="51" spans="1:44" ht="13" x14ac:dyDescent="0.2">
      <c r="A51" s="247"/>
      <c r="AK51" s="303" t="s">
        <v>516</v>
      </c>
      <c r="AL51" s="304"/>
      <c r="AM51" s="312">
        <v>782525</v>
      </c>
      <c r="AN51" s="313">
        <v>111678</v>
      </c>
      <c r="AO51" s="314">
        <v>67.3</v>
      </c>
      <c r="AP51" s="315">
        <v>126525</v>
      </c>
      <c r="AQ51" s="316">
        <v>0.2</v>
      </c>
      <c r="AR51" s="317">
        <v>67.099999999999994</v>
      </c>
    </row>
    <row r="52" spans="1:44" ht="13" x14ac:dyDescent="0.2">
      <c r="A52" s="247"/>
      <c r="AK52" s="318"/>
      <c r="AL52" s="319" t="s">
        <v>517</v>
      </c>
      <c r="AM52" s="320">
        <v>488464</v>
      </c>
      <c r="AN52" s="321">
        <v>69711</v>
      </c>
      <c r="AO52" s="322">
        <v>98.3</v>
      </c>
      <c r="AP52" s="323">
        <v>67052</v>
      </c>
      <c r="AQ52" s="324">
        <v>18.100000000000001</v>
      </c>
      <c r="AR52" s="325">
        <v>80.2</v>
      </c>
    </row>
    <row r="53" spans="1:44" ht="13" x14ac:dyDescent="0.2">
      <c r="A53" s="247"/>
      <c r="AK53" s="303" t="s">
        <v>518</v>
      </c>
      <c r="AL53" s="304"/>
      <c r="AM53" s="312">
        <v>397520</v>
      </c>
      <c r="AN53" s="313">
        <v>58614</v>
      </c>
      <c r="AO53" s="314">
        <v>-47.5</v>
      </c>
      <c r="AP53" s="315">
        <v>122054</v>
      </c>
      <c r="AQ53" s="316">
        <v>-3.5</v>
      </c>
      <c r="AR53" s="317">
        <v>-44</v>
      </c>
    </row>
    <row r="54" spans="1:44" ht="13" x14ac:dyDescent="0.2">
      <c r="A54" s="247"/>
      <c r="AK54" s="318"/>
      <c r="AL54" s="319" t="s">
        <v>517</v>
      </c>
      <c r="AM54" s="320">
        <v>264316</v>
      </c>
      <c r="AN54" s="321">
        <v>38973</v>
      </c>
      <c r="AO54" s="322">
        <v>-44.1</v>
      </c>
      <c r="AP54" s="323">
        <v>68298</v>
      </c>
      <c r="AQ54" s="324">
        <v>1.9</v>
      </c>
      <c r="AR54" s="325">
        <v>-46</v>
      </c>
    </row>
    <row r="55" spans="1:44" ht="13" x14ac:dyDescent="0.2">
      <c r="A55" s="247"/>
      <c r="AK55" s="303" t="s">
        <v>519</v>
      </c>
      <c r="AL55" s="304"/>
      <c r="AM55" s="312">
        <v>329041</v>
      </c>
      <c r="AN55" s="313">
        <v>50243</v>
      </c>
      <c r="AO55" s="314">
        <v>-14.3</v>
      </c>
      <c r="AP55" s="315">
        <v>111644</v>
      </c>
      <c r="AQ55" s="316">
        <v>-8.5</v>
      </c>
      <c r="AR55" s="317">
        <v>-5.8</v>
      </c>
    </row>
    <row r="56" spans="1:44" ht="13" x14ac:dyDescent="0.2">
      <c r="A56" s="247"/>
      <c r="AK56" s="318"/>
      <c r="AL56" s="319" t="s">
        <v>517</v>
      </c>
      <c r="AM56" s="320">
        <v>234389</v>
      </c>
      <c r="AN56" s="321">
        <v>35790</v>
      </c>
      <c r="AO56" s="322">
        <v>-8.1999999999999993</v>
      </c>
      <c r="AP56" s="323">
        <v>66606</v>
      </c>
      <c r="AQ56" s="324">
        <v>-2.5</v>
      </c>
      <c r="AR56" s="325">
        <v>-5.7</v>
      </c>
    </row>
    <row r="57" spans="1:44" ht="13" x14ac:dyDescent="0.2">
      <c r="A57" s="247"/>
      <c r="AK57" s="303" t="s">
        <v>520</v>
      </c>
      <c r="AL57" s="304"/>
      <c r="AM57" s="312">
        <v>422979</v>
      </c>
      <c r="AN57" s="313">
        <v>66969</v>
      </c>
      <c r="AO57" s="314">
        <v>33.299999999999997</v>
      </c>
      <c r="AP57" s="315">
        <v>127917</v>
      </c>
      <c r="AQ57" s="316">
        <v>14.6</v>
      </c>
      <c r="AR57" s="317">
        <v>18.7</v>
      </c>
    </row>
    <row r="58" spans="1:44" ht="13" x14ac:dyDescent="0.2">
      <c r="A58" s="247"/>
      <c r="AK58" s="318"/>
      <c r="AL58" s="319" t="s">
        <v>517</v>
      </c>
      <c r="AM58" s="320">
        <v>290885</v>
      </c>
      <c r="AN58" s="321">
        <v>46055</v>
      </c>
      <c r="AO58" s="322">
        <v>28.7</v>
      </c>
      <c r="AP58" s="323">
        <v>69746</v>
      </c>
      <c r="AQ58" s="324">
        <v>4.7</v>
      </c>
      <c r="AR58" s="325">
        <v>24</v>
      </c>
    </row>
    <row r="59" spans="1:44" ht="13" x14ac:dyDescent="0.2">
      <c r="A59" s="247"/>
      <c r="AK59" s="303" t="s">
        <v>521</v>
      </c>
      <c r="AL59" s="304"/>
      <c r="AM59" s="312">
        <v>697230</v>
      </c>
      <c r="AN59" s="313">
        <v>113685</v>
      </c>
      <c r="AO59" s="314">
        <v>69.8</v>
      </c>
      <c r="AP59" s="315">
        <v>135931</v>
      </c>
      <c r="AQ59" s="316">
        <v>6.3</v>
      </c>
      <c r="AR59" s="317">
        <v>63.5</v>
      </c>
    </row>
    <row r="60" spans="1:44" ht="13" x14ac:dyDescent="0.2">
      <c r="A60" s="247"/>
      <c r="AK60" s="318"/>
      <c r="AL60" s="319" t="s">
        <v>517</v>
      </c>
      <c r="AM60" s="320">
        <v>441275</v>
      </c>
      <c r="AN60" s="321">
        <v>71951</v>
      </c>
      <c r="AO60" s="322">
        <v>56.2</v>
      </c>
      <c r="AP60" s="323">
        <v>75320</v>
      </c>
      <c r="AQ60" s="324">
        <v>8</v>
      </c>
      <c r="AR60" s="325">
        <v>48.2</v>
      </c>
    </row>
    <row r="61" spans="1:44" ht="13" x14ac:dyDescent="0.2">
      <c r="A61" s="247"/>
      <c r="AK61" s="303" t="s">
        <v>522</v>
      </c>
      <c r="AL61" s="326"/>
      <c r="AM61" s="312">
        <v>525859</v>
      </c>
      <c r="AN61" s="313">
        <v>80238</v>
      </c>
      <c r="AO61" s="314">
        <v>21.7</v>
      </c>
      <c r="AP61" s="315">
        <v>124814</v>
      </c>
      <c r="AQ61" s="327">
        <v>1.8</v>
      </c>
      <c r="AR61" s="317">
        <v>19.899999999999999</v>
      </c>
    </row>
    <row r="62" spans="1:44" ht="13" x14ac:dyDescent="0.2">
      <c r="A62" s="247"/>
      <c r="AK62" s="318"/>
      <c r="AL62" s="319" t="s">
        <v>517</v>
      </c>
      <c r="AM62" s="320">
        <v>343866</v>
      </c>
      <c r="AN62" s="321">
        <v>52496</v>
      </c>
      <c r="AO62" s="322">
        <v>26.2</v>
      </c>
      <c r="AP62" s="323">
        <v>69404</v>
      </c>
      <c r="AQ62" s="324">
        <v>6</v>
      </c>
      <c r="AR62" s="325">
        <v>20.2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eYUW54Sb3qAz5TA8fI3cKDlt/dq+/ctqNoODS8JHw8RRUyas7tOXCxINllnEh4OIDTv2wcw4IU1g6Ooycq3Bvg==" saltValue="ARw3cbbl2rZa07qdKYHIf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XXLoPiRnhIJISVjeoPLIpGMsmbpbzD+/H/cj48TcZ7AtOmdPDMxE28enkl50zUtVztGVefbNeQBBCYQ2b1TS9w==" saltValue="iQ0K8zEEleE2n9IIMmAGn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c19uHbo694NOshkDjJyi7GUQqILWsl9OtUgSJ49m1LObMTEBBCuern5/+LGPB83aCusAkSxBOfWc19vBHN+vng==" saltValue="oFQv/F7s1KWf9RJS15mjh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25" t="s">
        <v>3</v>
      </c>
      <c r="D47" s="1125"/>
      <c r="E47" s="1126"/>
      <c r="F47" s="11">
        <v>40.49</v>
      </c>
      <c r="G47" s="12">
        <v>45.84</v>
      </c>
      <c r="H47" s="12">
        <v>59.57</v>
      </c>
      <c r="I47" s="12">
        <v>64.849999999999994</v>
      </c>
      <c r="J47" s="13">
        <v>69.72</v>
      </c>
    </row>
    <row r="48" spans="2:10" ht="57.75" customHeight="1" x14ac:dyDescent="0.2">
      <c r="B48" s="14"/>
      <c r="C48" s="1127" t="s">
        <v>4</v>
      </c>
      <c r="D48" s="1127"/>
      <c r="E48" s="1128"/>
      <c r="F48" s="15">
        <v>0.65</v>
      </c>
      <c r="G48" s="16">
        <v>2.73</v>
      </c>
      <c r="H48" s="16">
        <v>2.91</v>
      </c>
      <c r="I48" s="16">
        <v>2.89</v>
      </c>
      <c r="J48" s="17">
        <v>3.03</v>
      </c>
    </row>
    <row r="49" spans="2:10" ht="57.75" customHeight="1" thickBot="1" x14ac:dyDescent="0.25">
      <c r="B49" s="18"/>
      <c r="C49" s="1129" t="s">
        <v>5</v>
      </c>
      <c r="D49" s="1129"/>
      <c r="E49" s="1130"/>
      <c r="F49" s="19">
        <v>5.1100000000000003</v>
      </c>
      <c r="G49" s="20">
        <v>10.28</v>
      </c>
      <c r="H49" s="20">
        <v>11.93</v>
      </c>
      <c r="I49" s="20">
        <v>4.5199999999999996</v>
      </c>
      <c r="J49" s="21">
        <v>5.93</v>
      </c>
    </row>
    <row r="50" spans="2:10" ht="13" x14ac:dyDescent="0.2"/>
  </sheetData>
  <sheetProtection algorithmName="SHA-512" hashValue="shZFMEKBlHM4H2mFvmBCfvlXco29hnVPOv3VhFL6zd3f1Hf5qmPlNgkrZmhwRGhClq4BmEwHjKK7YEzDhmi4HQ==" saltValue="ryEwIKV1hdgAUhd8DX4Jc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5" t="s">
        <v>529</v>
      </c>
      <c r="D34" s="1135"/>
      <c r="E34" s="1136"/>
      <c r="F34" s="32">
        <v>4.5199999999999996</v>
      </c>
      <c r="G34" s="33">
        <v>4.29</v>
      </c>
      <c r="H34" s="33">
        <v>4.09</v>
      </c>
      <c r="I34" s="33">
        <v>4.1399999999999997</v>
      </c>
      <c r="J34" s="34">
        <v>3.53</v>
      </c>
      <c r="K34" s="22"/>
      <c r="L34" s="22"/>
      <c r="M34" s="22"/>
      <c r="N34" s="22"/>
      <c r="O34" s="22"/>
      <c r="P34" s="22"/>
    </row>
    <row r="35" spans="1:16" ht="39" customHeight="1" x14ac:dyDescent="0.2">
      <c r="A35" s="22"/>
      <c r="B35" s="35"/>
      <c r="C35" s="1131" t="s">
        <v>530</v>
      </c>
      <c r="D35" s="1131"/>
      <c r="E35" s="1132"/>
      <c r="F35" s="36">
        <v>0.65</v>
      </c>
      <c r="G35" s="37">
        <v>2.73</v>
      </c>
      <c r="H35" s="37">
        <v>2.91</v>
      </c>
      <c r="I35" s="37">
        <v>2.89</v>
      </c>
      <c r="J35" s="38">
        <v>3.02</v>
      </c>
      <c r="K35" s="22"/>
      <c r="L35" s="22"/>
      <c r="M35" s="22"/>
      <c r="N35" s="22"/>
      <c r="O35" s="22"/>
      <c r="P35" s="22"/>
    </row>
    <row r="36" spans="1:16" ht="39" customHeight="1" x14ac:dyDescent="0.2">
      <c r="A36" s="22"/>
      <c r="B36" s="35"/>
      <c r="C36" s="1131" t="s">
        <v>531</v>
      </c>
      <c r="D36" s="1131"/>
      <c r="E36" s="1132"/>
      <c r="F36" s="36">
        <v>0.39</v>
      </c>
      <c r="G36" s="37">
        <v>1.31</v>
      </c>
      <c r="H36" s="37">
        <v>1.26</v>
      </c>
      <c r="I36" s="37">
        <v>2</v>
      </c>
      <c r="J36" s="38">
        <v>1.23</v>
      </c>
      <c r="K36" s="22"/>
      <c r="L36" s="22"/>
      <c r="M36" s="22"/>
      <c r="N36" s="22"/>
      <c r="O36" s="22"/>
      <c r="P36" s="22"/>
    </row>
    <row r="37" spans="1:16" ht="39" customHeight="1" x14ac:dyDescent="0.2">
      <c r="A37" s="22"/>
      <c r="B37" s="35"/>
      <c r="C37" s="1131" t="s">
        <v>532</v>
      </c>
      <c r="D37" s="1131"/>
      <c r="E37" s="1132"/>
      <c r="F37" s="36">
        <v>0.37</v>
      </c>
      <c r="G37" s="37">
        <v>0.4</v>
      </c>
      <c r="H37" s="37">
        <v>0.21</v>
      </c>
      <c r="I37" s="37">
        <v>0.08</v>
      </c>
      <c r="J37" s="38">
        <v>0.91</v>
      </c>
      <c r="K37" s="22"/>
      <c r="L37" s="22"/>
      <c r="M37" s="22"/>
      <c r="N37" s="22"/>
      <c r="O37" s="22"/>
      <c r="P37" s="22"/>
    </row>
    <row r="38" spans="1:16" ht="39" customHeight="1" x14ac:dyDescent="0.2">
      <c r="A38" s="22"/>
      <c r="B38" s="35"/>
      <c r="C38" s="1131" t="s">
        <v>533</v>
      </c>
      <c r="D38" s="1131"/>
      <c r="E38" s="1132"/>
      <c r="F38" s="36" t="s">
        <v>486</v>
      </c>
      <c r="G38" s="37" t="s">
        <v>486</v>
      </c>
      <c r="H38" s="37" t="s">
        <v>486</v>
      </c>
      <c r="I38" s="37" t="s">
        <v>486</v>
      </c>
      <c r="J38" s="38">
        <v>0.11</v>
      </c>
      <c r="K38" s="22"/>
      <c r="L38" s="22"/>
      <c r="M38" s="22"/>
      <c r="N38" s="22"/>
      <c r="O38" s="22"/>
      <c r="P38" s="22"/>
    </row>
    <row r="39" spans="1:16" ht="39" customHeight="1" x14ac:dyDescent="0.2">
      <c r="A39" s="22"/>
      <c r="B39" s="35"/>
      <c r="C39" s="1131" t="s">
        <v>534</v>
      </c>
      <c r="D39" s="1131"/>
      <c r="E39" s="1132"/>
      <c r="F39" s="36">
        <v>0.04</v>
      </c>
      <c r="G39" s="37">
        <v>0.05</v>
      </c>
      <c r="H39" s="37">
        <v>0.05</v>
      </c>
      <c r="I39" s="37">
        <v>0.04</v>
      </c>
      <c r="J39" s="38">
        <v>0.06</v>
      </c>
      <c r="K39" s="22"/>
      <c r="L39" s="22"/>
      <c r="M39" s="22"/>
      <c r="N39" s="22"/>
      <c r="O39" s="22"/>
      <c r="P39" s="22"/>
    </row>
    <row r="40" spans="1:16" ht="39" customHeight="1" x14ac:dyDescent="0.2">
      <c r="A40" s="22"/>
      <c r="B40" s="35"/>
      <c r="C40" s="1131"/>
      <c r="D40" s="1131"/>
      <c r="E40" s="1132"/>
      <c r="F40" s="36"/>
      <c r="G40" s="37"/>
      <c r="H40" s="37"/>
      <c r="I40" s="37"/>
      <c r="J40" s="38"/>
      <c r="K40" s="22"/>
      <c r="L40" s="22"/>
      <c r="M40" s="22"/>
      <c r="N40" s="22"/>
      <c r="O40" s="22"/>
      <c r="P40" s="22"/>
    </row>
    <row r="41" spans="1:16" ht="39" customHeight="1" x14ac:dyDescent="0.2">
      <c r="A41" s="22"/>
      <c r="B41" s="35"/>
      <c r="C41" s="1131"/>
      <c r="D41" s="1131"/>
      <c r="E41" s="1132"/>
      <c r="F41" s="36"/>
      <c r="G41" s="37"/>
      <c r="H41" s="37"/>
      <c r="I41" s="37"/>
      <c r="J41" s="38"/>
      <c r="K41" s="22"/>
      <c r="L41" s="22"/>
      <c r="M41" s="22"/>
      <c r="N41" s="22"/>
      <c r="O41" s="22"/>
      <c r="P41" s="22"/>
    </row>
    <row r="42" spans="1:16" ht="39" customHeight="1" x14ac:dyDescent="0.2">
      <c r="A42" s="22"/>
      <c r="B42" s="39"/>
      <c r="C42" s="1131" t="s">
        <v>535</v>
      </c>
      <c r="D42" s="1131"/>
      <c r="E42" s="1132"/>
      <c r="F42" s="36" t="s">
        <v>486</v>
      </c>
      <c r="G42" s="37" t="s">
        <v>486</v>
      </c>
      <c r="H42" s="37" t="s">
        <v>486</v>
      </c>
      <c r="I42" s="37" t="s">
        <v>486</v>
      </c>
      <c r="J42" s="38" t="s">
        <v>486</v>
      </c>
      <c r="K42" s="22"/>
      <c r="L42" s="22"/>
      <c r="M42" s="22"/>
      <c r="N42" s="22"/>
      <c r="O42" s="22"/>
      <c r="P42" s="22"/>
    </row>
    <row r="43" spans="1:16" ht="39" customHeight="1" thickBot="1" x14ac:dyDescent="0.25">
      <c r="A43" s="22"/>
      <c r="B43" s="40"/>
      <c r="C43" s="1133" t="s">
        <v>536</v>
      </c>
      <c r="D43" s="1133"/>
      <c r="E43" s="1134"/>
      <c r="F43" s="41">
        <v>0</v>
      </c>
      <c r="G43" s="42">
        <v>0.14000000000000001</v>
      </c>
      <c r="H43" s="42">
        <v>0.28000000000000003</v>
      </c>
      <c r="I43" s="42">
        <v>0.44</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g23NCdyKjQ1EYE1xwEDsqoTjR+T5qeAEjkjb8L6D7FQ86Mb8zgrjNy60nxIRYHwKcNnYSV82ZDH4ynLcQkJpWQ==" saltValue="sdvoehae53QNbUVATZ33Q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37" t="s">
        <v>9</v>
      </c>
      <c r="C45" s="1138"/>
      <c r="D45" s="56"/>
      <c r="E45" s="1143" t="s">
        <v>10</v>
      </c>
      <c r="F45" s="1143"/>
      <c r="G45" s="1143"/>
      <c r="H45" s="1143"/>
      <c r="I45" s="1143"/>
      <c r="J45" s="1144"/>
      <c r="K45" s="57">
        <v>639</v>
      </c>
      <c r="L45" s="58">
        <v>685</v>
      </c>
      <c r="M45" s="58">
        <v>648</v>
      </c>
      <c r="N45" s="58">
        <v>612</v>
      </c>
      <c r="O45" s="59">
        <v>581</v>
      </c>
      <c r="P45" s="46"/>
      <c r="Q45" s="46"/>
      <c r="R45" s="46"/>
      <c r="S45" s="46"/>
      <c r="T45" s="46"/>
      <c r="U45" s="46"/>
    </row>
    <row r="46" spans="1:21" ht="30.75" customHeight="1" x14ac:dyDescent="0.2">
      <c r="A46" s="46"/>
      <c r="B46" s="1139"/>
      <c r="C46" s="1140"/>
      <c r="D46" s="60"/>
      <c r="E46" s="1145" t="s">
        <v>11</v>
      </c>
      <c r="F46" s="1145"/>
      <c r="G46" s="1145"/>
      <c r="H46" s="1145"/>
      <c r="I46" s="1145"/>
      <c r="J46" s="1146"/>
      <c r="K46" s="61" t="s">
        <v>486</v>
      </c>
      <c r="L46" s="62" t="s">
        <v>486</v>
      </c>
      <c r="M46" s="62" t="s">
        <v>486</v>
      </c>
      <c r="N46" s="62" t="s">
        <v>486</v>
      </c>
      <c r="O46" s="63" t="s">
        <v>486</v>
      </c>
      <c r="P46" s="46"/>
      <c r="Q46" s="46"/>
      <c r="R46" s="46"/>
      <c r="S46" s="46"/>
      <c r="T46" s="46"/>
      <c r="U46" s="46"/>
    </row>
    <row r="47" spans="1:21" ht="30.75" customHeight="1" x14ac:dyDescent="0.2">
      <c r="A47" s="46"/>
      <c r="B47" s="1139"/>
      <c r="C47" s="1140"/>
      <c r="D47" s="60"/>
      <c r="E47" s="1145" t="s">
        <v>12</v>
      </c>
      <c r="F47" s="1145"/>
      <c r="G47" s="1145"/>
      <c r="H47" s="1145"/>
      <c r="I47" s="1145"/>
      <c r="J47" s="1146"/>
      <c r="K47" s="61" t="s">
        <v>486</v>
      </c>
      <c r="L47" s="62" t="s">
        <v>486</v>
      </c>
      <c r="M47" s="62" t="s">
        <v>486</v>
      </c>
      <c r="N47" s="62" t="s">
        <v>486</v>
      </c>
      <c r="O47" s="63" t="s">
        <v>486</v>
      </c>
      <c r="P47" s="46"/>
      <c r="Q47" s="46"/>
      <c r="R47" s="46"/>
      <c r="S47" s="46"/>
      <c r="T47" s="46"/>
      <c r="U47" s="46"/>
    </row>
    <row r="48" spans="1:21" ht="30.75" customHeight="1" x14ac:dyDescent="0.2">
      <c r="A48" s="46"/>
      <c r="B48" s="1139"/>
      <c r="C48" s="1140"/>
      <c r="D48" s="60"/>
      <c r="E48" s="1145" t="s">
        <v>13</v>
      </c>
      <c r="F48" s="1145"/>
      <c r="G48" s="1145"/>
      <c r="H48" s="1145"/>
      <c r="I48" s="1145"/>
      <c r="J48" s="1146"/>
      <c r="K48" s="61">
        <v>73</v>
      </c>
      <c r="L48" s="62">
        <v>73</v>
      </c>
      <c r="M48" s="62">
        <v>68</v>
      </c>
      <c r="N48" s="62">
        <v>71</v>
      </c>
      <c r="O48" s="63">
        <v>76</v>
      </c>
      <c r="P48" s="46"/>
      <c r="Q48" s="46"/>
      <c r="R48" s="46"/>
      <c r="S48" s="46"/>
      <c r="T48" s="46"/>
      <c r="U48" s="46"/>
    </row>
    <row r="49" spans="1:21" ht="30.75" customHeight="1" x14ac:dyDescent="0.2">
      <c r="A49" s="46"/>
      <c r="B49" s="1139"/>
      <c r="C49" s="1140"/>
      <c r="D49" s="60"/>
      <c r="E49" s="1145" t="s">
        <v>14</v>
      </c>
      <c r="F49" s="1145"/>
      <c r="G49" s="1145"/>
      <c r="H49" s="1145"/>
      <c r="I49" s="1145"/>
      <c r="J49" s="1146"/>
      <c r="K49" s="61">
        <v>91</v>
      </c>
      <c r="L49" s="62">
        <v>99</v>
      </c>
      <c r="M49" s="62">
        <v>78</v>
      </c>
      <c r="N49" s="62">
        <v>78</v>
      </c>
      <c r="O49" s="63">
        <v>83</v>
      </c>
      <c r="P49" s="46"/>
      <c r="Q49" s="46"/>
      <c r="R49" s="46"/>
      <c r="S49" s="46"/>
      <c r="T49" s="46"/>
      <c r="U49" s="46"/>
    </row>
    <row r="50" spans="1:21" ht="30.75" customHeight="1" x14ac:dyDescent="0.2">
      <c r="A50" s="46"/>
      <c r="B50" s="1139"/>
      <c r="C50" s="1140"/>
      <c r="D50" s="60"/>
      <c r="E50" s="1145" t="s">
        <v>15</v>
      </c>
      <c r="F50" s="1145"/>
      <c r="G50" s="1145"/>
      <c r="H50" s="1145"/>
      <c r="I50" s="1145"/>
      <c r="J50" s="1146"/>
      <c r="K50" s="61" t="s">
        <v>486</v>
      </c>
      <c r="L50" s="62" t="s">
        <v>486</v>
      </c>
      <c r="M50" s="62" t="s">
        <v>486</v>
      </c>
      <c r="N50" s="62" t="s">
        <v>486</v>
      </c>
      <c r="O50" s="63" t="s">
        <v>486</v>
      </c>
      <c r="P50" s="46"/>
      <c r="Q50" s="46"/>
      <c r="R50" s="46"/>
      <c r="S50" s="46"/>
      <c r="T50" s="46"/>
      <c r="U50" s="46"/>
    </row>
    <row r="51" spans="1:21" ht="30.75" customHeight="1" x14ac:dyDescent="0.2">
      <c r="A51" s="46"/>
      <c r="B51" s="1141"/>
      <c r="C51" s="1142"/>
      <c r="D51" s="64"/>
      <c r="E51" s="1145" t="s">
        <v>16</v>
      </c>
      <c r="F51" s="1145"/>
      <c r="G51" s="1145"/>
      <c r="H51" s="1145"/>
      <c r="I51" s="1145"/>
      <c r="J51" s="1146"/>
      <c r="K51" s="61" t="s">
        <v>486</v>
      </c>
      <c r="L51" s="62" t="s">
        <v>486</v>
      </c>
      <c r="M51" s="62" t="s">
        <v>486</v>
      </c>
      <c r="N51" s="62" t="s">
        <v>486</v>
      </c>
      <c r="O51" s="63" t="s">
        <v>486</v>
      </c>
      <c r="P51" s="46"/>
      <c r="Q51" s="46"/>
      <c r="R51" s="46"/>
      <c r="S51" s="46"/>
      <c r="T51" s="46"/>
      <c r="U51" s="46"/>
    </row>
    <row r="52" spans="1:21" ht="30.75" customHeight="1" x14ac:dyDescent="0.2">
      <c r="A52" s="46"/>
      <c r="B52" s="1147" t="s">
        <v>17</v>
      </c>
      <c r="C52" s="1148"/>
      <c r="D52" s="64"/>
      <c r="E52" s="1145" t="s">
        <v>18</v>
      </c>
      <c r="F52" s="1145"/>
      <c r="G52" s="1145"/>
      <c r="H52" s="1145"/>
      <c r="I52" s="1145"/>
      <c r="J52" s="1146"/>
      <c r="K52" s="61">
        <v>562</v>
      </c>
      <c r="L52" s="62">
        <v>587</v>
      </c>
      <c r="M52" s="62">
        <v>561</v>
      </c>
      <c r="N52" s="62">
        <v>538</v>
      </c>
      <c r="O52" s="63">
        <v>496</v>
      </c>
      <c r="P52" s="46"/>
      <c r="Q52" s="46"/>
      <c r="R52" s="46"/>
      <c r="S52" s="46"/>
      <c r="T52" s="46"/>
      <c r="U52" s="46"/>
    </row>
    <row r="53" spans="1:21" ht="30.75" customHeight="1" thickBot="1" x14ac:dyDescent="0.25">
      <c r="A53" s="46"/>
      <c r="B53" s="1149" t="s">
        <v>19</v>
      </c>
      <c r="C53" s="1150"/>
      <c r="D53" s="65"/>
      <c r="E53" s="1151" t="s">
        <v>20</v>
      </c>
      <c r="F53" s="1151"/>
      <c r="G53" s="1151"/>
      <c r="H53" s="1151"/>
      <c r="I53" s="1151"/>
      <c r="J53" s="1152"/>
      <c r="K53" s="66">
        <v>241</v>
      </c>
      <c r="L53" s="67">
        <v>270</v>
      </c>
      <c r="M53" s="67">
        <v>233</v>
      </c>
      <c r="N53" s="67">
        <v>223</v>
      </c>
      <c r="O53" s="68">
        <v>244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53" t="s">
        <v>24</v>
      </c>
      <c r="C58" s="1154"/>
      <c r="D58" s="1159" t="s">
        <v>25</v>
      </c>
      <c r="E58" s="1160"/>
      <c r="F58" s="1160"/>
      <c r="G58" s="1160"/>
      <c r="H58" s="1160"/>
      <c r="I58" s="1160"/>
      <c r="J58" s="1161"/>
      <c r="K58" s="81"/>
      <c r="L58" s="82"/>
      <c r="M58" s="82"/>
      <c r="N58" s="82"/>
      <c r="O58" s="83"/>
    </row>
    <row r="59" spans="1:21" ht="31.5" customHeight="1" x14ac:dyDescent="0.2">
      <c r="B59" s="1155"/>
      <c r="C59" s="1156"/>
      <c r="D59" s="1162" t="s">
        <v>26</v>
      </c>
      <c r="E59" s="1163"/>
      <c r="F59" s="1163"/>
      <c r="G59" s="1163"/>
      <c r="H59" s="1163"/>
      <c r="I59" s="1163"/>
      <c r="J59" s="1164"/>
      <c r="K59" s="84"/>
      <c r="L59" s="85"/>
      <c r="M59" s="85"/>
      <c r="N59" s="85"/>
      <c r="O59" s="86"/>
    </row>
    <row r="60" spans="1:21" ht="31.5" customHeight="1" thickBot="1" x14ac:dyDescent="0.25">
      <c r="B60" s="1157"/>
      <c r="C60" s="1158"/>
      <c r="D60" s="1165" t="s">
        <v>27</v>
      </c>
      <c r="E60" s="1166"/>
      <c r="F60" s="1166"/>
      <c r="G60" s="1166"/>
      <c r="H60" s="1166"/>
      <c r="I60" s="1166"/>
      <c r="J60" s="116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WDHDehpsyfjItOFOnSGVGphTD7Vt3oDZ/KvVXbUDs5kwA/k62utmI8gAX8OCMT8sdcumzw+NmT0uCBD9CQMKw==" saltValue="diKxal2h4WDT7KJbWuTzp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B1"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68" t="s">
        <v>30</v>
      </c>
      <c r="C41" s="1169"/>
      <c r="D41" s="103"/>
      <c r="E41" s="1174" t="s">
        <v>31</v>
      </c>
      <c r="F41" s="1174"/>
      <c r="G41" s="1174"/>
      <c r="H41" s="1175"/>
      <c r="I41" s="330">
        <v>5377</v>
      </c>
      <c r="J41" s="331">
        <v>5108</v>
      </c>
      <c r="K41" s="331">
        <v>4752</v>
      </c>
      <c r="L41" s="331">
        <v>4494</v>
      </c>
      <c r="M41" s="332">
        <v>4347</v>
      </c>
    </row>
    <row r="42" spans="2:13" ht="27.75" customHeight="1" x14ac:dyDescent="0.2">
      <c r="B42" s="1170"/>
      <c r="C42" s="1171"/>
      <c r="D42" s="104"/>
      <c r="E42" s="1176" t="s">
        <v>32</v>
      </c>
      <c r="F42" s="1176"/>
      <c r="G42" s="1176"/>
      <c r="H42" s="1177"/>
      <c r="I42" s="333" t="s">
        <v>486</v>
      </c>
      <c r="J42" s="334" t="s">
        <v>486</v>
      </c>
      <c r="K42" s="334" t="s">
        <v>486</v>
      </c>
      <c r="L42" s="334" t="s">
        <v>486</v>
      </c>
      <c r="M42" s="335" t="s">
        <v>486</v>
      </c>
    </row>
    <row r="43" spans="2:13" ht="27.75" customHeight="1" x14ac:dyDescent="0.2">
      <c r="B43" s="1170"/>
      <c r="C43" s="1171"/>
      <c r="D43" s="104"/>
      <c r="E43" s="1176" t="s">
        <v>33</v>
      </c>
      <c r="F43" s="1176"/>
      <c r="G43" s="1176"/>
      <c r="H43" s="1177"/>
      <c r="I43" s="333">
        <v>515</v>
      </c>
      <c r="J43" s="334">
        <v>464</v>
      </c>
      <c r="K43" s="334">
        <v>416</v>
      </c>
      <c r="L43" s="334">
        <v>398</v>
      </c>
      <c r="M43" s="335">
        <v>395</v>
      </c>
    </row>
    <row r="44" spans="2:13" ht="27.75" customHeight="1" x14ac:dyDescent="0.2">
      <c r="B44" s="1170"/>
      <c r="C44" s="1171"/>
      <c r="D44" s="104"/>
      <c r="E44" s="1176" t="s">
        <v>34</v>
      </c>
      <c r="F44" s="1176"/>
      <c r="G44" s="1176"/>
      <c r="H44" s="1177"/>
      <c r="I44" s="333">
        <v>602</v>
      </c>
      <c r="J44" s="334">
        <v>543</v>
      </c>
      <c r="K44" s="334">
        <v>545</v>
      </c>
      <c r="L44" s="334">
        <v>680</v>
      </c>
      <c r="M44" s="335">
        <v>753</v>
      </c>
    </row>
    <row r="45" spans="2:13" ht="27.75" customHeight="1" x14ac:dyDescent="0.2">
      <c r="B45" s="1170"/>
      <c r="C45" s="1171"/>
      <c r="D45" s="104"/>
      <c r="E45" s="1176" t="s">
        <v>35</v>
      </c>
      <c r="F45" s="1176"/>
      <c r="G45" s="1176"/>
      <c r="H45" s="1177"/>
      <c r="I45" s="333">
        <v>1414</v>
      </c>
      <c r="J45" s="334">
        <v>1474</v>
      </c>
      <c r="K45" s="334">
        <v>1447</v>
      </c>
      <c r="L45" s="334">
        <v>1378</v>
      </c>
      <c r="M45" s="335">
        <v>1386</v>
      </c>
    </row>
    <row r="46" spans="2:13" ht="27.75" customHeight="1" x14ac:dyDescent="0.2">
      <c r="B46" s="1170"/>
      <c r="C46" s="1171"/>
      <c r="D46" s="105"/>
      <c r="E46" s="1176" t="s">
        <v>36</v>
      </c>
      <c r="F46" s="1176"/>
      <c r="G46" s="1176"/>
      <c r="H46" s="1177"/>
      <c r="I46" s="333">
        <v>27</v>
      </c>
      <c r="J46" s="334">
        <v>24</v>
      </c>
      <c r="K46" s="334" t="s">
        <v>486</v>
      </c>
      <c r="L46" s="334" t="s">
        <v>486</v>
      </c>
      <c r="M46" s="335" t="s">
        <v>486</v>
      </c>
    </row>
    <row r="47" spans="2:13" ht="27.75" customHeight="1" x14ac:dyDescent="0.2">
      <c r="B47" s="1170"/>
      <c r="C47" s="1171"/>
      <c r="D47" s="106"/>
      <c r="E47" s="1178" t="s">
        <v>37</v>
      </c>
      <c r="F47" s="1179"/>
      <c r="G47" s="1179"/>
      <c r="H47" s="1180"/>
      <c r="I47" s="333" t="s">
        <v>486</v>
      </c>
      <c r="J47" s="334" t="s">
        <v>486</v>
      </c>
      <c r="K47" s="334" t="s">
        <v>486</v>
      </c>
      <c r="L47" s="334" t="s">
        <v>486</v>
      </c>
      <c r="M47" s="335" t="s">
        <v>486</v>
      </c>
    </row>
    <row r="48" spans="2:13" ht="27.75" customHeight="1" x14ac:dyDescent="0.2">
      <c r="B48" s="1170"/>
      <c r="C48" s="1171"/>
      <c r="D48" s="104"/>
      <c r="E48" s="1176" t="s">
        <v>38</v>
      </c>
      <c r="F48" s="1176"/>
      <c r="G48" s="1176"/>
      <c r="H48" s="1177"/>
      <c r="I48" s="333" t="s">
        <v>486</v>
      </c>
      <c r="J48" s="334" t="s">
        <v>486</v>
      </c>
      <c r="K48" s="334" t="s">
        <v>486</v>
      </c>
      <c r="L48" s="334" t="s">
        <v>486</v>
      </c>
      <c r="M48" s="335" t="s">
        <v>486</v>
      </c>
    </row>
    <row r="49" spans="2:13" ht="27.75" customHeight="1" x14ac:dyDescent="0.2">
      <c r="B49" s="1172"/>
      <c r="C49" s="1173"/>
      <c r="D49" s="104"/>
      <c r="E49" s="1176" t="s">
        <v>39</v>
      </c>
      <c r="F49" s="1176"/>
      <c r="G49" s="1176"/>
      <c r="H49" s="1177"/>
      <c r="I49" s="333" t="s">
        <v>486</v>
      </c>
      <c r="J49" s="334" t="s">
        <v>486</v>
      </c>
      <c r="K49" s="334" t="s">
        <v>486</v>
      </c>
      <c r="L49" s="334" t="s">
        <v>486</v>
      </c>
      <c r="M49" s="335" t="s">
        <v>486</v>
      </c>
    </row>
    <row r="50" spans="2:13" ht="27.75" customHeight="1" x14ac:dyDescent="0.2">
      <c r="B50" s="1181" t="s">
        <v>40</v>
      </c>
      <c r="C50" s="1182"/>
      <c r="D50" s="107"/>
      <c r="E50" s="1176" t="s">
        <v>41</v>
      </c>
      <c r="F50" s="1176"/>
      <c r="G50" s="1176"/>
      <c r="H50" s="1177"/>
      <c r="I50" s="333">
        <v>2334</v>
      </c>
      <c r="J50" s="334">
        <v>2721</v>
      </c>
      <c r="K50" s="334">
        <v>3206</v>
      </c>
      <c r="L50" s="334">
        <v>3389</v>
      </c>
      <c r="M50" s="335">
        <v>2961</v>
      </c>
    </row>
    <row r="51" spans="2:13" ht="27.75" customHeight="1" x14ac:dyDescent="0.2">
      <c r="B51" s="1170"/>
      <c r="C51" s="1171"/>
      <c r="D51" s="104"/>
      <c r="E51" s="1176" t="s">
        <v>42</v>
      </c>
      <c r="F51" s="1176"/>
      <c r="G51" s="1176"/>
      <c r="H51" s="1177"/>
      <c r="I51" s="333">
        <v>1</v>
      </c>
      <c r="J51" s="334" t="s">
        <v>486</v>
      </c>
      <c r="K51" s="334" t="s">
        <v>486</v>
      </c>
      <c r="L51" s="334" t="s">
        <v>486</v>
      </c>
      <c r="M51" s="335" t="s">
        <v>486</v>
      </c>
    </row>
    <row r="52" spans="2:13" ht="27.75" customHeight="1" x14ac:dyDescent="0.2">
      <c r="B52" s="1172"/>
      <c r="C52" s="1173"/>
      <c r="D52" s="104"/>
      <c r="E52" s="1176" t="s">
        <v>43</v>
      </c>
      <c r="F52" s="1176"/>
      <c r="G52" s="1176"/>
      <c r="H52" s="1177"/>
      <c r="I52" s="333">
        <v>4834</v>
      </c>
      <c r="J52" s="334">
        <v>4560</v>
      </c>
      <c r="K52" s="334">
        <v>4346</v>
      </c>
      <c r="L52" s="334">
        <v>4291</v>
      </c>
      <c r="M52" s="335">
        <v>4134</v>
      </c>
    </row>
    <row r="53" spans="2:13" ht="27.75" customHeight="1" thickBot="1" x14ac:dyDescent="0.25">
      <c r="B53" s="1183" t="s">
        <v>19</v>
      </c>
      <c r="C53" s="1184"/>
      <c r="D53" s="108"/>
      <c r="E53" s="1185" t="s">
        <v>44</v>
      </c>
      <c r="F53" s="1185"/>
      <c r="G53" s="1185"/>
      <c r="H53" s="1186"/>
      <c r="I53" s="336">
        <v>767</v>
      </c>
      <c r="J53" s="337">
        <v>332</v>
      </c>
      <c r="K53" s="337">
        <v>-392</v>
      </c>
      <c r="L53" s="337">
        <v>-729</v>
      </c>
      <c r="M53" s="338">
        <v>-214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Kj5M7ZimRqXV7RxPSiUfKchVJXxoxrKWbEp56/SomN5Qg72CJI78mHwMf7oFLkiku5toPW6FuSz0QnQsp+tFdQ==" saltValue="hbp1sBn9JNDzi1Q+0sPZQ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195" t="s">
        <v>46</v>
      </c>
      <c r="D55" s="1195"/>
      <c r="E55" s="1196"/>
      <c r="F55" s="339">
        <v>2141</v>
      </c>
      <c r="G55" s="339">
        <v>2304</v>
      </c>
      <c r="H55" s="340">
        <v>2511</v>
      </c>
    </row>
    <row r="56" spans="2:8" ht="52.5" customHeight="1" x14ac:dyDescent="0.2">
      <c r="B56" s="120"/>
      <c r="C56" s="1197" t="s">
        <v>47</v>
      </c>
      <c r="D56" s="1197"/>
      <c r="E56" s="1198"/>
      <c r="F56" s="341">
        <v>53</v>
      </c>
      <c r="G56" s="341">
        <v>68</v>
      </c>
      <c r="H56" s="342">
        <v>86</v>
      </c>
    </row>
    <row r="57" spans="2:8" ht="53.25" customHeight="1" x14ac:dyDescent="0.2">
      <c r="B57" s="120"/>
      <c r="C57" s="1199" t="s">
        <v>48</v>
      </c>
      <c r="D57" s="1199"/>
      <c r="E57" s="1200"/>
      <c r="F57" s="343">
        <v>734</v>
      </c>
      <c r="G57" s="343">
        <v>760</v>
      </c>
      <c r="H57" s="344">
        <v>808</v>
      </c>
    </row>
    <row r="58" spans="2:8" ht="45.75" customHeight="1" x14ac:dyDescent="0.2">
      <c r="B58" s="121"/>
      <c r="C58" s="1187" t="s">
        <v>542</v>
      </c>
      <c r="D58" s="1188"/>
      <c r="E58" s="1189"/>
      <c r="F58" s="345">
        <v>326</v>
      </c>
      <c r="G58" s="345">
        <v>315</v>
      </c>
      <c r="H58" s="346">
        <v>305</v>
      </c>
    </row>
    <row r="59" spans="2:8" ht="45.75" customHeight="1" x14ac:dyDescent="0.2">
      <c r="B59" s="121"/>
      <c r="C59" s="1187" t="s">
        <v>543</v>
      </c>
      <c r="D59" s="1188"/>
      <c r="E59" s="1189"/>
      <c r="F59" s="345">
        <v>150</v>
      </c>
      <c r="G59" s="345">
        <v>175</v>
      </c>
      <c r="H59" s="346">
        <v>195</v>
      </c>
    </row>
    <row r="60" spans="2:8" ht="45.75" customHeight="1" x14ac:dyDescent="0.2">
      <c r="B60" s="121"/>
      <c r="C60" s="1187" t="s">
        <v>544</v>
      </c>
      <c r="D60" s="1188"/>
      <c r="E60" s="1189"/>
      <c r="F60" s="345">
        <v>95</v>
      </c>
      <c r="G60" s="345">
        <v>109</v>
      </c>
      <c r="H60" s="346">
        <v>127</v>
      </c>
    </row>
    <row r="61" spans="2:8" ht="45.75" customHeight="1" x14ac:dyDescent="0.2">
      <c r="B61" s="121"/>
      <c r="C61" s="1187" t="s">
        <v>545</v>
      </c>
      <c r="D61" s="1188"/>
      <c r="E61" s="1189"/>
      <c r="F61" s="345">
        <v>55</v>
      </c>
      <c r="G61" s="345">
        <v>60</v>
      </c>
      <c r="H61" s="346">
        <v>79</v>
      </c>
    </row>
    <row r="62" spans="2:8" ht="45.75" customHeight="1" thickBot="1" x14ac:dyDescent="0.25">
      <c r="B62" s="122"/>
      <c r="C62" s="1190" t="s">
        <v>546</v>
      </c>
      <c r="D62" s="1191"/>
      <c r="E62" s="1192"/>
      <c r="F62" s="347">
        <v>56</v>
      </c>
      <c r="G62" s="347">
        <v>43</v>
      </c>
      <c r="H62" s="348">
        <v>43</v>
      </c>
    </row>
    <row r="63" spans="2:8" ht="52.5" customHeight="1" thickBot="1" x14ac:dyDescent="0.25">
      <c r="B63" s="123"/>
      <c r="C63" s="1193" t="s">
        <v>49</v>
      </c>
      <c r="D63" s="1193"/>
      <c r="E63" s="1194"/>
      <c r="F63" s="349">
        <v>2928</v>
      </c>
      <c r="G63" s="349">
        <v>3131</v>
      </c>
      <c r="H63" s="350">
        <v>3406</v>
      </c>
    </row>
    <row r="64" spans="2:8" ht="13" x14ac:dyDescent="0.2"/>
  </sheetData>
  <sheetProtection algorithmName="SHA-512" hashValue="GBMdmlstN20mOzIGu3EbPHJMZIr9uUkt5gYOgRtGwx2WiHEAv90PnE72EcHiFRedY5pqiF4sjuVkpUBV99hTiA==" saltValue="UQB2i54RvHD9OGNvlrrl/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79055-4375-4B09-A25D-7DB9B30DC69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1"/>
      <c r="B1" s="1202"/>
      <c r="DD1" s="243"/>
      <c r="DE1" s="243"/>
    </row>
    <row r="2" spans="1:109" ht="25.5" customHeight="1" x14ac:dyDescent="0.2">
      <c r="A2" s="1203"/>
      <c r="C2" s="1203"/>
      <c r="O2" s="1203"/>
      <c r="P2" s="1203"/>
      <c r="Q2" s="1203"/>
      <c r="R2" s="1203"/>
      <c r="S2" s="1203"/>
      <c r="T2" s="1203"/>
      <c r="U2" s="1203"/>
      <c r="V2" s="1203"/>
      <c r="W2" s="1203"/>
      <c r="X2" s="1203"/>
      <c r="Y2" s="1203"/>
      <c r="Z2" s="1203"/>
      <c r="AA2" s="1203"/>
      <c r="AB2" s="1203"/>
      <c r="AC2" s="1203"/>
      <c r="AD2" s="1203"/>
      <c r="AE2" s="1203"/>
      <c r="AF2" s="1203"/>
      <c r="AG2" s="1203"/>
      <c r="AH2" s="1203"/>
      <c r="AI2" s="1203"/>
      <c r="AU2" s="1203"/>
      <c r="BG2" s="1203"/>
      <c r="BS2" s="1203"/>
      <c r="CE2" s="1203"/>
      <c r="CQ2" s="1203"/>
      <c r="DD2" s="243"/>
      <c r="DE2" s="243"/>
    </row>
    <row r="3" spans="1:109" ht="25.5" customHeight="1" x14ac:dyDescent="0.2">
      <c r="A3" s="1203"/>
      <c r="C3" s="1203"/>
      <c r="O3" s="1203"/>
      <c r="P3" s="1203"/>
      <c r="Q3" s="1203"/>
      <c r="R3" s="1203"/>
      <c r="S3" s="1203"/>
      <c r="T3" s="1203"/>
      <c r="U3" s="1203"/>
      <c r="V3" s="1203"/>
      <c r="W3" s="1203"/>
      <c r="X3" s="1203"/>
      <c r="Y3" s="1203"/>
      <c r="Z3" s="1203"/>
      <c r="AA3" s="1203"/>
      <c r="AB3" s="1203"/>
      <c r="AC3" s="1203"/>
      <c r="AD3" s="1203"/>
      <c r="AE3" s="1203"/>
      <c r="AF3" s="1203"/>
      <c r="AG3" s="1203"/>
      <c r="AH3" s="1203"/>
      <c r="AI3" s="1203"/>
      <c r="AU3" s="1203"/>
      <c r="BG3" s="1203"/>
      <c r="BS3" s="1203"/>
      <c r="CE3" s="1203"/>
      <c r="CQ3" s="1203"/>
      <c r="DD3" s="243"/>
      <c r="DE3" s="243"/>
    </row>
    <row r="4" spans="1:109" s="241" customFormat="1" ht="13" x14ac:dyDescent="0.2">
      <c r="A4" s="1203"/>
      <c r="B4" s="1203"/>
      <c r="C4" s="1203"/>
      <c r="D4" s="1203"/>
      <c r="E4" s="1203"/>
      <c r="F4" s="1203"/>
      <c r="G4" s="1203"/>
      <c r="H4" s="1203"/>
      <c r="I4" s="1203"/>
      <c r="J4" s="1203"/>
      <c r="K4" s="1203"/>
      <c r="L4" s="1203"/>
      <c r="M4" s="1203"/>
      <c r="N4" s="1203"/>
      <c r="O4" s="1203"/>
      <c r="P4" s="1203"/>
      <c r="Q4" s="1203"/>
      <c r="R4" s="1203"/>
      <c r="S4" s="1203"/>
      <c r="T4" s="1203"/>
      <c r="U4" s="1203"/>
      <c r="V4" s="1203"/>
      <c r="W4" s="1203"/>
      <c r="X4" s="1203"/>
      <c r="Y4" s="1203"/>
      <c r="Z4" s="1203"/>
      <c r="AA4" s="1203"/>
      <c r="AB4" s="1203"/>
      <c r="AC4" s="1203"/>
      <c r="AD4" s="1203"/>
      <c r="AE4" s="1203"/>
      <c r="AF4" s="1203"/>
      <c r="AG4" s="1203"/>
      <c r="AH4" s="1203"/>
      <c r="AI4" s="1203"/>
      <c r="AJ4" s="1203"/>
      <c r="AK4" s="1203"/>
      <c r="AL4" s="1203"/>
      <c r="AM4" s="1203"/>
      <c r="AN4" s="1203"/>
      <c r="AO4" s="1203"/>
      <c r="AP4" s="1203"/>
      <c r="AQ4" s="1203"/>
      <c r="AR4" s="1203"/>
      <c r="AS4" s="1203"/>
      <c r="AT4" s="1203"/>
      <c r="AU4" s="1203"/>
      <c r="AV4" s="1203"/>
      <c r="AW4" s="1203"/>
      <c r="AX4" s="1203"/>
      <c r="AY4" s="1203"/>
      <c r="AZ4" s="1203"/>
      <c r="BA4" s="1203"/>
      <c r="BB4" s="1203"/>
      <c r="BC4" s="1203"/>
      <c r="BD4" s="1203"/>
      <c r="BE4" s="1203"/>
      <c r="BF4" s="1203"/>
      <c r="BG4" s="1203"/>
      <c r="BH4" s="1203"/>
      <c r="BI4" s="1203"/>
      <c r="BJ4" s="1203"/>
      <c r="BK4" s="1203"/>
      <c r="BL4" s="1203"/>
      <c r="BM4" s="1203"/>
      <c r="BN4" s="1203"/>
      <c r="BO4" s="1203"/>
      <c r="BP4" s="1203"/>
      <c r="BQ4" s="1203"/>
      <c r="BR4" s="1203"/>
      <c r="BS4" s="1203"/>
      <c r="BT4" s="1203"/>
      <c r="BU4" s="1203"/>
      <c r="BV4" s="1203"/>
      <c r="BW4" s="1203"/>
      <c r="BX4" s="1203"/>
      <c r="BY4" s="1203"/>
      <c r="BZ4" s="1203"/>
      <c r="CA4" s="1203"/>
      <c r="CB4" s="1203"/>
      <c r="CC4" s="1203"/>
      <c r="CD4" s="1203"/>
      <c r="CE4" s="1203"/>
      <c r="CF4" s="1203"/>
      <c r="CG4" s="1203"/>
      <c r="CH4" s="1203"/>
      <c r="CI4" s="1203"/>
      <c r="CJ4" s="1203"/>
      <c r="CK4" s="1203"/>
      <c r="CL4" s="1203"/>
      <c r="CM4" s="1203"/>
      <c r="CN4" s="1203"/>
      <c r="CO4" s="1203"/>
      <c r="CP4" s="1203"/>
      <c r="CQ4" s="1203"/>
      <c r="CR4" s="1203"/>
      <c r="CS4" s="1203"/>
      <c r="CT4" s="1203"/>
      <c r="CU4" s="1203"/>
      <c r="CV4" s="1203"/>
      <c r="CW4" s="1203"/>
      <c r="CX4" s="1203"/>
      <c r="CY4" s="1203"/>
      <c r="CZ4" s="1203"/>
      <c r="DA4" s="1203"/>
      <c r="DB4" s="1203"/>
      <c r="DC4" s="1203"/>
      <c r="DD4" s="1203"/>
      <c r="DE4" s="1203"/>
    </row>
    <row r="5" spans="1:109" s="241" customFormat="1" ht="13" x14ac:dyDescent="0.2">
      <c r="A5" s="1203"/>
      <c r="B5" s="1203"/>
      <c r="C5" s="1203"/>
      <c r="D5" s="1203"/>
      <c r="E5" s="1203"/>
      <c r="F5" s="1203"/>
      <c r="G5" s="1203"/>
      <c r="H5" s="1203"/>
      <c r="I5" s="1203"/>
      <c r="J5" s="1203"/>
      <c r="K5" s="1203"/>
      <c r="L5" s="1203"/>
      <c r="M5" s="1203"/>
      <c r="N5" s="1203"/>
      <c r="O5" s="1203"/>
      <c r="P5" s="1203"/>
      <c r="Q5" s="1203"/>
      <c r="R5" s="1203"/>
      <c r="S5" s="1203"/>
      <c r="T5" s="1203"/>
      <c r="U5" s="1203"/>
      <c r="V5" s="1203"/>
      <c r="W5" s="1203"/>
      <c r="X5" s="1203"/>
      <c r="Y5" s="1203"/>
      <c r="Z5" s="1203"/>
      <c r="AA5" s="1203"/>
      <c r="AB5" s="1203"/>
      <c r="AC5" s="1203"/>
      <c r="AD5" s="1203"/>
      <c r="AE5" s="1203"/>
      <c r="AF5" s="1203"/>
      <c r="AG5" s="1203"/>
      <c r="AH5" s="1203"/>
      <c r="AI5" s="1203"/>
      <c r="AJ5" s="1203"/>
      <c r="AK5" s="1203"/>
      <c r="AL5" s="1203"/>
      <c r="AM5" s="1203"/>
      <c r="AN5" s="1203"/>
      <c r="AO5" s="1203"/>
      <c r="AP5" s="1203"/>
      <c r="AQ5" s="1203"/>
      <c r="AR5" s="1203"/>
      <c r="AS5" s="1203"/>
      <c r="AT5" s="1203"/>
      <c r="AU5" s="1203"/>
      <c r="AV5" s="1203"/>
      <c r="AW5" s="1203"/>
      <c r="AX5" s="1203"/>
      <c r="AY5" s="1203"/>
      <c r="AZ5" s="1203"/>
      <c r="BA5" s="1203"/>
      <c r="BB5" s="1203"/>
      <c r="BC5" s="1203"/>
      <c r="BD5" s="1203"/>
      <c r="BE5" s="1203"/>
      <c r="BF5" s="1203"/>
      <c r="BG5" s="1203"/>
      <c r="BH5" s="1203"/>
      <c r="BI5" s="1203"/>
      <c r="BJ5" s="1203"/>
      <c r="BK5" s="1203"/>
      <c r="BL5" s="1203"/>
      <c r="BM5" s="1203"/>
      <c r="BN5" s="1203"/>
      <c r="BO5" s="1203"/>
      <c r="BP5" s="1203"/>
      <c r="BQ5" s="1203"/>
      <c r="BR5" s="1203"/>
      <c r="BS5" s="1203"/>
      <c r="BT5" s="1203"/>
      <c r="BU5" s="1203"/>
      <c r="BV5" s="1203"/>
      <c r="BW5" s="1203"/>
      <c r="BX5" s="1203"/>
      <c r="BY5" s="1203"/>
      <c r="BZ5" s="1203"/>
      <c r="CA5" s="1203"/>
      <c r="CB5" s="1203"/>
      <c r="CC5" s="1203"/>
      <c r="CD5" s="1203"/>
      <c r="CE5" s="1203"/>
      <c r="CF5" s="1203"/>
      <c r="CG5" s="1203"/>
      <c r="CH5" s="1203"/>
      <c r="CI5" s="1203"/>
      <c r="CJ5" s="1203"/>
      <c r="CK5" s="1203"/>
      <c r="CL5" s="1203"/>
      <c r="CM5" s="1203"/>
      <c r="CN5" s="1203"/>
      <c r="CO5" s="1203"/>
      <c r="CP5" s="1203"/>
      <c r="CQ5" s="1203"/>
      <c r="CR5" s="1203"/>
      <c r="CS5" s="1203"/>
      <c r="CT5" s="1203"/>
      <c r="CU5" s="1203"/>
      <c r="CV5" s="1203"/>
      <c r="CW5" s="1203"/>
      <c r="CX5" s="1203"/>
      <c r="CY5" s="1203"/>
      <c r="CZ5" s="1203"/>
      <c r="DA5" s="1203"/>
      <c r="DB5" s="1203"/>
      <c r="DC5" s="1203"/>
      <c r="DD5" s="1203"/>
      <c r="DE5" s="1203"/>
    </row>
    <row r="6" spans="1:109" s="241" customFormat="1" ht="13" x14ac:dyDescent="0.2">
      <c r="A6" s="1203"/>
      <c r="B6" s="1203"/>
      <c r="C6" s="1203"/>
      <c r="D6" s="1203"/>
      <c r="E6" s="1203"/>
      <c r="F6" s="1203"/>
      <c r="G6" s="1203"/>
      <c r="H6" s="1203"/>
      <c r="I6" s="1203"/>
      <c r="J6" s="1203"/>
      <c r="K6" s="1203"/>
      <c r="L6" s="1203"/>
      <c r="M6" s="1203"/>
      <c r="N6" s="1203"/>
      <c r="O6" s="1203"/>
      <c r="P6" s="1203"/>
      <c r="Q6" s="1203"/>
      <c r="R6" s="1203"/>
      <c r="S6" s="1203"/>
      <c r="T6" s="1203"/>
      <c r="U6" s="1203"/>
      <c r="V6" s="1203"/>
      <c r="W6" s="1203"/>
      <c r="X6" s="1203"/>
      <c r="Y6" s="1203"/>
      <c r="Z6" s="1203"/>
      <c r="AA6" s="1203"/>
      <c r="AB6" s="1203"/>
      <c r="AC6" s="1203"/>
      <c r="AD6" s="1203"/>
      <c r="AE6" s="1203"/>
      <c r="AF6" s="1203"/>
      <c r="AG6" s="1203"/>
      <c r="AH6" s="1203"/>
      <c r="AI6" s="1203"/>
      <c r="AJ6" s="1203"/>
      <c r="AK6" s="1203"/>
      <c r="AL6" s="1203"/>
      <c r="AM6" s="1203"/>
      <c r="AN6" s="1203"/>
      <c r="AO6" s="1203"/>
      <c r="AP6" s="1203"/>
      <c r="AQ6" s="1203"/>
      <c r="AR6" s="1203"/>
      <c r="AS6" s="1203"/>
      <c r="AT6" s="1203"/>
      <c r="AU6" s="1203"/>
      <c r="AV6" s="1203"/>
      <c r="AW6" s="1203"/>
      <c r="AX6" s="1203"/>
      <c r="AY6" s="1203"/>
      <c r="AZ6" s="1203"/>
      <c r="BA6" s="1203"/>
      <c r="BB6" s="1203"/>
      <c r="BC6" s="1203"/>
      <c r="BD6" s="1203"/>
      <c r="BE6" s="1203"/>
      <c r="BF6" s="1203"/>
      <c r="BG6" s="1203"/>
      <c r="BH6" s="1203"/>
      <c r="BI6" s="1203"/>
      <c r="BJ6" s="1203"/>
      <c r="BK6" s="1203"/>
      <c r="BL6" s="1203"/>
      <c r="BM6" s="1203"/>
      <c r="BN6" s="1203"/>
      <c r="BO6" s="1203"/>
      <c r="BP6" s="1203"/>
      <c r="BQ6" s="1203"/>
      <c r="BR6" s="1203"/>
      <c r="BS6" s="1203"/>
      <c r="BT6" s="1203"/>
      <c r="BU6" s="1203"/>
      <c r="BV6" s="1203"/>
      <c r="BW6" s="1203"/>
      <c r="BX6" s="1203"/>
      <c r="BY6" s="1203"/>
      <c r="BZ6" s="1203"/>
      <c r="CA6" s="1203"/>
      <c r="CB6" s="1203"/>
      <c r="CC6" s="1203"/>
      <c r="CD6" s="1203"/>
      <c r="CE6" s="1203"/>
      <c r="CF6" s="1203"/>
      <c r="CG6" s="1203"/>
      <c r="CH6" s="1203"/>
      <c r="CI6" s="1203"/>
      <c r="CJ6" s="1203"/>
      <c r="CK6" s="1203"/>
      <c r="CL6" s="1203"/>
      <c r="CM6" s="1203"/>
      <c r="CN6" s="1203"/>
      <c r="CO6" s="1203"/>
      <c r="CP6" s="1203"/>
      <c r="CQ6" s="1203"/>
      <c r="CR6" s="1203"/>
      <c r="CS6" s="1203"/>
      <c r="CT6" s="1203"/>
      <c r="CU6" s="1203"/>
      <c r="CV6" s="1203"/>
      <c r="CW6" s="1203"/>
      <c r="CX6" s="1203"/>
      <c r="CY6" s="1203"/>
      <c r="CZ6" s="1203"/>
      <c r="DA6" s="1203"/>
      <c r="DB6" s="1203"/>
      <c r="DC6" s="1203"/>
      <c r="DD6" s="1203"/>
      <c r="DE6" s="1203"/>
    </row>
    <row r="7" spans="1:109" s="241" customFormat="1" ht="13" x14ac:dyDescent="0.2">
      <c r="A7" s="1203"/>
      <c r="B7" s="1203"/>
      <c r="C7" s="1203"/>
      <c r="D7" s="1203"/>
      <c r="E7" s="1203"/>
      <c r="F7" s="1203"/>
      <c r="G7" s="1203"/>
      <c r="H7" s="1203"/>
      <c r="I7" s="1203"/>
      <c r="J7" s="1203"/>
      <c r="K7" s="1203"/>
      <c r="L7" s="1203"/>
      <c r="M7" s="1203"/>
      <c r="N7" s="1203"/>
      <c r="O7" s="1203"/>
      <c r="P7" s="1203"/>
      <c r="Q7" s="1203"/>
      <c r="R7" s="1203"/>
      <c r="S7" s="1203"/>
      <c r="T7" s="1203"/>
      <c r="U7" s="1203"/>
      <c r="V7" s="1203"/>
      <c r="W7" s="1203"/>
      <c r="X7" s="1203"/>
      <c r="Y7" s="1203"/>
      <c r="Z7" s="1203"/>
      <c r="AA7" s="1203"/>
      <c r="AB7" s="1203"/>
      <c r="AC7" s="1203"/>
      <c r="AD7" s="1203"/>
      <c r="AE7" s="1203"/>
      <c r="AF7" s="1203"/>
      <c r="AG7" s="1203"/>
      <c r="AH7" s="1203"/>
      <c r="AI7" s="1203"/>
      <c r="AJ7" s="1203"/>
      <c r="AK7" s="1203"/>
      <c r="AL7" s="1203"/>
      <c r="AM7" s="1203"/>
      <c r="AN7" s="1203"/>
      <c r="AO7" s="1203"/>
      <c r="AP7" s="1203"/>
      <c r="AQ7" s="1203"/>
      <c r="AR7" s="1203"/>
      <c r="AS7" s="1203"/>
      <c r="AT7" s="1203"/>
      <c r="AU7" s="1203"/>
      <c r="AV7" s="1203"/>
      <c r="AW7" s="1203"/>
      <c r="AX7" s="1203"/>
      <c r="AY7" s="1203"/>
      <c r="AZ7" s="1203"/>
      <c r="BA7" s="1203"/>
      <c r="BB7" s="1203"/>
      <c r="BC7" s="1203"/>
      <c r="BD7" s="1203"/>
      <c r="BE7" s="1203"/>
      <c r="BF7" s="1203"/>
      <c r="BG7" s="1203"/>
      <c r="BH7" s="1203"/>
      <c r="BI7" s="1203"/>
      <c r="BJ7" s="1203"/>
      <c r="BK7" s="1203"/>
      <c r="BL7" s="1203"/>
      <c r="BM7" s="1203"/>
      <c r="BN7" s="1203"/>
      <c r="BO7" s="1203"/>
      <c r="BP7" s="1203"/>
      <c r="BQ7" s="1203"/>
      <c r="BR7" s="1203"/>
      <c r="BS7" s="1203"/>
      <c r="BT7" s="1203"/>
      <c r="BU7" s="1203"/>
      <c r="BV7" s="1203"/>
      <c r="BW7" s="1203"/>
      <c r="BX7" s="1203"/>
      <c r="BY7" s="1203"/>
      <c r="BZ7" s="1203"/>
      <c r="CA7" s="1203"/>
      <c r="CB7" s="1203"/>
      <c r="CC7" s="1203"/>
      <c r="CD7" s="1203"/>
      <c r="CE7" s="1203"/>
      <c r="CF7" s="1203"/>
      <c r="CG7" s="1203"/>
      <c r="CH7" s="1203"/>
      <c r="CI7" s="1203"/>
      <c r="CJ7" s="1203"/>
      <c r="CK7" s="1203"/>
      <c r="CL7" s="1203"/>
      <c r="CM7" s="1203"/>
      <c r="CN7" s="1203"/>
      <c r="CO7" s="1203"/>
      <c r="CP7" s="1203"/>
      <c r="CQ7" s="1203"/>
      <c r="CR7" s="1203"/>
      <c r="CS7" s="1203"/>
      <c r="CT7" s="1203"/>
      <c r="CU7" s="1203"/>
      <c r="CV7" s="1203"/>
      <c r="CW7" s="1203"/>
      <c r="CX7" s="1203"/>
      <c r="CY7" s="1203"/>
      <c r="CZ7" s="1203"/>
      <c r="DA7" s="1203"/>
      <c r="DB7" s="1203"/>
      <c r="DC7" s="1203"/>
      <c r="DD7" s="1203"/>
      <c r="DE7" s="1203"/>
    </row>
    <row r="8" spans="1:109" s="241" customFormat="1" ht="13" x14ac:dyDescent="0.2">
      <c r="A8" s="1203"/>
      <c r="B8" s="1203"/>
      <c r="C8" s="1203"/>
      <c r="D8" s="1203"/>
      <c r="E8" s="1203"/>
      <c r="F8" s="1203"/>
      <c r="G8" s="1203"/>
      <c r="H8" s="1203"/>
      <c r="I8" s="1203"/>
      <c r="J8" s="1203"/>
      <c r="K8" s="1203"/>
      <c r="L8" s="1203"/>
      <c r="M8" s="1203"/>
      <c r="N8" s="1203"/>
      <c r="O8" s="1203"/>
      <c r="P8" s="1203"/>
      <c r="Q8" s="1203"/>
      <c r="R8" s="1203"/>
      <c r="S8" s="1203"/>
      <c r="T8" s="1203"/>
      <c r="U8" s="1203"/>
      <c r="V8" s="1203"/>
      <c r="W8" s="1203"/>
      <c r="X8" s="1203"/>
      <c r="Y8" s="1203"/>
      <c r="Z8" s="1203"/>
      <c r="AA8" s="1203"/>
      <c r="AB8" s="1203"/>
      <c r="AC8" s="1203"/>
      <c r="AD8" s="1203"/>
      <c r="AE8" s="1203"/>
      <c r="AF8" s="1203"/>
      <c r="AG8" s="1203"/>
      <c r="AH8" s="1203"/>
      <c r="AI8" s="1203"/>
      <c r="AJ8" s="1203"/>
      <c r="AK8" s="1203"/>
      <c r="AL8" s="1203"/>
      <c r="AM8" s="1203"/>
      <c r="AN8" s="1203"/>
      <c r="AO8" s="1203"/>
      <c r="AP8" s="1203"/>
      <c r="AQ8" s="1203"/>
      <c r="AR8" s="1203"/>
      <c r="AS8" s="1203"/>
      <c r="AT8" s="1203"/>
      <c r="AU8" s="1203"/>
      <c r="AV8" s="1203"/>
      <c r="AW8" s="1203"/>
      <c r="AX8" s="1203"/>
      <c r="AY8" s="1203"/>
      <c r="AZ8" s="1203"/>
      <c r="BA8" s="1203"/>
      <c r="BB8" s="1203"/>
      <c r="BC8" s="1203"/>
      <c r="BD8" s="1203"/>
      <c r="BE8" s="1203"/>
      <c r="BF8" s="1203"/>
      <c r="BG8" s="1203"/>
      <c r="BH8" s="1203"/>
      <c r="BI8" s="1203"/>
      <c r="BJ8" s="1203"/>
      <c r="BK8" s="1203"/>
      <c r="BL8" s="1203"/>
      <c r="BM8" s="1203"/>
      <c r="BN8" s="1203"/>
      <c r="BO8" s="1203"/>
      <c r="BP8" s="1203"/>
      <c r="BQ8" s="1203"/>
      <c r="BR8" s="1203"/>
      <c r="BS8" s="1203"/>
      <c r="BT8" s="1203"/>
      <c r="BU8" s="1203"/>
      <c r="BV8" s="1203"/>
      <c r="BW8" s="1203"/>
      <c r="BX8" s="1203"/>
      <c r="BY8" s="1203"/>
      <c r="BZ8" s="1203"/>
      <c r="CA8" s="1203"/>
      <c r="CB8" s="1203"/>
      <c r="CC8" s="1203"/>
      <c r="CD8" s="1203"/>
      <c r="CE8" s="1203"/>
      <c r="CF8" s="1203"/>
      <c r="CG8" s="1203"/>
      <c r="CH8" s="1203"/>
      <c r="CI8" s="1203"/>
      <c r="CJ8" s="1203"/>
      <c r="CK8" s="1203"/>
      <c r="CL8" s="1203"/>
      <c r="CM8" s="1203"/>
      <c r="CN8" s="1203"/>
      <c r="CO8" s="1203"/>
      <c r="CP8" s="1203"/>
      <c r="CQ8" s="1203"/>
      <c r="CR8" s="1203"/>
      <c r="CS8" s="1203"/>
      <c r="CT8" s="1203"/>
      <c r="CU8" s="1203"/>
      <c r="CV8" s="1203"/>
      <c r="CW8" s="1203"/>
      <c r="CX8" s="1203"/>
      <c r="CY8" s="1203"/>
      <c r="CZ8" s="1203"/>
      <c r="DA8" s="1203"/>
      <c r="DB8" s="1203"/>
      <c r="DC8" s="1203"/>
      <c r="DD8" s="1203"/>
      <c r="DE8" s="1203"/>
    </row>
    <row r="9" spans="1:109" s="241" customFormat="1" ht="13" x14ac:dyDescent="0.2">
      <c r="A9" s="1203"/>
      <c r="B9" s="1203"/>
      <c r="C9" s="1203"/>
      <c r="D9" s="1203"/>
      <c r="E9" s="1203"/>
      <c r="F9" s="1203"/>
      <c r="G9" s="1203"/>
      <c r="H9" s="1203"/>
      <c r="I9" s="1203"/>
      <c r="J9" s="1203"/>
      <c r="K9" s="1203"/>
      <c r="L9" s="1203"/>
      <c r="M9" s="1203"/>
      <c r="N9" s="1203"/>
      <c r="O9" s="1203"/>
      <c r="P9" s="1203"/>
      <c r="Q9" s="1203"/>
      <c r="R9" s="1203"/>
      <c r="S9" s="1203"/>
      <c r="T9" s="1203"/>
      <c r="U9" s="1203"/>
      <c r="V9" s="1203"/>
      <c r="W9" s="1203"/>
      <c r="X9" s="1203"/>
      <c r="Y9" s="1203"/>
      <c r="Z9" s="1203"/>
      <c r="AA9" s="1203"/>
      <c r="AB9" s="1203"/>
      <c r="AC9" s="1203"/>
      <c r="AD9" s="1203"/>
      <c r="AE9" s="1203"/>
      <c r="AF9" s="1203"/>
      <c r="AG9" s="1203"/>
      <c r="AH9" s="1203"/>
      <c r="AI9" s="1203"/>
      <c r="AJ9" s="1203"/>
      <c r="AK9" s="1203"/>
      <c r="AL9" s="1203"/>
      <c r="AM9" s="1203"/>
      <c r="AN9" s="1203"/>
      <c r="AO9" s="1203"/>
      <c r="AP9" s="1203"/>
      <c r="AQ9" s="1203"/>
      <c r="AR9" s="1203"/>
      <c r="AS9" s="1203"/>
      <c r="AT9" s="1203"/>
      <c r="AU9" s="1203"/>
      <c r="AV9" s="1203"/>
      <c r="AW9" s="1203"/>
      <c r="AX9" s="1203"/>
      <c r="AY9" s="1203"/>
      <c r="AZ9" s="1203"/>
      <c r="BA9" s="1203"/>
      <c r="BB9" s="1203"/>
      <c r="BC9" s="1203"/>
      <c r="BD9" s="1203"/>
      <c r="BE9" s="1203"/>
      <c r="BF9" s="1203"/>
      <c r="BG9" s="1203"/>
      <c r="BH9" s="1203"/>
      <c r="BI9" s="1203"/>
      <c r="BJ9" s="1203"/>
      <c r="BK9" s="1203"/>
      <c r="BL9" s="1203"/>
      <c r="BM9" s="1203"/>
      <c r="BN9" s="1203"/>
      <c r="BO9" s="1203"/>
      <c r="BP9" s="1203"/>
      <c r="BQ9" s="1203"/>
      <c r="BR9" s="1203"/>
      <c r="BS9" s="1203"/>
      <c r="BT9" s="1203"/>
      <c r="BU9" s="1203"/>
      <c r="BV9" s="1203"/>
      <c r="BW9" s="1203"/>
      <c r="BX9" s="1203"/>
      <c r="BY9" s="1203"/>
      <c r="BZ9" s="1203"/>
      <c r="CA9" s="1203"/>
      <c r="CB9" s="1203"/>
      <c r="CC9" s="1203"/>
      <c r="CD9" s="1203"/>
      <c r="CE9" s="1203"/>
      <c r="CF9" s="1203"/>
      <c r="CG9" s="1203"/>
      <c r="CH9" s="1203"/>
      <c r="CI9" s="1203"/>
      <c r="CJ9" s="1203"/>
      <c r="CK9" s="1203"/>
      <c r="CL9" s="1203"/>
      <c r="CM9" s="1203"/>
      <c r="CN9" s="1203"/>
      <c r="CO9" s="1203"/>
      <c r="CP9" s="1203"/>
      <c r="CQ9" s="1203"/>
      <c r="CR9" s="1203"/>
      <c r="CS9" s="1203"/>
      <c r="CT9" s="1203"/>
      <c r="CU9" s="1203"/>
      <c r="CV9" s="1203"/>
      <c r="CW9" s="1203"/>
      <c r="CX9" s="1203"/>
      <c r="CY9" s="1203"/>
      <c r="CZ9" s="1203"/>
      <c r="DA9" s="1203"/>
      <c r="DB9" s="1203"/>
      <c r="DC9" s="1203"/>
      <c r="DD9" s="1203"/>
      <c r="DE9" s="1203"/>
    </row>
    <row r="10" spans="1:109" s="241" customFormat="1" ht="13" x14ac:dyDescent="0.2">
      <c r="A10" s="1203"/>
      <c r="B10" s="1203"/>
      <c r="C10" s="1203"/>
      <c r="D10" s="1203"/>
      <c r="E10" s="1203"/>
      <c r="F10" s="1203"/>
      <c r="G10" s="1203"/>
      <c r="H10" s="1203"/>
      <c r="I10" s="1203"/>
      <c r="J10" s="1203"/>
      <c r="K10" s="1203"/>
      <c r="L10" s="1203"/>
      <c r="M10" s="1203"/>
      <c r="N10" s="1203"/>
      <c r="O10" s="1203"/>
      <c r="P10" s="1203"/>
      <c r="Q10" s="1203"/>
      <c r="R10" s="1203"/>
      <c r="S10" s="1203"/>
      <c r="T10" s="1203"/>
      <c r="U10" s="1203"/>
      <c r="V10" s="1203"/>
      <c r="W10" s="1203"/>
      <c r="X10" s="1203"/>
      <c r="Y10" s="1203"/>
      <c r="Z10" s="1203"/>
      <c r="AA10" s="1203"/>
      <c r="AB10" s="1203"/>
      <c r="AC10" s="1203"/>
      <c r="AD10" s="1203"/>
      <c r="AE10" s="1203"/>
      <c r="AF10" s="1203"/>
      <c r="AG10" s="1203"/>
      <c r="AH10" s="1203"/>
      <c r="AI10" s="1203"/>
      <c r="AJ10" s="1203"/>
      <c r="AK10" s="1203"/>
      <c r="AL10" s="1203"/>
      <c r="AM10" s="1203"/>
      <c r="AN10" s="1203"/>
      <c r="AO10" s="1203"/>
      <c r="AP10" s="1203"/>
      <c r="AQ10" s="1203"/>
      <c r="AR10" s="1203"/>
      <c r="AS10" s="1203"/>
      <c r="AT10" s="1203"/>
      <c r="AU10" s="1203"/>
      <c r="AV10" s="1203"/>
      <c r="AW10" s="1203"/>
      <c r="AX10" s="1203"/>
      <c r="AY10" s="1203"/>
      <c r="AZ10" s="1203"/>
      <c r="BA10" s="1203"/>
      <c r="BB10" s="1203"/>
      <c r="BC10" s="1203"/>
      <c r="BD10" s="1203"/>
      <c r="BE10" s="1203"/>
      <c r="BF10" s="1203"/>
      <c r="BG10" s="1203"/>
      <c r="BH10" s="1203"/>
      <c r="BI10" s="1203"/>
      <c r="BJ10" s="1203"/>
      <c r="BK10" s="1203"/>
      <c r="BL10" s="1203"/>
      <c r="BM10" s="1203"/>
      <c r="BN10" s="1203"/>
      <c r="BO10" s="1203"/>
      <c r="BP10" s="1203"/>
      <c r="BQ10" s="1203"/>
      <c r="BR10" s="1203"/>
      <c r="BS10" s="1203"/>
      <c r="BT10" s="1203"/>
      <c r="BU10" s="1203"/>
      <c r="BV10" s="1203"/>
      <c r="BW10" s="1203"/>
      <c r="BX10" s="1203"/>
      <c r="BY10" s="1203"/>
      <c r="BZ10" s="1203"/>
      <c r="CA10" s="1203"/>
      <c r="CB10" s="1203"/>
      <c r="CC10" s="1203"/>
      <c r="CD10" s="1203"/>
      <c r="CE10" s="1203"/>
      <c r="CF10" s="1203"/>
      <c r="CG10" s="1203"/>
      <c r="CH10" s="1203"/>
      <c r="CI10" s="1203"/>
      <c r="CJ10" s="1203"/>
      <c r="CK10" s="1203"/>
      <c r="CL10" s="1203"/>
      <c r="CM10" s="1203"/>
      <c r="CN10" s="1203"/>
      <c r="CO10" s="1203"/>
      <c r="CP10" s="1203"/>
      <c r="CQ10" s="1203"/>
      <c r="CR10" s="1203"/>
      <c r="CS10" s="1203"/>
      <c r="CT10" s="1203"/>
      <c r="CU10" s="1203"/>
      <c r="CV10" s="1203"/>
      <c r="CW10" s="1203"/>
      <c r="CX10" s="1203"/>
      <c r="CY10" s="1203"/>
      <c r="CZ10" s="1203"/>
      <c r="DA10" s="1203"/>
      <c r="DB10" s="1203"/>
      <c r="DC10" s="1203"/>
      <c r="DD10" s="1203"/>
      <c r="DE10" s="1203"/>
    </row>
    <row r="11" spans="1:109" s="241" customFormat="1" ht="13" x14ac:dyDescent="0.2">
      <c r="A11" s="1203"/>
      <c r="B11" s="1203"/>
      <c r="C11" s="1203"/>
      <c r="D11" s="1203"/>
      <c r="E11" s="1203"/>
      <c r="F11" s="1203"/>
      <c r="G11" s="1203"/>
      <c r="H11" s="1203"/>
      <c r="I11" s="1203"/>
      <c r="J11" s="1203"/>
      <c r="K11" s="1203"/>
      <c r="L11" s="1203"/>
      <c r="M11" s="1203"/>
      <c r="N11" s="1203"/>
      <c r="O11" s="1203"/>
      <c r="P11" s="1203"/>
      <c r="Q11" s="1203"/>
      <c r="R11" s="1203"/>
      <c r="S11" s="1203"/>
      <c r="T11" s="1203"/>
      <c r="U11" s="1203"/>
      <c r="V11" s="1203"/>
      <c r="W11" s="1203"/>
      <c r="X11" s="1203"/>
      <c r="Y11" s="1203"/>
      <c r="Z11" s="1203"/>
      <c r="AA11" s="1203"/>
      <c r="AB11" s="1203"/>
      <c r="AC11" s="1203"/>
      <c r="AD11" s="1203"/>
      <c r="AE11" s="1203"/>
      <c r="AF11" s="1203"/>
      <c r="AG11" s="1203"/>
      <c r="AH11" s="1203"/>
      <c r="AI11" s="1203"/>
      <c r="AJ11" s="1203"/>
      <c r="AK11" s="1203"/>
      <c r="AL11" s="1203"/>
      <c r="AM11" s="1203"/>
      <c r="AN11" s="1203"/>
      <c r="AO11" s="1203"/>
      <c r="AP11" s="1203"/>
      <c r="AQ11" s="1203"/>
      <c r="AR11" s="1203"/>
      <c r="AS11" s="1203"/>
      <c r="AT11" s="1203"/>
      <c r="AU11" s="1203"/>
      <c r="AV11" s="1203"/>
      <c r="AW11" s="1203"/>
      <c r="AX11" s="1203"/>
      <c r="AY11" s="1203"/>
      <c r="AZ11" s="1203"/>
      <c r="BA11" s="1203"/>
      <c r="BB11" s="1203"/>
      <c r="BC11" s="1203"/>
      <c r="BD11" s="1203"/>
      <c r="BE11" s="1203"/>
      <c r="BF11" s="1203"/>
      <c r="BG11" s="1203"/>
      <c r="BH11" s="1203"/>
      <c r="BI11" s="1203"/>
      <c r="BJ11" s="1203"/>
      <c r="BK11" s="1203"/>
      <c r="BL11" s="1203"/>
      <c r="BM11" s="1203"/>
      <c r="BN11" s="1203"/>
      <c r="BO11" s="1203"/>
      <c r="BP11" s="1203"/>
      <c r="BQ11" s="1203"/>
      <c r="BR11" s="1203"/>
      <c r="BS11" s="1203"/>
      <c r="BT11" s="1203"/>
      <c r="BU11" s="1203"/>
      <c r="BV11" s="1203"/>
      <c r="BW11" s="1203"/>
      <c r="BX11" s="1203"/>
      <c r="BY11" s="1203"/>
      <c r="BZ11" s="1203"/>
      <c r="CA11" s="1203"/>
      <c r="CB11" s="1203"/>
      <c r="CC11" s="1203"/>
      <c r="CD11" s="1203"/>
      <c r="CE11" s="1203"/>
      <c r="CF11" s="1203"/>
      <c r="CG11" s="1203"/>
      <c r="CH11" s="1203"/>
      <c r="CI11" s="1203"/>
      <c r="CJ11" s="1203"/>
      <c r="CK11" s="1203"/>
      <c r="CL11" s="1203"/>
      <c r="CM11" s="1203"/>
      <c r="CN11" s="1203"/>
      <c r="CO11" s="1203"/>
      <c r="CP11" s="1203"/>
      <c r="CQ11" s="1203"/>
      <c r="CR11" s="1203"/>
      <c r="CS11" s="1203"/>
      <c r="CT11" s="1203"/>
      <c r="CU11" s="1203"/>
      <c r="CV11" s="1203"/>
      <c r="CW11" s="1203"/>
      <c r="CX11" s="1203"/>
      <c r="CY11" s="1203"/>
      <c r="CZ11" s="1203"/>
      <c r="DA11" s="1203"/>
      <c r="DB11" s="1203"/>
      <c r="DC11" s="1203"/>
      <c r="DD11" s="1203"/>
      <c r="DE11" s="1203"/>
    </row>
    <row r="12" spans="1:109" s="241" customFormat="1" ht="13" x14ac:dyDescent="0.2">
      <c r="A12" s="1203"/>
      <c r="B12" s="1203"/>
      <c r="C12" s="1203"/>
      <c r="D12" s="1203"/>
      <c r="E12" s="1203"/>
      <c r="F12" s="1203"/>
      <c r="G12" s="1203"/>
      <c r="H12" s="1203"/>
      <c r="I12" s="1203"/>
      <c r="J12" s="1203"/>
      <c r="K12" s="1203"/>
      <c r="L12" s="1203"/>
      <c r="M12" s="1203"/>
      <c r="N12" s="1203"/>
      <c r="O12" s="1203"/>
      <c r="P12" s="1203"/>
      <c r="Q12" s="1203"/>
      <c r="R12" s="1203"/>
      <c r="S12" s="1203"/>
      <c r="T12" s="1203"/>
      <c r="U12" s="1203"/>
      <c r="V12" s="1203"/>
      <c r="W12" s="1203"/>
      <c r="X12" s="1203"/>
      <c r="Y12" s="1203"/>
      <c r="Z12" s="1203"/>
      <c r="AA12" s="1203"/>
      <c r="AB12" s="1203"/>
      <c r="AC12" s="1203"/>
      <c r="AD12" s="1203"/>
      <c r="AE12" s="1203"/>
      <c r="AF12" s="1203"/>
      <c r="AG12" s="1203"/>
      <c r="AH12" s="1203"/>
      <c r="AI12" s="1203"/>
      <c r="AJ12" s="1203"/>
      <c r="AK12" s="1203"/>
      <c r="AL12" s="1203"/>
      <c r="AM12" s="1203"/>
      <c r="AN12" s="1203"/>
      <c r="AO12" s="1203"/>
      <c r="AP12" s="1203"/>
      <c r="AQ12" s="1203"/>
      <c r="AR12" s="1203"/>
      <c r="AS12" s="1203"/>
      <c r="AT12" s="1203"/>
      <c r="AU12" s="1203"/>
      <c r="AV12" s="1203"/>
      <c r="AW12" s="1203"/>
      <c r="AX12" s="1203"/>
      <c r="AY12" s="1203"/>
      <c r="AZ12" s="1203"/>
      <c r="BA12" s="1203"/>
      <c r="BB12" s="1203"/>
      <c r="BC12" s="1203"/>
      <c r="BD12" s="1203"/>
      <c r="BE12" s="1203"/>
      <c r="BF12" s="1203"/>
      <c r="BG12" s="1203"/>
      <c r="BH12" s="1203"/>
      <c r="BI12" s="1203"/>
      <c r="BJ12" s="1203"/>
      <c r="BK12" s="1203"/>
      <c r="BL12" s="1203"/>
      <c r="BM12" s="1203"/>
      <c r="BN12" s="1203"/>
      <c r="BO12" s="1203"/>
      <c r="BP12" s="1203"/>
      <c r="BQ12" s="1203"/>
      <c r="BR12" s="1203"/>
      <c r="BS12" s="1203"/>
      <c r="BT12" s="1203"/>
      <c r="BU12" s="1203"/>
      <c r="BV12" s="1203"/>
      <c r="BW12" s="1203"/>
      <c r="BX12" s="1203"/>
      <c r="BY12" s="1203"/>
      <c r="BZ12" s="1203"/>
      <c r="CA12" s="1203"/>
      <c r="CB12" s="1203"/>
      <c r="CC12" s="1203"/>
      <c r="CD12" s="1203"/>
      <c r="CE12" s="1203"/>
      <c r="CF12" s="1203"/>
      <c r="CG12" s="1203"/>
      <c r="CH12" s="1203"/>
      <c r="CI12" s="1203"/>
      <c r="CJ12" s="1203"/>
      <c r="CK12" s="1203"/>
      <c r="CL12" s="1203"/>
      <c r="CM12" s="1203"/>
      <c r="CN12" s="1203"/>
      <c r="CO12" s="1203"/>
      <c r="CP12" s="1203"/>
      <c r="CQ12" s="1203"/>
      <c r="CR12" s="1203"/>
      <c r="CS12" s="1203"/>
      <c r="CT12" s="1203"/>
      <c r="CU12" s="1203"/>
      <c r="CV12" s="1203"/>
      <c r="CW12" s="1203"/>
      <c r="CX12" s="1203"/>
      <c r="CY12" s="1203"/>
      <c r="CZ12" s="1203"/>
      <c r="DA12" s="1203"/>
      <c r="DB12" s="1203"/>
      <c r="DC12" s="1203"/>
      <c r="DD12" s="1203"/>
      <c r="DE12" s="1203"/>
    </row>
    <row r="13" spans="1:109" s="241" customFormat="1" ht="13" x14ac:dyDescent="0.2">
      <c r="A13" s="1203"/>
      <c r="B13" s="1203"/>
      <c r="C13" s="1203"/>
      <c r="D13" s="1203"/>
      <c r="E13" s="1203"/>
      <c r="F13" s="1203"/>
      <c r="G13" s="1203"/>
      <c r="H13" s="1203"/>
      <c r="I13" s="1203"/>
      <c r="J13" s="1203"/>
      <c r="K13" s="1203"/>
      <c r="L13" s="1203"/>
      <c r="M13" s="1203"/>
      <c r="N13" s="1203"/>
      <c r="O13" s="1203"/>
      <c r="P13" s="1203"/>
      <c r="Q13" s="1203"/>
      <c r="R13" s="1203"/>
      <c r="S13" s="1203"/>
      <c r="T13" s="1203"/>
      <c r="U13" s="1203"/>
      <c r="V13" s="1203"/>
      <c r="W13" s="1203"/>
      <c r="X13" s="1203"/>
      <c r="Y13" s="1203"/>
      <c r="Z13" s="1203"/>
      <c r="AA13" s="1203"/>
      <c r="AB13" s="1203"/>
      <c r="AC13" s="1203"/>
      <c r="AD13" s="1203"/>
      <c r="AE13" s="1203"/>
      <c r="AF13" s="1203"/>
      <c r="AG13" s="1203"/>
      <c r="AH13" s="1203"/>
      <c r="AI13" s="1203"/>
      <c r="AJ13" s="1203"/>
      <c r="AK13" s="1203"/>
      <c r="AL13" s="1203"/>
      <c r="AM13" s="1203"/>
      <c r="AN13" s="1203"/>
      <c r="AO13" s="1203"/>
      <c r="AP13" s="1203"/>
      <c r="AQ13" s="1203"/>
      <c r="AR13" s="1203"/>
      <c r="AS13" s="1203"/>
      <c r="AT13" s="1203"/>
      <c r="AU13" s="1203"/>
      <c r="AV13" s="1203"/>
      <c r="AW13" s="1203"/>
      <c r="AX13" s="1203"/>
      <c r="AY13" s="1203"/>
      <c r="AZ13" s="1203"/>
      <c r="BA13" s="1203"/>
      <c r="BB13" s="1203"/>
      <c r="BC13" s="1203"/>
      <c r="BD13" s="1203"/>
      <c r="BE13" s="1203"/>
      <c r="BF13" s="1203"/>
      <c r="BG13" s="1203"/>
      <c r="BH13" s="1203"/>
      <c r="BI13" s="1203"/>
      <c r="BJ13" s="1203"/>
      <c r="BK13" s="1203"/>
      <c r="BL13" s="1203"/>
      <c r="BM13" s="1203"/>
      <c r="BN13" s="1203"/>
      <c r="BO13" s="1203"/>
      <c r="BP13" s="1203"/>
      <c r="BQ13" s="1203"/>
      <c r="BR13" s="1203"/>
      <c r="BS13" s="1203"/>
      <c r="BT13" s="1203"/>
      <c r="BU13" s="1203"/>
      <c r="BV13" s="1203"/>
      <c r="BW13" s="1203"/>
      <c r="BX13" s="1203"/>
      <c r="BY13" s="1203"/>
      <c r="BZ13" s="1203"/>
      <c r="CA13" s="1203"/>
      <c r="CB13" s="1203"/>
      <c r="CC13" s="1203"/>
      <c r="CD13" s="1203"/>
      <c r="CE13" s="1203"/>
      <c r="CF13" s="1203"/>
      <c r="CG13" s="1203"/>
      <c r="CH13" s="1203"/>
      <c r="CI13" s="1203"/>
      <c r="CJ13" s="1203"/>
      <c r="CK13" s="1203"/>
      <c r="CL13" s="1203"/>
      <c r="CM13" s="1203"/>
      <c r="CN13" s="1203"/>
      <c r="CO13" s="1203"/>
      <c r="CP13" s="1203"/>
      <c r="CQ13" s="1203"/>
      <c r="CR13" s="1203"/>
      <c r="CS13" s="1203"/>
      <c r="CT13" s="1203"/>
      <c r="CU13" s="1203"/>
      <c r="CV13" s="1203"/>
      <c r="CW13" s="1203"/>
      <c r="CX13" s="1203"/>
      <c r="CY13" s="1203"/>
      <c r="CZ13" s="1203"/>
      <c r="DA13" s="1203"/>
      <c r="DB13" s="1203"/>
      <c r="DC13" s="1203"/>
      <c r="DD13" s="1203"/>
      <c r="DE13" s="1203"/>
    </row>
    <row r="14" spans="1:109" s="241" customFormat="1" ht="13" x14ac:dyDescent="0.2">
      <c r="A14" s="1203"/>
      <c r="B14" s="1203"/>
      <c r="C14" s="1203"/>
      <c r="D14" s="1203"/>
      <c r="E14" s="1203"/>
      <c r="F14" s="1203"/>
      <c r="G14" s="1203"/>
      <c r="H14" s="1203"/>
      <c r="I14" s="1203"/>
      <c r="J14" s="1203"/>
      <c r="K14" s="1203"/>
      <c r="L14" s="1203"/>
      <c r="M14" s="1203"/>
      <c r="N14" s="1203"/>
      <c r="O14" s="1203"/>
      <c r="P14" s="1203"/>
      <c r="Q14" s="1203"/>
      <c r="R14" s="1203"/>
      <c r="S14" s="1203"/>
      <c r="T14" s="1203"/>
      <c r="U14" s="1203"/>
      <c r="V14" s="1203"/>
      <c r="W14" s="1203"/>
      <c r="X14" s="1203"/>
      <c r="Y14" s="1203"/>
      <c r="Z14" s="1203"/>
      <c r="AA14" s="1203"/>
      <c r="AB14" s="1203"/>
      <c r="AC14" s="1203"/>
      <c r="AD14" s="1203"/>
      <c r="AE14" s="1203"/>
      <c r="AF14" s="1203"/>
      <c r="AG14" s="1203"/>
      <c r="AH14" s="1203"/>
      <c r="AI14" s="1203"/>
      <c r="AJ14" s="1203"/>
      <c r="AK14" s="1203"/>
      <c r="AL14" s="1203"/>
      <c r="AM14" s="1203"/>
      <c r="AN14" s="1203"/>
      <c r="AO14" s="1203"/>
      <c r="AP14" s="1203"/>
      <c r="AQ14" s="1203"/>
      <c r="AR14" s="1203"/>
      <c r="AS14" s="1203"/>
      <c r="AT14" s="1203"/>
      <c r="AU14" s="1203"/>
      <c r="AV14" s="1203"/>
      <c r="AW14" s="1203"/>
      <c r="AX14" s="1203"/>
      <c r="AY14" s="1203"/>
      <c r="AZ14" s="1203"/>
      <c r="BA14" s="1203"/>
      <c r="BB14" s="1203"/>
      <c r="BC14" s="1203"/>
      <c r="BD14" s="1203"/>
      <c r="BE14" s="1203"/>
      <c r="BF14" s="1203"/>
      <c r="BG14" s="1203"/>
      <c r="BH14" s="1203"/>
      <c r="BI14" s="1203"/>
      <c r="BJ14" s="1203"/>
      <c r="BK14" s="1203"/>
      <c r="BL14" s="1203"/>
      <c r="BM14" s="1203"/>
      <c r="BN14" s="1203"/>
      <c r="BO14" s="1203"/>
      <c r="BP14" s="1203"/>
      <c r="BQ14" s="1203"/>
      <c r="BR14" s="1203"/>
      <c r="BS14" s="1203"/>
      <c r="BT14" s="1203"/>
      <c r="BU14" s="1203"/>
      <c r="BV14" s="1203"/>
      <c r="BW14" s="1203"/>
      <c r="BX14" s="1203"/>
      <c r="BY14" s="1203"/>
      <c r="BZ14" s="1203"/>
      <c r="CA14" s="1203"/>
      <c r="CB14" s="1203"/>
      <c r="CC14" s="1203"/>
      <c r="CD14" s="1203"/>
      <c r="CE14" s="1203"/>
      <c r="CF14" s="1203"/>
      <c r="CG14" s="1203"/>
      <c r="CH14" s="1203"/>
      <c r="CI14" s="1203"/>
      <c r="CJ14" s="1203"/>
      <c r="CK14" s="1203"/>
      <c r="CL14" s="1203"/>
      <c r="CM14" s="1203"/>
      <c r="CN14" s="1203"/>
      <c r="CO14" s="1203"/>
      <c r="CP14" s="1203"/>
      <c r="CQ14" s="1203"/>
      <c r="CR14" s="1203"/>
      <c r="CS14" s="1203"/>
      <c r="CT14" s="1203"/>
      <c r="CU14" s="1203"/>
      <c r="CV14" s="1203"/>
      <c r="CW14" s="1203"/>
      <c r="CX14" s="1203"/>
      <c r="CY14" s="1203"/>
      <c r="CZ14" s="1203"/>
      <c r="DA14" s="1203"/>
      <c r="DB14" s="1203"/>
      <c r="DC14" s="1203"/>
      <c r="DD14" s="1203"/>
      <c r="DE14" s="1203"/>
    </row>
    <row r="15" spans="1:109" s="241" customFormat="1" ht="13" x14ac:dyDescent="0.2">
      <c r="A15" s="243"/>
      <c r="B15" s="1203"/>
      <c r="C15" s="1203"/>
      <c r="D15" s="1203"/>
      <c r="E15" s="1203"/>
      <c r="F15" s="1203"/>
      <c r="G15" s="1203"/>
      <c r="H15" s="1203"/>
      <c r="I15" s="1203"/>
      <c r="J15" s="1203"/>
      <c r="K15" s="1203"/>
      <c r="L15" s="1203"/>
      <c r="M15" s="1203"/>
      <c r="N15" s="1203"/>
      <c r="O15" s="1203"/>
      <c r="P15" s="1203"/>
      <c r="Q15" s="1203"/>
      <c r="R15" s="1203"/>
      <c r="S15" s="1203"/>
      <c r="T15" s="1203"/>
      <c r="U15" s="1203"/>
      <c r="V15" s="1203"/>
      <c r="W15" s="1203"/>
      <c r="X15" s="1203"/>
      <c r="Y15" s="1203"/>
      <c r="Z15" s="1203"/>
      <c r="AA15" s="1203"/>
      <c r="AB15" s="1203"/>
      <c r="AC15" s="1203"/>
      <c r="AD15" s="1203"/>
      <c r="AE15" s="1203"/>
      <c r="AF15" s="1203"/>
      <c r="AG15" s="1203"/>
      <c r="AH15" s="1203"/>
      <c r="AI15" s="1203"/>
      <c r="AJ15" s="1203"/>
      <c r="AK15" s="1203"/>
      <c r="AL15" s="1203"/>
      <c r="AM15" s="1203"/>
      <c r="AN15" s="1203"/>
      <c r="AO15" s="1203"/>
      <c r="AP15" s="1203"/>
      <c r="AQ15" s="1203"/>
      <c r="AR15" s="1203"/>
      <c r="AS15" s="1203"/>
      <c r="AT15" s="1203"/>
      <c r="AU15" s="1203"/>
      <c r="AV15" s="1203"/>
      <c r="AW15" s="1203"/>
      <c r="AX15" s="1203"/>
      <c r="AY15" s="1203"/>
      <c r="AZ15" s="1203"/>
      <c r="BA15" s="1203"/>
      <c r="BB15" s="1203"/>
      <c r="BC15" s="1203"/>
      <c r="BD15" s="1203"/>
      <c r="BE15" s="1203"/>
      <c r="BF15" s="1203"/>
      <c r="BG15" s="1203"/>
      <c r="BH15" s="1203"/>
      <c r="BI15" s="1203"/>
      <c r="BJ15" s="1203"/>
      <c r="BK15" s="1203"/>
      <c r="BL15" s="1203"/>
      <c r="BM15" s="1203"/>
      <c r="BN15" s="1203"/>
      <c r="BO15" s="1203"/>
      <c r="BP15" s="1203"/>
      <c r="BQ15" s="1203"/>
      <c r="BR15" s="1203"/>
      <c r="BS15" s="1203"/>
      <c r="BT15" s="1203"/>
      <c r="BU15" s="1203"/>
      <c r="BV15" s="1203"/>
      <c r="BW15" s="1203"/>
      <c r="BX15" s="1203"/>
      <c r="BY15" s="1203"/>
      <c r="BZ15" s="1203"/>
      <c r="CA15" s="1203"/>
      <c r="CB15" s="1203"/>
      <c r="CC15" s="1203"/>
      <c r="CD15" s="1203"/>
      <c r="CE15" s="1203"/>
      <c r="CF15" s="1203"/>
      <c r="CG15" s="1203"/>
      <c r="CH15" s="1203"/>
      <c r="CI15" s="1203"/>
      <c r="CJ15" s="1203"/>
      <c r="CK15" s="1203"/>
      <c r="CL15" s="1203"/>
      <c r="CM15" s="1203"/>
      <c r="CN15" s="1203"/>
      <c r="CO15" s="1203"/>
      <c r="CP15" s="1203"/>
      <c r="CQ15" s="1203"/>
      <c r="CR15" s="1203"/>
      <c r="CS15" s="1203"/>
      <c r="CT15" s="1203"/>
      <c r="CU15" s="1203"/>
      <c r="CV15" s="1203"/>
      <c r="CW15" s="1203"/>
      <c r="CX15" s="1203"/>
      <c r="CY15" s="1203"/>
      <c r="CZ15" s="1203"/>
      <c r="DA15" s="1203"/>
      <c r="DB15" s="1203"/>
      <c r="DC15" s="1203"/>
      <c r="DD15" s="1203"/>
      <c r="DE15" s="1203"/>
    </row>
    <row r="16" spans="1:109" s="241" customFormat="1" ht="13" x14ac:dyDescent="0.2">
      <c r="A16" s="243"/>
      <c r="B16" s="1203"/>
      <c r="C16" s="1203"/>
      <c r="D16" s="1203"/>
      <c r="E16" s="1203"/>
      <c r="F16" s="1203"/>
      <c r="G16" s="1203"/>
      <c r="H16" s="1203"/>
      <c r="I16" s="1203"/>
      <c r="J16" s="1203"/>
      <c r="K16" s="1203"/>
      <c r="L16" s="1203"/>
      <c r="M16" s="1203"/>
      <c r="N16" s="1203"/>
      <c r="O16" s="1203"/>
      <c r="P16" s="1203"/>
      <c r="Q16" s="1203"/>
      <c r="R16" s="1203"/>
      <c r="S16" s="1203"/>
      <c r="T16" s="1203"/>
      <c r="U16" s="1203"/>
      <c r="V16" s="1203"/>
      <c r="W16" s="1203"/>
      <c r="X16" s="1203"/>
      <c r="Y16" s="1203"/>
      <c r="Z16" s="1203"/>
      <c r="AA16" s="1203"/>
      <c r="AB16" s="1203"/>
      <c r="AC16" s="1203"/>
      <c r="AD16" s="1203"/>
      <c r="AE16" s="1203"/>
      <c r="AF16" s="1203"/>
      <c r="AG16" s="1203"/>
      <c r="AH16" s="1203"/>
      <c r="AI16" s="1203"/>
      <c r="AJ16" s="1203"/>
      <c r="AK16" s="1203"/>
      <c r="AL16" s="1203"/>
      <c r="AM16" s="1203"/>
      <c r="AN16" s="1203"/>
      <c r="AO16" s="1203"/>
      <c r="AP16" s="1203"/>
      <c r="AQ16" s="1203"/>
      <c r="AR16" s="1203"/>
      <c r="AS16" s="1203"/>
      <c r="AT16" s="1203"/>
      <c r="AU16" s="1203"/>
      <c r="AV16" s="1203"/>
      <c r="AW16" s="1203"/>
      <c r="AX16" s="1203"/>
      <c r="AY16" s="1203"/>
      <c r="AZ16" s="1203"/>
      <c r="BA16" s="1203"/>
      <c r="BB16" s="1203"/>
      <c r="BC16" s="1203"/>
      <c r="BD16" s="1203"/>
      <c r="BE16" s="1203"/>
      <c r="BF16" s="1203"/>
      <c r="BG16" s="1203"/>
      <c r="BH16" s="1203"/>
      <c r="BI16" s="1203"/>
      <c r="BJ16" s="1203"/>
      <c r="BK16" s="1203"/>
      <c r="BL16" s="1203"/>
      <c r="BM16" s="1203"/>
      <c r="BN16" s="1203"/>
      <c r="BO16" s="1203"/>
      <c r="BP16" s="1203"/>
      <c r="BQ16" s="1203"/>
      <c r="BR16" s="1203"/>
      <c r="BS16" s="1203"/>
      <c r="BT16" s="1203"/>
      <c r="BU16" s="1203"/>
      <c r="BV16" s="1203"/>
      <c r="BW16" s="1203"/>
      <c r="BX16" s="1203"/>
      <c r="BY16" s="1203"/>
      <c r="BZ16" s="1203"/>
      <c r="CA16" s="1203"/>
      <c r="CB16" s="1203"/>
      <c r="CC16" s="1203"/>
      <c r="CD16" s="1203"/>
      <c r="CE16" s="1203"/>
      <c r="CF16" s="1203"/>
      <c r="CG16" s="1203"/>
      <c r="CH16" s="1203"/>
      <c r="CI16" s="1203"/>
      <c r="CJ16" s="1203"/>
      <c r="CK16" s="1203"/>
      <c r="CL16" s="1203"/>
      <c r="CM16" s="1203"/>
      <c r="CN16" s="1203"/>
      <c r="CO16" s="1203"/>
      <c r="CP16" s="1203"/>
      <c r="CQ16" s="1203"/>
      <c r="CR16" s="1203"/>
      <c r="CS16" s="1203"/>
      <c r="CT16" s="1203"/>
      <c r="CU16" s="1203"/>
      <c r="CV16" s="1203"/>
      <c r="CW16" s="1203"/>
      <c r="CX16" s="1203"/>
      <c r="CY16" s="1203"/>
      <c r="CZ16" s="1203"/>
      <c r="DA16" s="1203"/>
      <c r="DB16" s="1203"/>
      <c r="DC16" s="1203"/>
      <c r="DD16" s="1203"/>
      <c r="DE16" s="1203"/>
    </row>
    <row r="17" spans="1:109" s="241" customFormat="1" ht="13" x14ac:dyDescent="0.2">
      <c r="A17" s="243"/>
      <c r="B17" s="1203"/>
      <c r="C17" s="1203"/>
      <c r="D17" s="1203"/>
      <c r="E17" s="1203"/>
      <c r="F17" s="1203"/>
      <c r="G17" s="1203"/>
      <c r="H17" s="1203"/>
      <c r="I17" s="1203"/>
      <c r="J17" s="1203"/>
      <c r="K17" s="1203"/>
      <c r="L17" s="1203"/>
      <c r="M17" s="1203"/>
      <c r="N17" s="1203"/>
      <c r="O17" s="1203"/>
      <c r="P17" s="1203"/>
      <c r="Q17" s="1203"/>
      <c r="R17" s="1203"/>
      <c r="S17" s="1203"/>
      <c r="T17" s="1203"/>
      <c r="U17" s="1203"/>
      <c r="V17" s="1203"/>
      <c r="W17" s="1203"/>
      <c r="X17" s="1203"/>
      <c r="Y17" s="1203"/>
      <c r="Z17" s="1203"/>
      <c r="AA17" s="1203"/>
      <c r="AB17" s="1203"/>
      <c r="AC17" s="1203"/>
      <c r="AD17" s="1203"/>
      <c r="AE17" s="1203"/>
      <c r="AF17" s="1203"/>
      <c r="AG17" s="1203"/>
      <c r="AH17" s="1203"/>
      <c r="AI17" s="1203"/>
      <c r="AJ17" s="1203"/>
      <c r="AK17" s="1203"/>
      <c r="AL17" s="1203"/>
      <c r="AM17" s="1203"/>
      <c r="AN17" s="1203"/>
      <c r="AO17" s="1203"/>
      <c r="AP17" s="1203"/>
      <c r="AQ17" s="1203"/>
      <c r="AR17" s="1203"/>
      <c r="AS17" s="1203"/>
      <c r="AT17" s="1203"/>
      <c r="AU17" s="1203"/>
      <c r="AV17" s="1203"/>
      <c r="AW17" s="1203"/>
      <c r="AX17" s="1203"/>
      <c r="AY17" s="1203"/>
      <c r="AZ17" s="1203"/>
      <c r="BA17" s="1203"/>
      <c r="BB17" s="1203"/>
      <c r="BC17" s="1203"/>
      <c r="BD17" s="1203"/>
      <c r="BE17" s="1203"/>
      <c r="BF17" s="1203"/>
      <c r="BG17" s="1203"/>
      <c r="BH17" s="1203"/>
      <c r="BI17" s="1203"/>
      <c r="BJ17" s="1203"/>
      <c r="BK17" s="1203"/>
      <c r="BL17" s="1203"/>
      <c r="BM17" s="1203"/>
      <c r="BN17" s="1203"/>
      <c r="BO17" s="1203"/>
      <c r="BP17" s="1203"/>
      <c r="BQ17" s="1203"/>
      <c r="BR17" s="1203"/>
      <c r="BS17" s="1203"/>
      <c r="BT17" s="1203"/>
      <c r="BU17" s="1203"/>
      <c r="BV17" s="1203"/>
      <c r="BW17" s="1203"/>
      <c r="BX17" s="1203"/>
      <c r="BY17" s="1203"/>
      <c r="BZ17" s="1203"/>
      <c r="CA17" s="1203"/>
      <c r="CB17" s="1203"/>
      <c r="CC17" s="1203"/>
      <c r="CD17" s="1203"/>
      <c r="CE17" s="1203"/>
      <c r="CF17" s="1203"/>
      <c r="CG17" s="1203"/>
      <c r="CH17" s="1203"/>
      <c r="CI17" s="1203"/>
      <c r="CJ17" s="1203"/>
      <c r="CK17" s="1203"/>
      <c r="CL17" s="1203"/>
      <c r="CM17" s="1203"/>
      <c r="CN17" s="1203"/>
      <c r="CO17" s="1203"/>
      <c r="CP17" s="1203"/>
      <c r="CQ17" s="1203"/>
      <c r="CR17" s="1203"/>
      <c r="CS17" s="1203"/>
      <c r="CT17" s="1203"/>
      <c r="CU17" s="1203"/>
      <c r="CV17" s="1203"/>
      <c r="CW17" s="1203"/>
      <c r="CX17" s="1203"/>
      <c r="CY17" s="1203"/>
      <c r="CZ17" s="1203"/>
      <c r="DA17" s="1203"/>
      <c r="DB17" s="1203"/>
      <c r="DC17" s="1203"/>
      <c r="DD17" s="1203"/>
      <c r="DE17" s="1203"/>
    </row>
    <row r="18" spans="1:109" s="241" customFormat="1" ht="13" x14ac:dyDescent="0.2">
      <c r="A18" s="243"/>
      <c r="B18" s="1203"/>
      <c r="C18" s="1203"/>
      <c r="D18" s="1203"/>
      <c r="E18" s="1203"/>
      <c r="F18" s="1203"/>
      <c r="G18" s="1203"/>
      <c r="H18" s="1203"/>
      <c r="I18" s="1203"/>
      <c r="J18" s="1203"/>
      <c r="K18" s="1203"/>
      <c r="L18" s="1203"/>
      <c r="M18" s="1203"/>
      <c r="N18" s="1203"/>
      <c r="O18" s="1203"/>
      <c r="P18" s="1203"/>
      <c r="Q18" s="1203"/>
      <c r="R18" s="1203"/>
      <c r="S18" s="1203"/>
      <c r="T18" s="1203"/>
      <c r="U18" s="1203"/>
      <c r="V18" s="1203"/>
      <c r="W18" s="1203"/>
      <c r="X18" s="1203"/>
      <c r="Y18" s="1203"/>
      <c r="Z18" s="1203"/>
      <c r="AA18" s="1203"/>
      <c r="AB18" s="1203"/>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3"/>
      <c r="BU18" s="1203"/>
      <c r="BV18" s="1203"/>
      <c r="BW18" s="1203"/>
      <c r="BX18" s="1203"/>
      <c r="BY18" s="1203"/>
      <c r="BZ18" s="1203"/>
      <c r="CA18" s="1203"/>
      <c r="CB18" s="1203"/>
      <c r="CC18" s="1203"/>
      <c r="CD18" s="1203"/>
      <c r="CE18" s="1203"/>
      <c r="CF18" s="1203"/>
      <c r="CG18" s="1203"/>
      <c r="CH18" s="1203"/>
      <c r="CI18" s="1203"/>
      <c r="CJ18" s="1203"/>
      <c r="CK18" s="1203"/>
      <c r="CL18" s="1203"/>
      <c r="CM18" s="1203"/>
      <c r="CN18" s="1203"/>
      <c r="CO18" s="1203"/>
      <c r="CP18" s="1203"/>
      <c r="CQ18" s="1203"/>
      <c r="CR18" s="1203"/>
      <c r="CS18" s="1203"/>
      <c r="CT18" s="1203"/>
      <c r="CU18" s="1203"/>
      <c r="CV18" s="1203"/>
      <c r="CW18" s="1203"/>
      <c r="CX18" s="1203"/>
      <c r="CY18" s="1203"/>
      <c r="CZ18" s="1203"/>
      <c r="DA18" s="1203"/>
      <c r="DB18" s="1203"/>
      <c r="DC18" s="1203"/>
      <c r="DD18" s="1203"/>
      <c r="DE18" s="1203"/>
    </row>
    <row r="19" spans="1:109" ht="13" x14ac:dyDescent="0.2">
      <c r="DD19" s="243"/>
      <c r="DE19" s="243"/>
    </row>
    <row r="20" spans="1:109" ht="13" x14ac:dyDescent="0.2">
      <c r="DD20" s="243"/>
      <c r="DE20" s="243"/>
    </row>
    <row r="21" spans="1:109" ht="17.25" customHeight="1" x14ac:dyDescent="0.2">
      <c r="B21" s="1204"/>
      <c r="C21" s="245"/>
      <c r="D21" s="245"/>
      <c r="E21" s="245"/>
      <c r="F21" s="245"/>
      <c r="G21" s="245"/>
      <c r="H21" s="245"/>
      <c r="I21" s="245"/>
      <c r="J21" s="245"/>
      <c r="K21" s="245"/>
      <c r="L21" s="245"/>
      <c r="M21" s="245"/>
      <c r="N21" s="120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5"/>
      <c r="AU21" s="245"/>
      <c r="AV21" s="245"/>
      <c r="AW21" s="245"/>
      <c r="AX21" s="245"/>
      <c r="AY21" s="245"/>
      <c r="AZ21" s="245"/>
      <c r="BA21" s="245"/>
      <c r="BB21" s="245"/>
      <c r="BC21" s="245"/>
      <c r="BD21" s="245"/>
      <c r="BE21" s="245"/>
      <c r="BF21" s="1205"/>
      <c r="BG21" s="245"/>
      <c r="BH21" s="245"/>
      <c r="BI21" s="245"/>
      <c r="BJ21" s="245"/>
      <c r="BK21" s="245"/>
      <c r="BL21" s="245"/>
      <c r="BM21" s="245"/>
      <c r="BN21" s="245"/>
      <c r="BO21" s="245"/>
      <c r="BP21" s="245"/>
      <c r="BQ21" s="245"/>
      <c r="BR21" s="1205"/>
      <c r="BS21" s="245"/>
      <c r="BT21" s="245"/>
      <c r="BU21" s="245"/>
      <c r="BV21" s="245"/>
      <c r="BW21" s="245"/>
      <c r="BX21" s="245"/>
      <c r="BY21" s="245"/>
      <c r="BZ21" s="245"/>
      <c r="CA21" s="245"/>
      <c r="CB21" s="245"/>
      <c r="CC21" s="245"/>
      <c r="CD21" s="1205"/>
      <c r="CE21" s="245"/>
      <c r="CF21" s="245"/>
      <c r="CG21" s="245"/>
      <c r="CH21" s="245"/>
      <c r="CI21" s="245"/>
      <c r="CJ21" s="245"/>
      <c r="CK21" s="245"/>
      <c r="CL21" s="245"/>
      <c r="CM21" s="245"/>
      <c r="CN21" s="245"/>
      <c r="CO21" s="245"/>
      <c r="CP21" s="1205"/>
      <c r="CQ21" s="245"/>
      <c r="CR21" s="245"/>
      <c r="CS21" s="245"/>
      <c r="CT21" s="245"/>
      <c r="CU21" s="245"/>
      <c r="CV21" s="245"/>
      <c r="CW21" s="245"/>
      <c r="CX21" s="245"/>
      <c r="CY21" s="245"/>
      <c r="CZ21" s="245"/>
      <c r="DA21" s="245"/>
      <c r="DB21" s="120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6"/>
      <c r="DD40" s="1206"/>
      <c r="DE40" s="243"/>
    </row>
    <row r="41" spans="2:109" ht="16.5"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7"/>
      <c r="I42" s="1208"/>
      <c r="J42" s="1208"/>
      <c r="K42" s="1208"/>
      <c r="AM42" s="1207"/>
      <c r="AN42" s="1207" t="s">
        <v>557</v>
      </c>
      <c r="AP42" s="1208"/>
      <c r="AQ42" s="1208"/>
      <c r="AR42" s="1208"/>
      <c r="AY42" s="1207"/>
      <c r="BA42" s="1208"/>
      <c r="BB42" s="1208"/>
      <c r="BC42" s="1208"/>
      <c r="BK42" s="1207"/>
      <c r="BM42" s="1208"/>
      <c r="BN42" s="1208"/>
      <c r="BO42" s="1208"/>
      <c r="BW42" s="1207"/>
      <c r="BY42" s="1208"/>
      <c r="BZ42" s="1208"/>
      <c r="CA42" s="1208"/>
      <c r="CI42" s="1207"/>
      <c r="CK42" s="1208"/>
      <c r="CL42" s="1208"/>
      <c r="CM42" s="1208"/>
      <c r="CU42" s="1207"/>
      <c r="CW42" s="1208"/>
      <c r="CX42" s="1208"/>
      <c r="CY42" s="1208"/>
    </row>
    <row r="43" spans="2:109" ht="13.5" customHeight="1" x14ac:dyDescent="0.2">
      <c r="B43" s="247"/>
      <c r="AN43" s="1209" t="s">
        <v>558</v>
      </c>
      <c r="AO43" s="1210"/>
      <c r="AP43" s="1210"/>
      <c r="AQ43" s="1210"/>
      <c r="AR43" s="1210"/>
      <c r="AS43" s="1210"/>
      <c r="AT43" s="1210"/>
      <c r="AU43" s="1210"/>
      <c r="AV43" s="1210"/>
      <c r="AW43" s="1210"/>
      <c r="AX43" s="1210"/>
      <c r="AY43" s="1210"/>
      <c r="AZ43" s="1210"/>
      <c r="BA43" s="1210"/>
      <c r="BB43" s="1210"/>
      <c r="BC43" s="1210"/>
      <c r="BD43" s="1210"/>
      <c r="BE43" s="1210"/>
      <c r="BF43" s="1210"/>
      <c r="BG43" s="1210"/>
      <c r="BH43" s="1210"/>
      <c r="BI43" s="1210"/>
      <c r="BJ43" s="1210"/>
      <c r="BK43" s="1210"/>
      <c r="BL43" s="1210"/>
      <c r="BM43" s="1210"/>
      <c r="BN43" s="1210"/>
      <c r="BO43" s="1210"/>
      <c r="BP43" s="1210"/>
      <c r="BQ43" s="1210"/>
      <c r="BR43" s="1210"/>
      <c r="BS43" s="1210"/>
      <c r="BT43" s="1210"/>
      <c r="BU43" s="1210"/>
      <c r="BV43" s="1210"/>
      <c r="BW43" s="1210"/>
      <c r="BX43" s="1210"/>
      <c r="BY43" s="1210"/>
      <c r="BZ43" s="1210"/>
      <c r="CA43" s="1210"/>
      <c r="CB43" s="1210"/>
      <c r="CC43" s="1210"/>
      <c r="CD43" s="1210"/>
      <c r="CE43" s="1210"/>
      <c r="CF43" s="1210"/>
      <c r="CG43" s="1210"/>
      <c r="CH43" s="1210"/>
      <c r="CI43" s="1210"/>
      <c r="CJ43" s="1210"/>
      <c r="CK43" s="1210"/>
      <c r="CL43" s="1210"/>
      <c r="CM43" s="1210"/>
      <c r="CN43" s="1210"/>
      <c r="CO43" s="1210"/>
      <c r="CP43" s="1210"/>
      <c r="CQ43" s="1210"/>
      <c r="CR43" s="1210"/>
      <c r="CS43" s="1210"/>
      <c r="CT43" s="1210"/>
      <c r="CU43" s="1210"/>
      <c r="CV43" s="1210"/>
      <c r="CW43" s="1210"/>
      <c r="CX43" s="1210"/>
      <c r="CY43" s="1210"/>
      <c r="CZ43" s="1210"/>
      <c r="DA43" s="1210"/>
      <c r="DB43" s="1210"/>
      <c r="DC43" s="1211"/>
    </row>
    <row r="44" spans="2:109" ht="13" x14ac:dyDescent="0.2">
      <c r="B44" s="247"/>
      <c r="AN44" s="1212"/>
      <c r="AO44" s="1213"/>
      <c r="AP44" s="1213"/>
      <c r="AQ44" s="1213"/>
      <c r="AR44" s="1213"/>
      <c r="AS44" s="1213"/>
      <c r="AT44" s="1213"/>
      <c r="AU44" s="1213"/>
      <c r="AV44" s="1213"/>
      <c r="AW44" s="1213"/>
      <c r="AX44" s="1213"/>
      <c r="AY44" s="1213"/>
      <c r="AZ44" s="1213"/>
      <c r="BA44" s="1213"/>
      <c r="BB44" s="1213"/>
      <c r="BC44" s="1213"/>
      <c r="BD44" s="1213"/>
      <c r="BE44" s="1213"/>
      <c r="BF44" s="1213"/>
      <c r="BG44" s="1213"/>
      <c r="BH44" s="1213"/>
      <c r="BI44" s="1213"/>
      <c r="BJ44" s="1213"/>
      <c r="BK44" s="1213"/>
      <c r="BL44" s="1213"/>
      <c r="BM44" s="1213"/>
      <c r="BN44" s="1213"/>
      <c r="BO44" s="1213"/>
      <c r="BP44" s="1213"/>
      <c r="BQ44" s="1213"/>
      <c r="BR44" s="1213"/>
      <c r="BS44" s="1213"/>
      <c r="BT44" s="1213"/>
      <c r="BU44" s="1213"/>
      <c r="BV44" s="1213"/>
      <c r="BW44" s="1213"/>
      <c r="BX44" s="1213"/>
      <c r="BY44" s="1213"/>
      <c r="BZ44" s="1213"/>
      <c r="CA44" s="1213"/>
      <c r="CB44" s="1213"/>
      <c r="CC44" s="1213"/>
      <c r="CD44" s="1213"/>
      <c r="CE44" s="1213"/>
      <c r="CF44" s="1213"/>
      <c r="CG44" s="1213"/>
      <c r="CH44" s="1213"/>
      <c r="CI44" s="1213"/>
      <c r="CJ44" s="1213"/>
      <c r="CK44" s="1213"/>
      <c r="CL44" s="1213"/>
      <c r="CM44" s="1213"/>
      <c r="CN44" s="1213"/>
      <c r="CO44" s="1213"/>
      <c r="CP44" s="1213"/>
      <c r="CQ44" s="1213"/>
      <c r="CR44" s="1213"/>
      <c r="CS44" s="1213"/>
      <c r="CT44" s="1213"/>
      <c r="CU44" s="1213"/>
      <c r="CV44" s="1213"/>
      <c r="CW44" s="1213"/>
      <c r="CX44" s="1213"/>
      <c r="CY44" s="1213"/>
      <c r="CZ44" s="1213"/>
      <c r="DA44" s="1213"/>
      <c r="DB44" s="1213"/>
      <c r="DC44" s="1214"/>
    </row>
    <row r="45" spans="2:109" ht="13" x14ac:dyDescent="0.2">
      <c r="B45" s="247"/>
      <c r="AN45" s="1212"/>
      <c r="AO45" s="1213"/>
      <c r="AP45" s="1213"/>
      <c r="AQ45" s="1213"/>
      <c r="AR45" s="1213"/>
      <c r="AS45" s="1213"/>
      <c r="AT45" s="1213"/>
      <c r="AU45" s="1213"/>
      <c r="AV45" s="1213"/>
      <c r="AW45" s="1213"/>
      <c r="AX45" s="1213"/>
      <c r="AY45" s="1213"/>
      <c r="AZ45" s="1213"/>
      <c r="BA45" s="1213"/>
      <c r="BB45" s="1213"/>
      <c r="BC45" s="1213"/>
      <c r="BD45" s="1213"/>
      <c r="BE45" s="1213"/>
      <c r="BF45" s="1213"/>
      <c r="BG45" s="1213"/>
      <c r="BH45" s="1213"/>
      <c r="BI45" s="1213"/>
      <c r="BJ45" s="1213"/>
      <c r="BK45" s="1213"/>
      <c r="BL45" s="1213"/>
      <c r="BM45" s="1213"/>
      <c r="BN45" s="1213"/>
      <c r="BO45" s="1213"/>
      <c r="BP45" s="1213"/>
      <c r="BQ45" s="1213"/>
      <c r="BR45" s="1213"/>
      <c r="BS45" s="1213"/>
      <c r="BT45" s="1213"/>
      <c r="BU45" s="1213"/>
      <c r="BV45" s="1213"/>
      <c r="BW45" s="1213"/>
      <c r="BX45" s="1213"/>
      <c r="BY45" s="1213"/>
      <c r="BZ45" s="1213"/>
      <c r="CA45" s="1213"/>
      <c r="CB45" s="1213"/>
      <c r="CC45" s="1213"/>
      <c r="CD45" s="1213"/>
      <c r="CE45" s="1213"/>
      <c r="CF45" s="1213"/>
      <c r="CG45" s="1213"/>
      <c r="CH45" s="1213"/>
      <c r="CI45" s="1213"/>
      <c r="CJ45" s="1213"/>
      <c r="CK45" s="1213"/>
      <c r="CL45" s="1213"/>
      <c r="CM45" s="1213"/>
      <c r="CN45" s="1213"/>
      <c r="CO45" s="1213"/>
      <c r="CP45" s="1213"/>
      <c r="CQ45" s="1213"/>
      <c r="CR45" s="1213"/>
      <c r="CS45" s="1213"/>
      <c r="CT45" s="1213"/>
      <c r="CU45" s="1213"/>
      <c r="CV45" s="1213"/>
      <c r="CW45" s="1213"/>
      <c r="CX45" s="1213"/>
      <c r="CY45" s="1213"/>
      <c r="CZ45" s="1213"/>
      <c r="DA45" s="1213"/>
      <c r="DB45" s="1213"/>
      <c r="DC45" s="1214"/>
    </row>
    <row r="46" spans="2:109" ht="13" x14ac:dyDescent="0.2">
      <c r="B46" s="247"/>
      <c r="AN46" s="1212"/>
      <c r="AO46" s="1213"/>
      <c r="AP46" s="1213"/>
      <c r="AQ46" s="1213"/>
      <c r="AR46" s="1213"/>
      <c r="AS46" s="1213"/>
      <c r="AT46" s="1213"/>
      <c r="AU46" s="1213"/>
      <c r="AV46" s="1213"/>
      <c r="AW46" s="1213"/>
      <c r="AX46" s="1213"/>
      <c r="AY46" s="1213"/>
      <c r="AZ46" s="1213"/>
      <c r="BA46" s="1213"/>
      <c r="BB46" s="1213"/>
      <c r="BC46" s="1213"/>
      <c r="BD46" s="1213"/>
      <c r="BE46" s="1213"/>
      <c r="BF46" s="1213"/>
      <c r="BG46" s="1213"/>
      <c r="BH46" s="1213"/>
      <c r="BI46" s="1213"/>
      <c r="BJ46" s="1213"/>
      <c r="BK46" s="1213"/>
      <c r="BL46" s="1213"/>
      <c r="BM46" s="1213"/>
      <c r="BN46" s="1213"/>
      <c r="BO46" s="1213"/>
      <c r="BP46" s="1213"/>
      <c r="BQ46" s="1213"/>
      <c r="BR46" s="1213"/>
      <c r="BS46" s="1213"/>
      <c r="BT46" s="1213"/>
      <c r="BU46" s="1213"/>
      <c r="BV46" s="1213"/>
      <c r="BW46" s="1213"/>
      <c r="BX46" s="1213"/>
      <c r="BY46" s="1213"/>
      <c r="BZ46" s="1213"/>
      <c r="CA46" s="1213"/>
      <c r="CB46" s="1213"/>
      <c r="CC46" s="1213"/>
      <c r="CD46" s="1213"/>
      <c r="CE46" s="1213"/>
      <c r="CF46" s="1213"/>
      <c r="CG46" s="1213"/>
      <c r="CH46" s="1213"/>
      <c r="CI46" s="1213"/>
      <c r="CJ46" s="1213"/>
      <c r="CK46" s="1213"/>
      <c r="CL46" s="1213"/>
      <c r="CM46" s="1213"/>
      <c r="CN46" s="1213"/>
      <c r="CO46" s="1213"/>
      <c r="CP46" s="1213"/>
      <c r="CQ46" s="1213"/>
      <c r="CR46" s="1213"/>
      <c r="CS46" s="1213"/>
      <c r="CT46" s="1213"/>
      <c r="CU46" s="1213"/>
      <c r="CV46" s="1213"/>
      <c r="CW46" s="1213"/>
      <c r="CX46" s="1213"/>
      <c r="CY46" s="1213"/>
      <c r="CZ46" s="1213"/>
      <c r="DA46" s="1213"/>
      <c r="DB46" s="1213"/>
      <c r="DC46" s="1214"/>
    </row>
    <row r="47" spans="2:109" ht="13" x14ac:dyDescent="0.2">
      <c r="B47" s="247"/>
      <c r="AN47" s="1215"/>
      <c r="AO47" s="1216"/>
      <c r="AP47" s="1216"/>
      <c r="AQ47" s="1216"/>
      <c r="AR47" s="1216"/>
      <c r="AS47" s="1216"/>
      <c r="AT47" s="1216"/>
      <c r="AU47" s="1216"/>
      <c r="AV47" s="1216"/>
      <c r="AW47" s="1216"/>
      <c r="AX47" s="1216"/>
      <c r="AY47" s="1216"/>
      <c r="AZ47" s="1216"/>
      <c r="BA47" s="1216"/>
      <c r="BB47" s="1216"/>
      <c r="BC47" s="1216"/>
      <c r="BD47" s="1216"/>
      <c r="BE47" s="1216"/>
      <c r="BF47" s="1216"/>
      <c r="BG47" s="1216"/>
      <c r="BH47" s="1216"/>
      <c r="BI47" s="1216"/>
      <c r="BJ47" s="1216"/>
      <c r="BK47" s="1216"/>
      <c r="BL47" s="1216"/>
      <c r="BM47" s="1216"/>
      <c r="BN47" s="1216"/>
      <c r="BO47" s="1216"/>
      <c r="BP47" s="1216"/>
      <c r="BQ47" s="1216"/>
      <c r="BR47" s="1216"/>
      <c r="BS47" s="1216"/>
      <c r="BT47" s="1216"/>
      <c r="BU47" s="1216"/>
      <c r="BV47" s="1216"/>
      <c r="BW47" s="1216"/>
      <c r="BX47" s="1216"/>
      <c r="BY47" s="1216"/>
      <c r="BZ47" s="1216"/>
      <c r="CA47" s="1216"/>
      <c r="CB47" s="1216"/>
      <c r="CC47" s="1216"/>
      <c r="CD47" s="1216"/>
      <c r="CE47" s="1216"/>
      <c r="CF47" s="1216"/>
      <c r="CG47" s="1216"/>
      <c r="CH47" s="1216"/>
      <c r="CI47" s="1216"/>
      <c r="CJ47" s="1216"/>
      <c r="CK47" s="1216"/>
      <c r="CL47" s="1216"/>
      <c r="CM47" s="1216"/>
      <c r="CN47" s="1216"/>
      <c r="CO47" s="1216"/>
      <c r="CP47" s="1216"/>
      <c r="CQ47" s="1216"/>
      <c r="CR47" s="1216"/>
      <c r="CS47" s="1216"/>
      <c r="CT47" s="1216"/>
      <c r="CU47" s="1216"/>
      <c r="CV47" s="1216"/>
      <c r="CW47" s="1216"/>
      <c r="CX47" s="1216"/>
      <c r="CY47" s="1216"/>
      <c r="CZ47" s="1216"/>
      <c r="DA47" s="1216"/>
      <c r="DB47" s="1216"/>
      <c r="DC47" s="1217"/>
    </row>
    <row r="48" spans="2:109" ht="13" x14ac:dyDescent="0.2">
      <c r="B48" s="247"/>
      <c r="H48" s="1218"/>
      <c r="I48" s="1218"/>
      <c r="J48" s="1218"/>
      <c r="AN48" s="1218"/>
      <c r="AO48" s="1218"/>
      <c r="AP48" s="1218"/>
      <c r="AZ48" s="1218"/>
      <c r="BA48" s="1218"/>
      <c r="BB48" s="1218"/>
      <c r="BL48" s="1218"/>
      <c r="BM48" s="1218"/>
      <c r="BN48" s="1218"/>
      <c r="BX48" s="1218"/>
      <c r="BY48" s="1218"/>
      <c r="BZ48" s="1218"/>
      <c r="CJ48" s="1218"/>
      <c r="CK48" s="1218"/>
      <c r="CL48" s="1218"/>
      <c r="CV48" s="1218"/>
      <c r="CW48" s="1218"/>
      <c r="CX48" s="1218"/>
    </row>
    <row r="49" spans="1:109" ht="13" x14ac:dyDescent="0.2">
      <c r="B49" s="247"/>
      <c r="AN49" s="243" t="s">
        <v>559</v>
      </c>
    </row>
    <row r="50" spans="1:109" ht="13" x14ac:dyDescent="0.2">
      <c r="B50" s="247"/>
      <c r="G50" s="1219"/>
      <c r="H50" s="1219"/>
      <c r="I50" s="1219"/>
      <c r="J50" s="1219"/>
      <c r="K50" s="1220"/>
      <c r="L50" s="1220"/>
      <c r="M50" s="1221"/>
      <c r="N50" s="1221"/>
      <c r="AN50" s="1222"/>
      <c r="AO50" s="1223"/>
      <c r="AP50" s="1223"/>
      <c r="AQ50" s="1223"/>
      <c r="AR50" s="1223"/>
      <c r="AS50" s="1223"/>
      <c r="AT50" s="1223"/>
      <c r="AU50" s="1223"/>
      <c r="AV50" s="1223"/>
      <c r="AW50" s="1223"/>
      <c r="AX50" s="1223"/>
      <c r="AY50" s="1223"/>
      <c r="AZ50" s="1223"/>
      <c r="BA50" s="1223"/>
      <c r="BB50" s="1223"/>
      <c r="BC50" s="1223"/>
      <c r="BD50" s="1223"/>
      <c r="BE50" s="1223"/>
      <c r="BF50" s="1223"/>
      <c r="BG50" s="1223"/>
      <c r="BH50" s="1223"/>
      <c r="BI50" s="1223"/>
      <c r="BJ50" s="1223"/>
      <c r="BK50" s="1223"/>
      <c r="BL50" s="1223"/>
      <c r="BM50" s="1223"/>
      <c r="BN50" s="1223"/>
      <c r="BO50" s="1224"/>
      <c r="BP50" s="1225" t="s">
        <v>524</v>
      </c>
      <c r="BQ50" s="1225"/>
      <c r="BR50" s="1225"/>
      <c r="BS50" s="1225"/>
      <c r="BT50" s="1225"/>
      <c r="BU50" s="1225"/>
      <c r="BV50" s="1225"/>
      <c r="BW50" s="1225"/>
      <c r="BX50" s="1225" t="s">
        <v>525</v>
      </c>
      <c r="BY50" s="1225"/>
      <c r="BZ50" s="1225"/>
      <c r="CA50" s="1225"/>
      <c r="CB50" s="1225"/>
      <c r="CC50" s="1225"/>
      <c r="CD50" s="1225"/>
      <c r="CE50" s="1225"/>
      <c r="CF50" s="1225" t="s">
        <v>526</v>
      </c>
      <c r="CG50" s="1225"/>
      <c r="CH50" s="1225"/>
      <c r="CI50" s="1225"/>
      <c r="CJ50" s="1225"/>
      <c r="CK50" s="1225"/>
      <c r="CL50" s="1225"/>
      <c r="CM50" s="1225"/>
      <c r="CN50" s="1225" t="s">
        <v>527</v>
      </c>
      <c r="CO50" s="1225"/>
      <c r="CP50" s="1225"/>
      <c r="CQ50" s="1225"/>
      <c r="CR50" s="1225"/>
      <c r="CS50" s="1225"/>
      <c r="CT50" s="1225"/>
      <c r="CU50" s="1225"/>
      <c r="CV50" s="1225" t="s">
        <v>528</v>
      </c>
      <c r="CW50" s="1225"/>
      <c r="CX50" s="1225"/>
      <c r="CY50" s="1225"/>
      <c r="CZ50" s="1225"/>
      <c r="DA50" s="1225"/>
      <c r="DB50" s="1225"/>
      <c r="DC50" s="1225"/>
    </row>
    <row r="51" spans="1:109" ht="13.5" customHeight="1" x14ac:dyDescent="0.2">
      <c r="B51" s="247"/>
      <c r="G51" s="1226"/>
      <c r="H51" s="1226"/>
      <c r="I51" s="1227"/>
      <c r="J51" s="1227"/>
      <c r="K51" s="1228"/>
      <c r="L51" s="1228"/>
      <c r="M51" s="1228"/>
      <c r="N51" s="1228"/>
      <c r="AM51" s="1218"/>
      <c r="AN51" s="1229" t="s">
        <v>560</v>
      </c>
      <c r="AO51" s="1229"/>
      <c r="AP51" s="1229"/>
      <c r="AQ51" s="1229"/>
      <c r="AR51" s="1229"/>
      <c r="AS51" s="1229"/>
      <c r="AT51" s="1229"/>
      <c r="AU51" s="1229"/>
      <c r="AV51" s="1229"/>
      <c r="AW51" s="1229"/>
      <c r="AX51" s="1229"/>
      <c r="AY51" s="1229"/>
      <c r="AZ51" s="1229"/>
      <c r="BA51" s="1229"/>
      <c r="BB51" s="1229" t="s">
        <v>561</v>
      </c>
      <c r="BC51" s="1229"/>
      <c r="BD51" s="1229"/>
      <c r="BE51" s="1229"/>
      <c r="BF51" s="1229"/>
      <c r="BG51" s="1229"/>
      <c r="BH51" s="1229"/>
      <c r="BI51" s="1229"/>
      <c r="BJ51" s="1229"/>
      <c r="BK51" s="1229"/>
      <c r="BL51" s="1229"/>
      <c r="BM51" s="1229"/>
      <c r="BN51" s="1229"/>
      <c r="BO51" s="1229"/>
      <c r="BP51" s="1230">
        <v>26.2</v>
      </c>
      <c r="BQ51" s="1230"/>
      <c r="BR51" s="1230"/>
      <c r="BS51" s="1230"/>
      <c r="BT51" s="1230"/>
      <c r="BU51" s="1230"/>
      <c r="BV51" s="1230"/>
      <c r="BW51" s="1230"/>
      <c r="BX51" s="1230">
        <v>10.5</v>
      </c>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26"/>
      <c r="H52" s="1226"/>
      <c r="I52" s="1227"/>
      <c r="J52" s="1227"/>
      <c r="K52" s="1228"/>
      <c r="L52" s="1228"/>
      <c r="M52" s="1228"/>
      <c r="N52" s="1228"/>
      <c r="AM52" s="1218"/>
      <c r="AN52" s="1229"/>
      <c r="AO52" s="1229"/>
      <c r="AP52" s="1229"/>
      <c r="AQ52" s="1229"/>
      <c r="AR52" s="1229"/>
      <c r="AS52" s="1229"/>
      <c r="AT52" s="1229"/>
      <c r="AU52" s="1229"/>
      <c r="AV52" s="1229"/>
      <c r="AW52" s="1229"/>
      <c r="AX52" s="1229"/>
      <c r="AY52" s="1229"/>
      <c r="AZ52" s="1229"/>
      <c r="BA52" s="1229"/>
      <c r="BB52" s="1229"/>
      <c r="BC52" s="1229"/>
      <c r="BD52" s="1229"/>
      <c r="BE52" s="1229"/>
      <c r="BF52" s="1229"/>
      <c r="BG52" s="1229"/>
      <c r="BH52" s="1229"/>
      <c r="BI52" s="1229"/>
      <c r="BJ52" s="1229"/>
      <c r="BK52" s="1229"/>
      <c r="BL52" s="1229"/>
      <c r="BM52" s="1229"/>
      <c r="BN52" s="1229"/>
      <c r="BO52" s="1229"/>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1208"/>
      <c r="B53" s="247"/>
      <c r="G53" s="1226"/>
      <c r="H53" s="1226"/>
      <c r="I53" s="1219"/>
      <c r="J53" s="1219"/>
      <c r="K53" s="1228"/>
      <c r="L53" s="1228"/>
      <c r="M53" s="1228"/>
      <c r="N53" s="1228"/>
      <c r="AM53" s="1218"/>
      <c r="AN53" s="1229"/>
      <c r="AO53" s="1229"/>
      <c r="AP53" s="1229"/>
      <c r="AQ53" s="1229"/>
      <c r="AR53" s="1229"/>
      <c r="AS53" s="1229"/>
      <c r="AT53" s="1229"/>
      <c r="AU53" s="1229"/>
      <c r="AV53" s="1229"/>
      <c r="AW53" s="1229"/>
      <c r="AX53" s="1229"/>
      <c r="AY53" s="1229"/>
      <c r="AZ53" s="1229"/>
      <c r="BA53" s="1229"/>
      <c r="BB53" s="1229" t="s">
        <v>562</v>
      </c>
      <c r="BC53" s="1229"/>
      <c r="BD53" s="1229"/>
      <c r="BE53" s="1229"/>
      <c r="BF53" s="1229"/>
      <c r="BG53" s="1229"/>
      <c r="BH53" s="1229"/>
      <c r="BI53" s="1229"/>
      <c r="BJ53" s="1229"/>
      <c r="BK53" s="1229"/>
      <c r="BL53" s="1229"/>
      <c r="BM53" s="1229"/>
      <c r="BN53" s="1229"/>
      <c r="BO53" s="1229"/>
      <c r="BP53" s="1230">
        <v>75.099999999999994</v>
      </c>
      <c r="BQ53" s="1230"/>
      <c r="BR53" s="1230"/>
      <c r="BS53" s="1230"/>
      <c r="BT53" s="1230"/>
      <c r="BU53" s="1230"/>
      <c r="BV53" s="1230"/>
      <c r="BW53" s="1230"/>
      <c r="BX53" s="1230">
        <v>75.3</v>
      </c>
      <c r="BY53" s="1230"/>
      <c r="BZ53" s="1230"/>
      <c r="CA53" s="1230"/>
      <c r="CB53" s="1230"/>
      <c r="CC53" s="1230"/>
      <c r="CD53" s="1230"/>
      <c r="CE53" s="1230"/>
      <c r="CF53" s="1230">
        <v>75.900000000000006</v>
      </c>
      <c r="CG53" s="1230"/>
      <c r="CH53" s="1230"/>
      <c r="CI53" s="1230"/>
      <c r="CJ53" s="1230"/>
      <c r="CK53" s="1230"/>
      <c r="CL53" s="1230"/>
      <c r="CM53" s="1230"/>
      <c r="CN53" s="1230">
        <v>76.2</v>
      </c>
      <c r="CO53" s="1230"/>
      <c r="CP53" s="1230"/>
      <c r="CQ53" s="1230"/>
      <c r="CR53" s="1230"/>
      <c r="CS53" s="1230"/>
      <c r="CT53" s="1230"/>
      <c r="CU53" s="1230"/>
      <c r="CV53" s="1230">
        <v>76.599999999999994</v>
      </c>
      <c r="CW53" s="1230"/>
      <c r="CX53" s="1230"/>
      <c r="CY53" s="1230"/>
      <c r="CZ53" s="1230"/>
      <c r="DA53" s="1230"/>
      <c r="DB53" s="1230"/>
      <c r="DC53" s="1230"/>
    </row>
    <row r="54" spans="1:109" ht="13" x14ac:dyDescent="0.2">
      <c r="A54" s="1208"/>
      <c r="B54" s="247"/>
      <c r="G54" s="1226"/>
      <c r="H54" s="1226"/>
      <c r="I54" s="1219"/>
      <c r="J54" s="1219"/>
      <c r="K54" s="1228"/>
      <c r="L54" s="1228"/>
      <c r="M54" s="1228"/>
      <c r="N54" s="1228"/>
      <c r="AM54" s="1218"/>
      <c r="AN54" s="1229"/>
      <c r="AO54" s="1229"/>
      <c r="AP54" s="1229"/>
      <c r="AQ54" s="1229"/>
      <c r="AR54" s="1229"/>
      <c r="AS54" s="1229"/>
      <c r="AT54" s="1229"/>
      <c r="AU54" s="1229"/>
      <c r="AV54" s="1229"/>
      <c r="AW54" s="1229"/>
      <c r="AX54" s="1229"/>
      <c r="AY54" s="1229"/>
      <c r="AZ54" s="1229"/>
      <c r="BA54" s="1229"/>
      <c r="BB54" s="1229"/>
      <c r="BC54" s="1229"/>
      <c r="BD54" s="1229"/>
      <c r="BE54" s="1229"/>
      <c r="BF54" s="1229"/>
      <c r="BG54" s="1229"/>
      <c r="BH54" s="1229"/>
      <c r="BI54" s="1229"/>
      <c r="BJ54" s="1229"/>
      <c r="BK54" s="1229"/>
      <c r="BL54" s="1229"/>
      <c r="BM54" s="1229"/>
      <c r="BN54" s="1229"/>
      <c r="BO54" s="1229"/>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1208"/>
      <c r="B55" s="247"/>
      <c r="G55" s="1219"/>
      <c r="H55" s="1219"/>
      <c r="I55" s="1219"/>
      <c r="J55" s="1219"/>
      <c r="K55" s="1228"/>
      <c r="L55" s="1228"/>
      <c r="M55" s="1228"/>
      <c r="N55" s="1228"/>
      <c r="AN55" s="1225" t="s">
        <v>563</v>
      </c>
      <c r="AO55" s="1225"/>
      <c r="AP55" s="1225"/>
      <c r="AQ55" s="1225"/>
      <c r="AR55" s="1225"/>
      <c r="AS55" s="1225"/>
      <c r="AT55" s="1225"/>
      <c r="AU55" s="1225"/>
      <c r="AV55" s="1225"/>
      <c r="AW55" s="1225"/>
      <c r="AX55" s="1225"/>
      <c r="AY55" s="1225"/>
      <c r="AZ55" s="1225"/>
      <c r="BA55" s="1225"/>
      <c r="BB55" s="1229" t="s">
        <v>561</v>
      </c>
      <c r="BC55" s="1229"/>
      <c r="BD55" s="1229"/>
      <c r="BE55" s="1229"/>
      <c r="BF55" s="1229"/>
      <c r="BG55" s="1229"/>
      <c r="BH55" s="1229"/>
      <c r="BI55" s="1229"/>
      <c r="BJ55" s="1229"/>
      <c r="BK55" s="1229"/>
      <c r="BL55" s="1229"/>
      <c r="BM55" s="1229"/>
      <c r="BN55" s="1229"/>
      <c r="BO55" s="1229"/>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 x14ac:dyDescent="0.2">
      <c r="A56" s="1208"/>
      <c r="B56" s="247"/>
      <c r="G56" s="1219"/>
      <c r="H56" s="1219"/>
      <c r="I56" s="1219"/>
      <c r="J56" s="1219"/>
      <c r="K56" s="1228"/>
      <c r="L56" s="1228"/>
      <c r="M56" s="1228"/>
      <c r="N56" s="1228"/>
      <c r="AN56" s="1225"/>
      <c r="AO56" s="1225"/>
      <c r="AP56" s="1225"/>
      <c r="AQ56" s="1225"/>
      <c r="AR56" s="1225"/>
      <c r="AS56" s="1225"/>
      <c r="AT56" s="1225"/>
      <c r="AU56" s="1225"/>
      <c r="AV56" s="1225"/>
      <c r="AW56" s="1225"/>
      <c r="AX56" s="1225"/>
      <c r="AY56" s="1225"/>
      <c r="AZ56" s="1225"/>
      <c r="BA56" s="1225"/>
      <c r="BB56" s="1229"/>
      <c r="BC56" s="1229"/>
      <c r="BD56" s="1229"/>
      <c r="BE56" s="1229"/>
      <c r="BF56" s="1229"/>
      <c r="BG56" s="1229"/>
      <c r="BH56" s="1229"/>
      <c r="BI56" s="1229"/>
      <c r="BJ56" s="1229"/>
      <c r="BK56" s="1229"/>
      <c r="BL56" s="1229"/>
      <c r="BM56" s="1229"/>
      <c r="BN56" s="1229"/>
      <c r="BO56" s="1229"/>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1208" customFormat="1" ht="13" x14ac:dyDescent="0.2">
      <c r="B57" s="1231"/>
      <c r="G57" s="1219"/>
      <c r="H57" s="1219"/>
      <c r="I57" s="1232"/>
      <c r="J57" s="1232"/>
      <c r="K57" s="1228"/>
      <c r="L57" s="1228"/>
      <c r="M57" s="1228"/>
      <c r="N57" s="1228"/>
      <c r="AM57" s="243"/>
      <c r="AN57" s="1225"/>
      <c r="AO57" s="1225"/>
      <c r="AP57" s="1225"/>
      <c r="AQ57" s="1225"/>
      <c r="AR57" s="1225"/>
      <c r="AS57" s="1225"/>
      <c r="AT57" s="1225"/>
      <c r="AU57" s="1225"/>
      <c r="AV57" s="1225"/>
      <c r="AW57" s="1225"/>
      <c r="AX57" s="1225"/>
      <c r="AY57" s="1225"/>
      <c r="AZ57" s="1225"/>
      <c r="BA57" s="1225"/>
      <c r="BB57" s="1229" t="s">
        <v>562</v>
      </c>
      <c r="BC57" s="1229"/>
      <c r="BD57" s="1229"/>
      <c r="BE57" s="1229"/>
      <c r="BF57" s="1229"/>
      <c r="BG57" s="1229"/>
      <c r="BH57" s="1229"/>
      <c r="BI57" s="1229"/>
      <c r="BJ57" s="1229"/>
      <c r="BK57" s="1229"/>
      <c r="BL57" s="1229"/>
      <c r="BM57" s="1229"/>
      <c r="BN57" s="1229"/>
      <c r="BO57" s="1229"/>
      <c r="BP57" s="1230">
        <v>64</v>
      </c>
      <c r="BQ57" s="1230"/>
      <c r="BR57" s="1230"/>
      <c r="BS57" s="1230"/>
      <c r="BT57" s="1230"/>
      <c r="BU57" s="1230"/>
      <c r="BV57" s="1230"/>
      <c r="BW57" s="1230"/>
      <c r="BX57" s="1230">
        <v>66.2</v>
      </c>
      <c r="BY57" s="1230"/>
      <c r="BZ57" s="1230"/>
      <c r="CA57" s="1230"/>
      <c r="CB57" s="1230"/>
      <c r="CC57" s="1230"/>
      <c r="CD57" s="1230"/>
      <c r="CE57" s="1230"/>
      <c r="CF57" s="1230">
        <v>67.099999999999994</v>
      </c>
      <c r="CG57" s="1230"/>
      <c r="CH57" s="1230"/>
      <c r="CI57" s="1230"/>
      <c r="CJ57" s="1230"/>
      <c r="CK57" s="1230"/>
      <c r="CL57" s="1230"/>
      <c r="CM57" s="1230"/>
      <c r="CN57" s="1230">
        <v>67</v>
      </c>
      <c r="CO57" s="1230"/>
      <c r="CP57" s="1230"/>
      <c r="CQ57" s="1230"/>
      <c r="CR57" s="1230"/>
      <c r="CS57" s="1230"/>
      <c r="CT57" s="1230"/>
      <c r="CU57" s="1230"/>
      <c r="CV57" s="1230">
        <v>68.2</v>
      </c>
      <c r="CW57" s="1230"/>
      <c r="CX57" s="1230"/>
      <c r="CY57" s="1230"/>
      <c r="CZ57" s="1230"/>
      <c r="DA57" s="1230"/>
      <c r="DB57" s="1230"/>
      <c r="DC57" s="1230"/>
      <c r="DD57" s="1233"/>
      <c r="DE57" s="1231"/>
    </row>
    <row r="58" spans="1:109" s="1208" customFormat="1" ht="13" x14ac:dyDescent="0.2">
      <c r="A58" s="243"/>
      <c r="B58" s="1231"/>
      <c r="G58" s="1219"/>
      <c r="H58" s="1219"/>
      <c r="I58" s="1232"/>
      <c r="J58" s="1232"/>
      <c r="K58" s="1228"/>
      <c r="L58" s="1228"/>
      <c r="M58" s="1228"/>
      <c r="N58" s="1228"/>
      <c r="AM58" s="243"/>
      <c r="AN58" s="1225"/>
      <c r="AO58" s="1225"/>
      <c r="AP58" s="1225"/>
      <c r="AQ58" s="1225"/>
      <c r="AR58" s="1225"/>
      <c r="AS58" s="1225"/>
      <c r="AT58" s="1225"/>
      <c r="AU58" s="1225"/>
      <c r="AV58" s="1225"/>
      <c r="AW58" s="1225"/>
      <c r="AX58" s="1225"/>
      <c r="AY58" s="1225"/>
      <c r="AZ58" s="1225"/>
      <c r="BA58" s="1225"/>
      <c r="BB58" s="1229"/>
      <c r="BC58" s="1229"/>
      <c r="BD58" s="1229"/>
      <c r="BE58" s="1229"/>
      <c r="BF58" s="1229"/>
      <c r="BG58" s="1229"/>
      <c r="BH58" s="1229"/>
      <c r="BI58" s="1229"/>
      <c r="BJ58" s="1229"/>
      <c r="BK58" s="1229"/>
      <c r="BL58" s="1229"/>
      <c r="BM58" s="1229"/>
      <c r="BN58" s="1229"/>
      <c r="BO58" s="1229"/>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1233"/>
      <c r="DE58" s="1231"/>
    </row>
    <row r="59" spans="1:109" s="1208" customFormat="1" ht="13" x14ac:dyDescent="0.2">
      <c r="A59" s="243"/>
      <c r="B59" s="1231"/>
      <c r="K59" s="1234"/>
      <c r="L59" s="1234"/>
      <c r="M59" s="1234"/>
      <c r="N59" s="1234"/>
      <c r="AQ59" s="1234"/>
      <c r="AR59" s="1234"/>
      <c r="AS59" s="1234"/>
      <c r="AT59" s="1234"/>
      <c r="BC59" s="1234"/>
      <c r="BD59" s="1234"/>
      <c r="BE59" s="1234"/>
      <c r="BF59" s="1234"/>
      <c r="BO59" s="1234"/>
      <c r="BP59" s="1234"/>
      <c r="BQ59" s="1234"/>
      <c r="BR59" s="1234"/>
      <c r="CA59" s="1234"/>
      <c r="CB59" s="1234"/>
      <c r="CC59" s="1234"/>
      <c r="CD59" s="1234"/>
      <c r="CM59" s="1234"/>
      <c r="CN59" s="1234"/>
      <c r="CO59" s="1234"/>
      <c r="CP59" s="1234"/>
      <c r="CY59" s="1234"/>
      <c r="CZ59" s="1234"/>
      <c r="DA59" s="1234"/>
      <c r="DB59" s="1234"/>
      <c r="DC59" s="1234"/>
      <c r="DD59" s="1233"/>
      <c r="DE59" s="1231"/>
    </row>
    <row r="60" spans="1:109" s="1208" customFormat="1" ht="13" x14ac:dyDescent="0.2">
      <c r="A60" s="243"/>
      <c r="B60" s="1231"/>
      <c r="K60" s="1234"/>
      <c r="L60" s="1234"/>
      <c r="M60" s="1234"/>
      <c r="N60" s="1234"/>
      <c r="AQ60" s="1234"/>
      <c r="AR60" s="1234"/>
      <c r="AS60" s="1234"/>
      <c r="AT60" s="1234"/>
      <c r="BC60" s="1234"/>
      <c r="BD60" s="1234"/>
      <c r="BE60" s="1234"/>
      <c r="BF60" s="1234"/>
      <c r="BO60" s="1234"/>
      <c r="BP60" s="1234"/>
      <c r="BQ60" s="1234"/>
      <c r="BR60" s="1234"/>
      <c r="CA60" s="1234"/>
      <c r="CB60" s="1234"/>
      <c r="CC60" s="1234"/>
      <c r="CD60" s="1234"/>
      <c r="CM60" s="1234"/>
      <c r="CN60" s="1234"/>
      <c r="CO60" s="1234"/>
      <c r="CP60" s="1234"/>
      <c r="CY60" s="1234"/>
      <c r="CZ60" s="1234"/>
      <c r="DA60" s="1234"/>
      <c r="DB60" s="1234"/>
      <c r="DC60" s="1234"/>
      <c r="DD60" s="1233"/>
      <c r="DE60" s="1231"/>
    </row>
    <row r="61" spans="1:109" s="1208" customFormat="1" ht="13" x14ac:dyDescent="0.2">
      <c r="A61" s="243"/>
      <c r="B61" s="1235"/>
      <c r="C61" s="1236"/>
      <c r="D61" s="1236"/>
      <c r="E61" s="1236"/>
      <c r="F61" s="1236"/>
      <c r="G61" s="1236"/>
      <c r="H61" s="1236"/>
      <c r="I61" s="1236"/>
      <c r="J61" s="1236"/>
      <c r="K61" s="1236"/>
      <c r="L61" s="1236"/>
      <c r="M61" s="1237"/>
      <c r="N61" s="1237"/>
      <c r="O61" s="1236"/>
      <c r="P61" s="1236"/>
      <c r="Q61" s="1236"/>
      <c r="R61" s="1236"/>
      <c r="S61" s="1236"/>
      <c r="T61" s="1236"/>
      <c r="U61" s="1236"/>
      <c r="V61" s="1236"/>
      <c r="W61" s="1236"/>
      <c r="X61" s="1236"/>
      <c r="Y61" s="1236"/>
      <c r="Z61" s="1236"/>
      <c r="AA61" s="1236"/>
      <c r="AB61" s="1236"/>
      <c r="AC61" s="1236"/>
      <c r="AD61" s="1236"/>
      <c r="AE61" s="1236"/>
      <c r="AF61" s="1236"/>
      <c r="AG61" s="1236"/>
      <c r="AH61" s="1236"/>
      <c r="AI61" s="1236"/>
      <c r="AJ61" s="1236"/>
      <c r="AK61" s="1236"/>
      <c r="AL61" s="1236"/>
      <c r="AM61" s="1236"/>
      <c r="AN61" s="1236"/>
      <c r="AO61" s="1236"/>
      <c r="AP61" s="1236"/>
      <c r="AQ61" s="1236"/>
      <c r="AR61" s="1236"/>
      <c r="AS61" s="1237"/>
      <c r="AT61" s="1237"/>
      <c r="AU61" s="1236"/>
      <c r="AV61" s="1236"/>
      <c r="AW61" s="1236"/>
      <c r="AX61" s="1236"/>
      <c r="AY61" s="1236"/>
      <c r="AZ61" s="1236"/>
      <c r="BA61" s="1236"/>
      <c r="BB61" s="1236"/>
      <c r="BC61" s="1236"/>
      <c r="BD61" s="1236"/>
      <c r="BE61" s="1237"/>
      <c r="BF61" s="1237"/>
      <c r="BG61" s="1236"/>
      <c r="BH61" s="1236"/>
      <c r="BI61" s="1236"/>
      <c r="BJ61" s="1236"/>
      <c r="BK61" s="1236"/>
      <c r="BL61" s="1236"/>
      <c r="BM61" s="1236"/>
      <c r="BN61" s="1236"/>
      <c r="BO61" s="1236"/>
      <c r="BP61" s="1236"/>
      <c r="BQ61" s="1237"/>
      <c r="BR61" s="1237"/>
      <c r="BS61" s="1236"/>
      <c r="BT61" s="1236"/>
      <c r="BU61" s="1236"/>
      <c r="BV61" s="1236"/>
      <c r="BW61" s="1236"/>
      <c r="BX61" s="1236"/>
      <c r="BY61" s="1236"/>
      <c r="BZ61" s="1236"/>
      <c r="CA61" s="1236"/>
      <c r="CB61" s="1236"/>
      <c r="CC61" s="1237"/>
      <c r="CD61" s="1237"/>
      <c r="CE61" s="1236"/>
      <c r="CF61" s="1236"/>
      <c r="CG61" s="1236"/>
      <c r="CH61" s="1236"/>
      <c r="CI61" s="1236"/>
      <c r="CJ61" s="1236"/>
      <c r="CK61" s="1236"/>
      <c r="CL61" s="1236"/>
      <c r="CM61" s="1236"/>
      <c r="CN61" s="1236"/>
      <c r="CO61" s="1237"/>
      <c r="CP61" s="1237"/>
      <c r="CQ61" s="1236"/>
      <c r="CR61" s="1236"/>
      <c r="CS61" s="1236"/>
      <c r="CT61" s="1236"/>
      <c r="CU61" s="1236"/>
      <c r="CV61" s="1236"/>
      <c r="CW61" s="1236"/>
      <c r="CX61" s="1236"/>
      <c r="CY61" s="1236"/>
      <c r="CZ61" s="1236"/>
      <c r="DA61" s="1237"/>
      <c r="DB61" s="1237"/>
      <c r="DC61" s="1237"/>
      <c r="DD61" s="1238"/>
      <c r="DE61" s="1231"/>
    </row>
    <row r="62" spans="1:109" ht="13" x14ac:dyDescent="0.2">
      <c r="B62" s="1206"/>
      <c r="C62" s="1206"/>
      <c r="D62" s="1206"/>
      <c r="E62" s="1206"/>
      <c r="F62" s="1206"/>
      <c r="G62" s="1206"/>
      <c r="H62" s="1206"/>
      <c r="I62" s="1206"/>
      <c r="J62" s="1206"/>
      <c r="K62" s="1206"/>
      <c r="L62" s="1206"/>
      <c r="M62" s="1206"/>
      <c r="N62" s="1206"/>
      <c r="O62" s="1206"/>
      <c r="P62" s="1206"/>
      <c r="Q62" s="1206"/>
      <c r="R62" s="1206"/>
      <c r="S62" s="1206"/>
      <c r="T62" s="1206"/>
      <c r="U62" s="1206"/>
      <c r="V62" s="1206"/>
      <c r="W62" s="1206"/>
      <c r="X62" s="1206"/>
      <c r="Y62" s="1206"/>
      <c r="Z62" s="1206"/>
      <c r="AA62" s="1206"/>
      <c r="AB62" s="1206"/>
      <c r="AC62" s="1206"/>
      <c r="AD62" s="1206"/>
      <c r="AE62" s="1206"/>
      <c r="AF62" s="1206"/>
      <c r="AG62" s="1206"/>
      <c r="AH62" s="1206"/>
      <c r="AI62" s="1206"/>
      <c r="AJ62" s="1206"/>
      <c r="AK62" s="1206"/>
      <c r="AL62" s="1206"/>
      <c r="AM62" s="1206"/>
      <c r="AN62" s="1206"/>
      <c r="AO62" s="1206"/>
      <c r="AP62" s="1206"/>
      <c r="AQ62" s="1206"/>
      <c r="AR62" s="1206"/>
      <c r="AS62" s="1206"/>
      <c r="AT62" s="1206"/>
      <c r="AU62" s="1206"/>
      <c r="AV62" s="1206"/>
      <c r="AW62" s="1206"/>
      <c r="AX62" s="1206"/>
      <c r="AY62" s="1206"/>
      <c r="AZ62" s="1206"/>
      <c r="BA62" s="1206"/>
      <c r="BB62" s="1206"/>
      <c r="BC62" s="1206"/>
      <c r="BD62" s="1206"/>
      <c r="BE62" s="1206"/>
      <c r="BF62" s="1206"/>
      <c r="BG62" s="1206"/>
      <c r="BH62" s="1206"/>
      <c r="BI62" s="1206"/>
      <c r="BJ62" s="1206"/>
      <c r="BK62" s="1206"/>
      <c r="BL62" s="1206"/>
      <c r="BM62" s="1206"/>
      <c r="BN62" s="1206"/>
      <c r="BO62" s="1206"/>
      <c r="BP62" s="1206"/>
      <c r="BQ62" s="1206"/>
      <c r="BR62" s="1206"/>
      <c r="BS62" s="1206"/>
      <c r="BT62" s="1206"/>
      <c r="BU62" s="1206"/>
      <c r="BV62" s="1206"/>
      <c r="BW62" s="1206"/>
      <c r="BX62" s="1206"/>
      <c r="BY62" s="1206"/>
      <c r="BZ62" s="1206"/>
      <c r="CA62" s="1206"/>
      <c r="CB62" s="1206"/>
      <c r="CC62" s="1206"/>
      <c r="CD62" s="1206"/>
      <c r="CE62" s="1206"/>
      <c r="CF62" s="1206"/>
      <c r="CG62" s="1206"/>
      <c r="CH62" s="1206"/>
      <c r="CI62" s="1206"/>
      <c r="CJ62" s="1206"/>
      <c r="CK62" s="1206"/>
      <c r="CL62" s="1206"/>
      <c r="CM62" s="1206"/>
      <c r="CN62" s="1206"/>
      <c r="CO62" s="1206"/>
      <c r="CP62" s="1206"/>
      <c r="CQ62" s="1206"/>
      <c r="CR62" s="1206"/>
      <c r="CS62" s="1206"/>
      <c r="CT62" s="1206"/>
      <c r="CU62" s="1206"/>
      <c r="CV62" s="1206"/>
      <c r="CW62" s="1206"/>
      <c r="CX62" s="1206"/>
      <c r="CY62" s="1206"/>
      <c r="CZ62" s="1206"/>
      <c r="DA62" s="1206"/>
      <c r="DB62" s="1206"/>
      <c r="DC62" s="1206"/>
      <c r="DD62" s="1206"/>
      <c r="DE62" s="243"/>
    </row>
    <row r="63" spans="1:109" ht="16.5" x14ac:dyDescent="0.2">
      <c r="B63" s="300" t="s">
        <v>564</v>
      </c>
    </row>
    <row r="64" spans="1:109" ht="13" x14ac:dyDescent="0.2">
      <c r="B64" s="247"/>
      <c r="G64" s="1207"/>
      <c r="I64" s="1239"/>
      <c r="J64" s="1239"/>
      <c r="K64" s="1239"/>
      <c r="L64" s="1239"/>
      <c r="M64" s="1239"/>
      <c r="N64" s="1240"/>
      <c r="AM64" s="1207"/>
      <c r="AN64" s="1207" t="s">
        <v>557</v>
      </c>
      <c r="AP64" s="1208"/>
      <c r="AQ64" s="1208"/>
      <c r="AR64" s="1208"/>
      <c r="AY64" s="1207"/>
      <c r="BA64" s="1208"/>
      <c r="BB64" s="1208"/>
      <c r="BC64" s="1208"/>
      <c r="BK64" s="1207"/>
      <c r="BM64" s="1208"/>
      <c r="BN64" s="1208"/>
      <c r="BO64" s="1208"/>
      <c r="BW64" s="1207"/>
      <c r="BY64" s="1208"/>
      <c r="BZ64" s="1208"/>
      <c r="CA64" s="1208"/>
      <c r="CI64" s="1207"/>
      <c r="CK64" s="1208"/>
      <c r="CL64" s="1208"/>
      <c r="CM64" s="1208"/>
      <c r="CU64" s="1207"/>
      <c r="CW64" s="1208"/>
      <c r="CX64" s="1208"/>
      <c r="CY64" s="1208"/>
    </row>
    <row r="65" spans="2:107" ht="13" x14ac:dyDescent="0.2">
      <c r="B65" s="247"/>
      <c r="AN65" s="1209" t="s">
        <v>565</v>
      </c>
      <c r="AO65" s="1210"/>
      <c r="AP65" s="1210"/>
      <c r="AQ65" s="1210"/>
      <c r="AR65" s="1210"/>
      <c r="AS65" s="1210"/>
      <c r="AT65" s="1210"/>
      <c r="AU65" s="1210"/>
      <c r="AV65" s="1210"/>
      <c r="AW65" s="1210"/>
      <c r="AX65" s="1210"/>
      <c r="AY65" s="1210"/>
      <c r="AZ65" s="1210"/>
      <c r="BA65" s="1210"/>
      <c r="BB65" s="1210"/>
      <c r="BC65" s="1210"/>
      <c r="BD65" s="1210"/>
      <c r="BE65" s="1210"/>
      <c r="BF65" s="1210"/>
      <c r="BG65" s="1210"/>
      <c r="BH65" s="1210"/>
      <c r="BI65" s="1210"/>
      <c r="BJ65" s="1210"/>
      <c r="BK65" s="1210"/>
      <c r="BL65" s="1210"/>
      <c r="BM65" s="1210"/>
      <c r="BN65" s="1210"/>
      <c r="BO65" s="1210"/>
      <c r="BP65" s="1210"/>
      <c r="BQ65" s="1210"/>
      <c r="BR65" s="1210"/>
      <c r="BS65" s="1210"/>
      <c r="BT65" s="1210"/>
      <c r="BU65" s="1210"/>
      <c r="BV65" s="1210"/>
      <c r="BW65" s="1210"/>
      <c r="BX65" s="1210"/>
      <c r="BY65" s="1210"/>
      <c r="BZ65" s="1210"/>
      <c r="CA65" s="1210"/>
      <c r="CB65" s="1210"/>
      <c r="CC65" s="1210"/>
      <c r="CD65" s="1210"/>
      <c r="CE65" s="1210"/>
      <c r="CF65" s="1210"/>
      <c r="CG65" s="1210"/>
      <c r="CH65" s="1210"/>
      <c r="CI65" s="1210"/>
      <c r="CJ65" s="1210"/>
      <c r="CK65" s="1210"/>
      <c r="CL65" s="1210"/>
      <c r="CM65" s="1210"/>
      <c r="CN65" s="1210"/>
      <c r="CO65" s="1210"/>
      <c r="CP65" s="1210"/>
      <c r="CQ65" s="1210"/>
      <c r="CR65" s="1210"/>
      <c r="CS65" s="1210"/>
      <c r="CT65" s="1210"/>
      <c r="CU65" s="1210"/>
      <c r="CV65" s="1210"/>
      <c r="CW65" s="1210"/>
      <c r="CX65" s="1210"/>
      <c r="CY65" s="1210"/>
      <c r="CZ65" s="1210"/>
      <c r="DA65" s="1210"/>
      <c r="DB65" s="1210"/>
      <c r="DC65" s="1211"/>
    </row>
    <row r="66" spans="2:107" ht="13" x14ac:dyDescent="0.2">
      <c r="B66" s="247"/>
      <c r="AN66" s="1212"/>
      <c r="AO66" s="1213"/>
      <c r="AP66" s="1213"/>
      <c r="AQ66" s="1213"/>
      <c r="AR66" s="1213"/>
      <c r="AS66" s="1213"/>
      <c r="AT66" s="1213"/>
      <c r="AU66" s="1213"/>
      <c r="AV66" s="1213"/>
      <c r="AW66" s="1213"/>
      <c r="AX66" s="1213"/>
      <c r="AY66" s="1213"/>
      <c r="AZ66" s="1213"/>
      <c r="BA66" s="1213"/>
      <c r="BB66" s="1213"/>
      <c r="BC66" s="1213"/>
      <c r="BD66" s="1213"/>
      <c r="BE66" s="1213"/>
      <c r="BF66" s="1213"/>
      <c r="BG66" s="1213"/>
      <c r="BH66" s="1213"/>
      <c r="BI66" s="1213"/>
      <c r="BJ66" s="1213"/>
      <c r="BK66" s="1213"/>
      <c r="BL66" s="1213"/>
      <c r="BM66" s="1213"/>
      <c r="BN66" s="1213"/>
      <c r="BO66" s="1213"/>
      <c r="BP66" s="1213"/>
      <c r="BQ66" s="1213"/>
      <c r="BR66" s="1213"/>
      <c r="BS66" s="1213"/>
      <c r="BT66" s="1213"/>
      <c r="BU66" s="1213"/>
      <c r="BV66" s="1213"/>
      <c r="BW66" s="1213"/>
      <c r="BX66" s="1213"/>
      <c r="BY66" s="1213"/>
      <c r="BZ66" s="1213"/>
      <c r="CA66" s="1213"/>
      <c r="CB66" s="1213"/>
      <c r="CC66" s="1213"/>
      <c r="CD66" s="1213"/>
      <c r="CE66" s="1213"/>
      <c r="CF66" s="1213"/>
      <c r="CG66" s="1213"/>
      <c r="CH66" s="1213"/>
      <c r="CI66" s="1213"/>
      <c r="CJ66" s="1213"/>
      <c r="CK66" s="1213"/>
      <c r="CL66" s="1213"/>
      <c r="CM66" s="1213"/>
      <c r="CN66" s="1213"/>
      <c r="CO66" s="1213"/>
      <c r="CP66" s="1213"/>
      <c r="CQ66" s="1213"/>
      <c r="CR66" s="1213"/>
      <c r="CS66" s="1213"/>
      <c r="CT66" s="1213"/>
      <c r="CU66" s="1213"/>
      <c r="CV66" s="1213"/>
      <c r="CW66" s="1213"/>
      <c r="CX66" s="1213"/>
      <c r="CY66" s="1213"/>
      <c r="CZ66" s="1213"/>
      <c r="DA66" s="1213"/>
      <c r="DB66" s="1213"/>
      <c r="DC66" s="1214"/>
    </row>
    <row r="67" spans="2:107" ht="13" x14ac:dyDescent="0.2">
      <c r="B67" s="247"/>
      <c r="AN67" s="1212"/>
      <c r="AO67" s="1213"/>
      <c r="AP67" s="1213"/>
      <c r="AQ67" s="1213"/>
      <c r="AR67" s="1213"/>
      <c r="AS67" s="1213"/>
      <c r="AT67" s="1213"/>
      <c r="AU67" s="1213"/>
      <c r="AV67" s="1213"/>
      <c r="AW67" s="1213"/>
      <c r="AX67" s="1213"/>
      <c r="AY67" s="1213"/>
      <c r="AZ67" s="1213"/>
      <c r="BA67" s="1213"/>
      <c r="BB67" s="1213"/>
      <c r="BC67" s="1213"/>
      <c r="BD67" s="1213"/>
      <c r="BE67" s="1213"/>
      <c r="BF67" s="1213"/>
      <c r="BG67" s="1213"/>
      <c r="BH67" s="1213"/>
      <c r="BI67" s="1213"/>
      <c r="BJ67" s="1213"/>
      <c r="BK67" s="1213"/>
      <c r="BL67" s="1213"/>
      <c r="BM67" s="1213"/>
      <c r="BN67" s="1213"/>
      <c r="BO67" s="1213"/>
      <c r="BP67" s="1213"/>
      <c r="BQ67" s="1213"/>
      <c r="BR67" s="1213"/>
      <c r="BS67" s="1213"/>
      <c r="BT67" s="1213"/>
      <c r="BU67" s="1213"/>
      <c r="BV67" s="1213"/>
      <c r="BW67" s="1213"/>
      <c r="BX67" s="1213"/>
      <c r="BY67" s="1213"/>
      <c r="BZ67" s="1213"/>
      <c r="CA67" s="1213"/>
      <c r="CB67" s="1213"/>
      <c r="CC67" s="1213"/>
      <c r="CD67" s="1213"/>
      <c r="CE67" s="1213"/>
      <c r="CF67" s="1213"/>
      <c r="CG67" s="1213"/>
      <c r="CH67" s="1213"/>
      <c r="CI67" s="1213"/>
      <c r="CJ67" s="1213"/>
      <c r="CK67" s="1213"/>
      <c r="CL67" s="1213"/>
      <c r="CM67" s="1213"/>
      <c r="CN67" s="1213"/>
      <c r="CO67" s="1213"/>
      <c r="CP67" s="1213"/>
      <c r="CQ67" s="1213"/>
      <c r="CR67" s="1213"/>
      <c r="CS67" s="1213"/>
      <c r="CT67" s="1213"/>
      <c r="CU67" s="1213"/>
      <c r="CV67" s="1213"/>
      <c r="CW67" s="1213"/>
      <c r="CX67" s="1213"/>
      <c r="CY67" s="1213"/>
      <c r="CZ67" s="1213"/>
      <c r="DA67" s="1213"/>
      <c r="DB67" s="1213"/>
      <c r="DC67" s="1214"/>
    </row>
    <row r="68" spans="2:107" ht="13" x14ac:dyDescent="0.2">
      <c r="B68" s="247"/>
      <c r="AN68" s="1212"/>
      <c r="AO68" s="1213"/>
      <c r="AP68" s="1213"/>
      <c r="AQ68" s="1213"/>
      <c r="AR68" s="1213"/>
      <c r="AS68" s="1213"/>
      <c r="AT68" s="1213"/>
      <c r="AU68" s="1213"/>
      <c r="AV68" s="1213"/>
      <c r="AW68" s="1213"/>
      <c r="AX68" s="1213"/>
      <c r="AY68" s="1213"/>
      <c r="AZ68" s="1213"/>
      <c r="BA68" s="1213"/>
      <c r="BB68" s="1213"/>
      <c r="BC68" s="1213"/>
      <c r="BD68" s="1213"/>
      <c r="BE68" s="1213"/>
      <c r="BF68" s="1213"/>
      <c r="BG68" s="1213"/>
      <c r="BH68" s="1213"/>
      <c r="BI68" s="1213"/>
      <c r="BJ68" s="1213"/>
      <c r="BK68" s="1213"/>
      <c r="BL68" s="1213"/>
      <c r="BM68" s="1213"/>
      <c r="BN68" s="1213"/>
      <c r="BO68" s="1213"/>
      <c r="BP68" s="1213"/>
      <c r="BQ68" s="1213"/>
      <c r="BR68" s="1213"/>
      <c r="BS68" s="1213"/>
      <c r="BT68" s="1213"/>
      <c r="BU68" s="1213"/>
      <c r="BV68" s="1213"/>
      <c r="BW68" s="1213"/>
      <c r="BX68" s="1213"/>
      <c r="BY68" s="1213"/>
      <c r="BZ68" s="1213"/>
      <c r="CA68" s="1213"/>
      <c r="CB68" s="1213"/>
      <c r="CC68" s="1213"/>
      <c r="CD68" s="1213"/>
      <c r="CE68" s="1213"/>
      <c r="CF68" s="1213"/>
      <c r="CG68" s="1213"/>
      <c r="CH68" s="1213"/>
      <c r="CI68" s="1213"/>
      <c r="CJ68" s="1213"/>
      <c r="CK68" s="1213"/>
      <c r="CL68" s="1213"/>
      <c r="CM68" s="1213"/>
      <c r="CN68" s="1213"/>
      <c r="CO68" s="1213"/>
      <c r="CP68" s="1213"/>
      <c r="CQ68" s="1213"/>
      <c r="CR68" s="1213"/>
      <c r="CS68" s="1213"/>
      <c r="CT68" s="1213"/>
      <c r="CU68" s="1213"/>
      <c r="CV68" s="1213"/>
      <c r="CW68" s="1213"/>
      <c r="CX68" s="1213"/>
      <c r="CY68" s="1213"/>
      <c r="CZ68" s="1213"/>
      <c r="DA68" s="1213"/>
      <c r="DB68" s="1213"/>
      <c r="DC68" s="1214"/>
    </row>
    <row r="69" spans="2:107" ht="13" x14ac:dyDescent="0.2">
      <c r="B69" s="247"/>
      <c r="AN69" s="1215"/>
      <c r="AO69" s="1216"/>
      <c r="AP69" s="1216"/>
      <c r="AQ69" s="1216"/>
      <c r="AR69" s="1216"/>
      <c r="AS69" s="1216"/>
      <c r="AT69" s="1216"/>
      <c r="AU69" s="1216"/>
      <c r="AV69" s="1216"/>
      <c r="AW69" s="1216"/>
      <c r="AX69" s="1216"/>
      <c r="AY69" s="1216"/>
      <c r="AZ69" s="1216"/>
      <c r="BA69" s="1216"/>
      <c r="BB69" s="1216"/>
      <c r="BC69" s="1216"/>
      <c r="BD69" s="1216"/>
      <c r="BE69" s="1216"/>
      <c r="BF69" s="1216"/>
      <c r="BG69" s="1216"/>
      <c r="BH69" s="1216"/>
      <c r="BI69" s="1216"/>
      <c r="BJ69" s="1216"/>
      <c r="BK69" s="1216"/>
      <c r="BL69" s="1216"/>
      <c r="BM69" s="1216"/>
      <c r="BN69" s="1216"/>
      <c r="BO69" s="1216"/>
      <c r="BP69" s="1216"/>
      <c r="BQ69" s="1216"/>
      <c r="BR69" s="1216"/>
      <c r="BS69" s="1216"/>
      <c r="BT69" s="1216"/>
      <c r="BU69" s="1216"/>
      <c r="BV69" s="1216"/>
      <c r="BW69" s="1216"/>
      <c r="BX69" s="1216"/>
      <c r="BY69" s="1216"/>
      <c r="BZ69" s="1216"/>
      <c r="CA69" s="1216"/>
      <c r="CB69" s="1216"/>
      <c r="CC69" s="1216"/>
      <c r="CD69" s="1216"/>
      <c r="CE69" s="1216"/>
      <c r="CF69" s="1216"/>
      <c r="CG69" s="1216"/>
      <c r="CH69" s="1216"/>
      <c r="CI69" s="1216"/>
      <c r="CJ69" s="1216"/>
      <c r="CK69" s="1216"/>
      <c r="CL69" s="1216"/>
      <c r="CM69" s="1216"/>
      <c r="CN69" s="1216"/>
      <c r="CO69" s="1216"/>
      <c r="CP69" s="1216"/>
      <c r="CQ69" s="1216"/>
      <c r="CR69" s="1216"/>
      <c r="CS69" s="1216"/>
      <c r="CT69" s="1216"/>
      <c r="CU69" s="1216"/>
      <c r="CV69" s="1216"/>
      <c r="CW69" s="1216"/>
      <c r="CX69" s="1216"/>
      <c r="CY69" s="1216"/>
      <c r="CZ69" s="1216"/>
      <c r="DA69" s="1216"/>
      <c r="DB69" s="1216"/>
      <c r="DC69" s="1217"/>
    </row>
    <row r="70" spans="2:107" ht="13" x14ac:dyDescent="0.2">
      <c r="B70" s="247"/>
      <c r="H70" s="1241"/>
      <c r="I70" s="1241"/>
      <c r="J70" s="1242"/>
      <c r="K70" s="1242"/>
      <c r="L70" s="1243"/>
      <c r="M70" s="1242"/>
      <c r="N70" s="1243"/>
      <c r="AN70" s="1218"/>
      <c r="AO70" s="1218"/>
      <c r="AP70" s="1218"/>
      <c r="AZ70" s="1218"/>
      <c r="BA70" s="1218"/>
      <c r="BB70" s="1218"/>
      <c r="BL70" s="1218"/>
      <c r="BM70" s="1218"/>
      <c r="BN70" s="1218"/>
      <c r="BX70" s="1218"/>
      <c r="BY70" s="1218"/>
      <c r="BZ70" s="1218"/>
      <c r="CJ70" s="1218"/>
      <c r="CK70" s="1218"/>
      <c r="CL70" s="1218"/>
      <c r="CV70" s="1218"/>
      <c r="CW70" s="1218"/>
      <c r="CX70" s="1218"/>
    </row>
    <row r="71" spans="2:107" ht="13" x14ac:dyDescent="0.2">
      <c r="B71" s="247"/>
      <c r="G71" s="1244"/>
      <c r="I71" s="1245"/>
      <c r="J71" s="1242"/>
      <c r="K71" s="1242"/>
      <c r="L71" s="1243"/>
      <c r="M71" s="1242"/>
      <c r="N71" s="1243"/>
      <c r="AM71" s="1244"/>
      <c r="AN71" s="243" t="s">
        <v>559</v>
      </c>
    </row>
    <row r="72" spans="2:107" ht="13" x14ac:dyDescent="0.2">
      <c r="B72" s="247"/>
      <c r="G72" s="1219"/>
      <c r="H72" s="1219"/>
      <c r="I72" s="1219"/>
      <c r="J72" s="1219"/>
      <c r="K72" s="1220"/>
      <c r="L72" s="1220"/>
      <c r="M72" s="1221"/>
      <c r="N72" s="1221"/>
      <c r="AN72" s="1222"/>
      <c r="AO72" s="1223"/>
      <c r="AP72" s="1223"/>
      <c r="AQ72" s="1223"/>
      <c r="AR72" s="1223"/>
      <c r="AS72" s="1223"/>
      <c r="AT72" s="1223"/>
      <c r="AU72" s="1223"/>
      <c r="AV72" s="1223"/>
      <c r="AW72" s="1223"/>
      <c r="AX72" s="1223"/>
      <c r="AY72" s="1223"/>
      <c r="AZ72" s="1223"/>
      <c r="BA72" s="1223"/>
      <c r="BB72" s="1223"/>
      <c r="BC72" s="1223"/>
      <c r="BD72" s="1223"/>
      <c r="BE72" s="1223"/>
      <c r="BF72" s="1223"/>
      <c r="BG72" s="1223"/>
      <c r="BH72" s="1223"/>
      <c r="BI72" s="1223"/>
      <c r="BJ72" s="1223"/>
      <c r="BK72" s="1223"/>
      <c r="BL72" s="1223"/>
      <c r="BM72" s="1223"/>
      <c r="BN72" s="1223"/>
      <c r="BO72" s="1224"/>
      <c r="BP72" s="1225" t="s">
        <v>524</v>
      </c>
      <c r="BQ72" s="1225"/>
      <c r="BR72" s="1225"/>
      <c r="BS72" s="1225"/>
      <c r="BT72" s="1225"/>
      <c r="BU72" s="1225"/>
      <c r="BV72" s="1225"/>
      <c r="BW72" s="1225"/>
      <c r="BX72" s="1225" t="s">
        <v>525</v>
      </c>
      <c r="BY72" s="1225"/>
      <c r="BZ72" s="1225"/>
      <c r="CA72" s="1225"/>
      <c r="CB72" s="1225"/>
      <c r="CC72" s="1225"/>
      <c r="CD72" s="1225"/>
      <c r="CE72" s="1225"/>
      <c r="CF72" s="1225" t="s">
        <v>526</v>
      </c>
      <c r="CG72" s="1225"/>
      <c r="CH72" s="1225"/>
      <c r="CI72" s="1225"/>
      <c r="CJ72" s="1225"/>
      <c r="CK72" s="1225"/>
      <c r="CL72" s="1225"/>
      <c r="CM72" s="1225"/>
      <c r="CN72" s="1225" t="s">
        <v>527</v>
      </c>
      <c r="CO72" s="1225"/>
      <c r="CP72" s="1225"/>
      <c r="CQ72" s="1225"/>
      <c r="CR72" s="1225"/>
      <c r="CS72" s="1225"/>
      <c r="CT72" s="1225"/>
      <c r="CU72" s="1225"/>
      <c r="CV72" s="1225" t="s">
        <v>528</v>
      </c>
      <c r="CW72" s="1225"/>
      <c r="CX72" s="1225"/>
      <c r="CY72" s="1225"/>
      <c r="CZ72" s="1225"/>
      <c r="DA72" s="1225"/>
      <c r="DB72" s="1225"/>
      <c r="DC72" s="1225"/>
    </row>
    <row r="73" spans="2:107" ht="13" x14ac:dyDescent="0.2">
      <c r="B73" s="247"/>
      <c r="G73" s="1226"/>
      <c r="H73" s="1226"/>
      <c r="I73" s="1226"/>
      <c r="J73" s="1226"/>
      <c r="K73" s="1246"/>
      <c r="L73" s="1246"/>
      <c r="M73" s="1246"/>
      <c r="N73" s="1246"/>
      <c r="AM73" s="1218"/>
      <c r="AN73" s="1229" t="s">
        <v>560</v>
      </c>
      <c r="AO73" s="1229"/>
      <c r="AP73" s="1229"/>
      <c r="AQ73" s="1229"/>
      <c r="AR73" s="1229"/>
      <c r="AS73" s="1229"/>
      <c r="AT73" s="1229"/>
      <c r="AU73" s="1229"/>
      <c r="AV73" s="1229"/>
      <c r="AW73" s="1229"/>
      <c r="AX73" s="1229"/>
      <c r="AY73" s="1229"/>
      <c r="AZ73" s="1229"/>
      <c r="BA73" s="1229"/>
      <c r="BB73" s="1229" t="s">
        <v>561</v>
      </c>
      <c r="BC73" s="1229"/>
      <c r="BD73" s="1229"/>
      <c r="BE73" s="1229"/>
      <c r="BF73" s="1229"/>
      <c r="BG73" s="1229"/>
      <c r="BH73" s="1229"/>
      <c r="BI73" s="1229"/>
      <c r="BJ73" s="1229"/>
      <c r="BK73" s="1229"/>
      <c r="BL73" s="1229"/>
      <c r="BM73" s="1229"/>
      <c r="BN73" s="1229"/>
      <c r="BO73" s="1229"/>
      <c r="BP73" s="1230">
        <v>26.2</v>
      </c>
      <c r="BQ73" s="1230"/>
      <c r="BR73" s="1230"/>
      <c r="BS73" s="1230"/>
      <c r="BT73" s="1230"/>
      <c r="BU73" s="1230"/>
      <c r="BV73" s="1230"/>
      <c r="BW73" s="1230"/>
      <c r="BX73" s="1230">
        <v>10.5</v>
      </c>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26"/>
      <c r="H74" s="1226"/>
      <c r="I74" s="1226"/>
      <c r="J74" s="1226"/>
      <c r="K74" s="1246"/>
      <c r="L74" s="1246"/>
      <c r="M74" s="1246"/>
      <c r="N74" s="1246"/>
      <c r="AM74" s="1218"/>
      <c r="AN74" s="1229"/>
      <c r="AO74" s="1229"/>
      <c r="AP74" s="1229"/>
      <c r="AQ74" s="1229"/>
      <c r="AR74" s="1229"/>
      <c r="AS74" s="1229"/>
      <c r="AT74" s="1229"/>
      <c r="AU74" s="1229"/>
      <c r="AV74" s="1229"/>
      <c r="AW74" s="1229"/>
      <c r="AX74" s="1229"/>
      <c r="AY74" s="1229"/>
      <c r="AZ74" s="1229"/>
      <c r="BA74" s="1229"/>
      <c r="BB74" s="1229"/>
      <c r="BC74" s="1229"/>
      <c r="BD74" s="1229"/>
      <c r="BE74" s="1229"/>
      <c r="BF74" s="1229"/>
      <c r="BG74" s="1229"/>
      <c r="BH74" s="1229"/>
      <c r="BI74" s="1229"/>
      <c r="BJ74" s="1229"/>
      <c r="BK74" s="1229"/>
      <c r="BL74" s="1229"/>
      <c r="BM74" s="1229"/>
      <c r="BN74" s="1229"/>
      <c r="BO74" s="1229"/>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26"/>
      <c r="H75" s="1226"/>
      <c r="I75" s="1219"/>
      <c r="J75" s="1219"/>
      <c r="K75" s="1228"/>
      <c r="L75" s="1228"/>
      <c r="M75" s="1228"/>
      <c r="N75" s="1228"/>
      <c r="AM75" s="1218"/>
      <c r="AN75" s="1229"/>
      <c r="AO75" s="1229"/>
      <c r="AP75" s="1229"/>
      <c r="AQ75" s="1229"/>
      <c r="AR75" s="1229"/>
      <c r="AS75" s="1229"/>
      <c r="AT75" s="1229"/>
      <c r="AU75" s="1229"/>
      <c r="AV75" s="1229"/>
      <c r="AW75" s="1229"/>
      <c r="AX75" s="1229"/>
      <c r="AY75" s="1229"/>
      <c r="AZ75" s="1229"/>
      <c r="BA75" s="1229"/>
      <c r="BB75" s="1229" t="s">
        <v>566</v>
      </c>
      <c r="BC75" s="1229"/>
      <c r="BD75" s="1229"/>
      <c r="BE75" s="1229"/>
      <c r="BF75" s="1229"/>
      <c r="BG75" s="1229"/>
      <c r="BH75" s="1229"/>
      <c r="BI75" s="1229"/>
      <c r="BJ75" s="1229"/>
      <c r="BK75" s="1229"/>
      <c r="BL75" s="1229"/>
      <c r="BM75" s="1229"/>
      <c r="BN75" s="1229"/>
      <c r="BO75" s="1229"/>
      <c r="BP75" s="1230">
        <v>8.6</v>
      </c>
      <c r="BQ75" s="1230"/>
      <c r="BR75" s="1230"/>
      <c r="BS75" s="1230"/>
      <c r="BT75" s="1230"/>
      <c r="BU75" s="1230"/>
      <c r="BV75" s="1230"/>
      <c r="BW75" s="1230"/>
      <c r="BX75" s="1230">
        <v>8.5</v>
      </c>
      <c r="BY75" s="1230"/>
      <c r="BZ75" s="1230"/>
      <c r="CA75" s="1230"/>
      <c r="CB75" s="1230"/>
      <c r="CC75" s="1230"/>
      <c r="CD75" s="1230"/>
      <c r="CE75" s="1230"/>
      <c r="CF75" s="1230">
        <v>8.1</v>
      </c>
      <c r="CG75" s="1230"/>
      <c r="CH75" s="1230"/>
      <c r="CI75" s="1230"/>
      <c r="CJ75" s="1230"/>
      <c r="CK75" s="1230"/>
      <c r="CL75" s="1230"/>
      <c r="CM75" s="1230"/>
      <c r="CN75" s="1230">
        <v>7.8</v>
      </c>
      <c r="CO75" s="1230"/>
      <c r="CP75" s="1230"/>
      <c r="CQ75" s="1230"/>
      <c r="CR75" s="1230"/>
      <c r="CS75" s="1230"/>
      <c r="CT75" s="1230"/>
      <c r="CU75" s="1230"/>
      <c r="CV75" s="1230">
        <v>7.6</v>
      </c>
      <c r="CW75" s="1230"/>
      <c r="CX75" s="1230"/>
      <c r="CY75" s="1230"/>
      <c r="CZ75" s="1230"/>
      <c r="DA75" s="1230"/>
      <c r="DB75" s="1230"/>
      <c r="DC75" s="1230"/>
    </row>
    <row r="76" spans="2:107" ht="13" x14ac:dyDescent="0.2">
      <c r="B76" s="247"/>
      <c r="G76" s="1226"/>
      <c r="H76" s="1226"/>
      <c r="I76" s="1219"/>
      <c r="J76" s="1219"/>
      <c r="K76" s="1228"/>
      <c r="L76" s="1228"/>
      <c r="M76" s="1228"/>
      <c r="N76" s="1228"/>
      <c r="AM76" s="1218"/>
      <c r="AN76" s="1229"/>
      <c r="AO76" s="1229"/>
      <c r="AP76" s="1229"/>
      <c r="AQ76" s="1229"/>
      <c r="AR76" s="1229"/>
      <c r="AS76" s="1229"/>
      <c r="AT76" s="1229"/>
      <c r="AU76" s="1229"/>
      <c r="AV76" s="1229"/>
      <c r="AW76" s="1229"/>
      <c r="AX76" s="1229"/>
      <c r="AY76" s="1229"/>
      <c r="AZ76" s="1229"/>
      <c r="BA76" s="1229"/>
      <c r="BB76" s="1229"/>
      <c r="BC76" s="1229"/>
      <c r="BD76" s="1229"/>
      <c r="BE76" s="1229"/>
      <c r="BF76" s="1229"/>
      <c r="BG76" s="1229"/>
      <c r="BH76" s="1229"/>
      <c r="BI76" s="1229"/>
      <c r="BJ76" s="1229"/>
      <c r="BK76" s="1229"/>
      <c r="BL76" s="1229"/>
      <c r="BM76" s="1229"/>
      <c r="BN76" s="1229"/>
      <c r="BO76" s="1229"/>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19"/>
      <c r="H77" s="1219"/>
      <c r="I77" s="1219"/>
      <c r="J77" s="1219"/>
      <c r="K77" s="1246"/>
      <c r="L77" s="1246"/>
      <c r="M77" s="1246"/>
      <c r="N77" s="1246"/>
      <c r="AN77" s="1225" t="s">
        <v>563</v>
      </c>
      <c r="AO77" s="1225"/>
      <c r="AP77" s="1225"/>
      <c r="AQ77" s="1225"/>
      <c r="AR77" s="1225"/>
      <c r="AS77" s="1225"/>
      <c r="AT77" s="1225"/>
      <c r="AU77" s="1225"/>
      <c r="AV77" s="1225"/>
      <c r="AW77" s="1225"/>
      <c r="AX77" s="1225"/>
      <c r="AY77" s="1225"/>
      <c r="AZ77" s="1225"/>
      <c r="BA77" s="1225"/>
      <c r="BB77" s="1229" t="s">
        <v>561</v>
      </c>
      <c r="BC77" s="1229"/>
      <c r="BD77" s="1229"/>
      <c r="BE77" s="1229"/>
      <c r="BF77" s="1229"/>
      <c r="BG77" s="1229"/>
      <c r="BH77" s="1229"/>
      <c r="BI77" s="1229"/>
      <c r="BJ77" s="1229"/>
      <c r="BK77" s="1229"/>
      <c r="BL77" s="1229"/>
      <c r="BM77" s="1229"/>
      <c r="BN77" s="1229"/>
      <c r="BO77" s="1229"/>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 x14ac:dyDescent="0.2">
      <c r="B78" s="247"/>
      <c r="G78" s="1219"/>
      <c r="H78" s="1219"/>
      <c r="I78" s="1219"/>
      <c r="J78" s="1219"/>
      <c r="K78" s="1246"/>
      <c r="L78" s="1246"/>
      <c r="M78" s="1246"/>
      <c r="N78" s="1246"/>
      <c r="AN78" s="1225"/>
      <c r="AO78" s="1225"/>
      <c r="AP78" s="1225"/>
      <c r="AQ78" s="1225"/>
      <c r="AR78" s="1225"/>
      <c r="AS78" s="1225"/>
      <c r="AT78" s="1225"/>
      <c r="AU78" s="1225"/>
      <c r="AV78" s="1225"/>
      <c r="AW78" s="1225"/>
      <c r="AX78" s="1225"/>
      <c r="AY78" s="1225"/>
      <c r="AZ78" s="1225"/>
      <c r="BA78" s="1225"/>
      <c r="BB78" s="1229"/>
      <c r="BC78" s="1229"/>
      <c r="BD78" s="1229"/>
      <c r="BE78" s="1229"/>
      <c r="BF78" s="1229"/>
      <c r="BG78" s="1229"/>
      <c r="BH78" s="1229"/>
      <c r="BI78" s="1229"/>
      <c r="BJ78" s="1229"/>
      <c r="BK78" s="1229"/>
      <c r="BL78" s="1229"/>
      <c r="BM78" s="1229"/>
      <c r="BN78" s="1229"/>
      <c r="BO78" s="1229"/>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19"/>
      <c r="H79" s="1219"/>
      <c r="I79" s="1232"/>
      <c r="J79" s="1232"/>
      <c r="K79" s="1247"/>
      <c r="L79" s="1247"/>
      <c r="M79" s="1247"/>
      <c r="N79" s="1247"/>
      <c r="AN79" s="1225"/>
      <c r="AO79" s="1225"/>
      <c r="AP79" s="1225"/>
      <c r="AQ79" s="1225"/>
      <c r="AR79" s="1225"/>
      <c r="AS79" s="1225"/>
      <c r="AT79" s="1225"/>
      <c r="AU79" s="1225"/>
      <c r="AV79" s="1225"/>
      <c r="AW79" s="1225"/>
      <c r="AX79" s="1225"/>
      <c r="AY79" s="1225"/>
      <c r="AZ79" s="1225"/>
      <c r="BA79" s="1225"/>
      <c r="BB79" s="1229" t="s">
        <v>566</v>
      </c>
      <c r="BC79" s="1229"/>
      <c r="BD79" s="1229"/>
      <c r="BE79" s="1229"/>
      <c r="BF79" s="1229"/>
      <c r="BG79" s="1229"/>
      <c r="BH79" s="1229"/>
      <c r="BI79" s="1229"/>
      <c r="BJ79" s="1229"/>
      <c r="BK79" s="1229"/>
      <c r="BL79" s="1229"/>
      <c r="BM79" s="1229"/>
      <c r="BN79" s="1229"/>
      <c r="BO79" s="1229"/>
      <c r="BP79" s="1230">
        <v>8</v>
      </c>
      <c r="BQ79" s="1230"/>
      <c r="BR79" s="1230"/>
      <c r="BS79" s="1230"/>
      <c r="BT79" s="1230"/>
      <c r="BU79" s="1230"/>
      <c r="BV79" s="1230"/>
      <c r="BW79" s="1230"/>
      <c r="BX79" s="1230">
        <v>8</v>
      </c>
      <c r="BY79" s="1230"/>
      <c r="BZ79" s="1230"/>
      <c r="CA79" s="1230"/>
      <c r="CB79" s="1230"/>
      <c r="CC79" s="1230"/>
      <c r="CD79" s="1230"/>
      <c r="CE79" s="1230"/>
      <c r="CF79" s="1230">
        <v>8.3000000000000007</v>
      </c>
      <c r="CG79" s="1230"/>
      <c r="CH79" s="1230"/>
      <c r="CI79" s="1230"/>
      <c r="CJ79" s="1230"/>
      <c r="CK79" s="1230"/>
      <c r="CL79" s="1230"/>
      <c r="CM79" s="1230"/>
      <c r="CN79" s="1230">
        <v>8.4</v>
      </c>
      <c r="CO79" s="1230"/>
      <c r="CP79" s="1230"/>
      <c r="CQ79" s="1230"/>
      <c r="CR79" s="1230"/>
      <c r="CS79" s="1230"/>
      <c r="CT79" s="1230"/>
      <c r="CU79" s="1230"/>
      <c r="CV79" s="1230">
        <v>8.6999999999999993</v>
      </c>
      <c r="CW79" s="1230"/>
      <c r="CX79" s="1230"/>
      <c r="CY79" s="1230"/>
      <c r="CZ79" s="1230"/>
      <c r="DA79" s="1230"/>
      <c r="DB79" s="1230"/>
      <c r="DC79" s="1230"/>
    </row>
    <row r="80" spans="2:107" ht="13" x14ac:dyDescent="0.2">
      <c r="B80" s="247"/>
      <c r="G80" s="1219"/>
      <c r="H80" s="1219"/>
      <c r="I80" s="1232"/>
      <c r="J80" s="1232"/>
      <c r="K80" s="1247"/>
      <c r="L80" s="1247"/>
      <c r="M80" s="1247"/>
      <c r="N80" s="1247"/>
      <c r="AN80" s="1225"/>
      <c r="AO80" s="1225"/>
      <c r="AP80" s="1225"/>
      <c r="AQ80" s="1225"/>
      <c r="AR80" s="1225"/>
      <c r="AS80" s="1225"/>
      <c r="AT80" s="1225"/>
      <c r="AU80" s="1225"/>
      <c r="AV80" s="1225"/>
      <c r="AW80" s="1225"/>
      <c r="AX80" s="1225"/>
      <c r="AY80" s="1225"/>
      <c r="AZ80" s="1225"/>
      <c r="BA80" s="1225"/>
      <c r="BB80" s="1229"/>
      <c r="BC80" s="1229"/>
      <c r="BD80" s="1229"/>
      <c r="BE80" s="1229"/>
      <c r="BF80" s="1229"/>
      <c r="BG80" s="1229"/>
      <c r="BH80" s="1229"/>
      <c r="BI80" s="1229"/>
      <c r="BJ80" s="1229"/>
      <c r="BK80" s="1229"/>
      <c r="BL80" s="1229"/>
      <c r="BM80" s="1229"/>
      <c r="BN80" s="1229"/>
      <c r="BO80" s="1229"/>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1248"/>
      <c r="L82" s="1248"/>
      <c r="M82" s="1248"/>
      <c r="N82" s="1248"/>
      <c r="AQ82" s="1248"/>
      <c r="AR82" s="1248"/>
      <c r="AS82" s="1248"/>
      <c r="AT82" s="1248"/>
      <c r="BC82" s="1248"/>
      <c r="BD82" s="1248"/>
      <c r="BE82" s="1248"/>
      <c r="BF82" s="1248"/>
      <c r="BO82" s="1248"/>
      <c r="BP82" s="1248"/>
      <c r="BQ82" s="1248"/>
      <c r="BR82" s="1248"/>
      <c r="CA82" s="1248"/>
      <c r="CB82" s="1248"/>
      <c r="CC82" s="1248"/>
      <c r="CD82" s="1248"/>
      <c r="CM82" s="1248"/>
      <c r="CN82" s="1248"/>
      <c r="CO82" s="1248"/>
      <c r="CP82" s="1248"/>
      <c r="CY82" s="1248"/>
      <c r="CZ82" s="1248"/>
      <c r="DA82" s="1248"/>
      <c r="DB82" s="1248"/>
      <c r="DC82" s="1248"/>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BmI+qcUZiUt8fCOb01KifMRhbgiTyZC92BsfoMtebUH3h0f9FlOZrcSLQM6AHZ2wLF36wx64pxYIJMrEtNpMw==" saltValue="D2zEWPrO8XtwVD68Bnb5f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BC0CC-2AA8-46EE-9AFB-A9C37913E3D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So75MI7nVQoKAXhJci09czI7RDP2dKazzmtvR8tVY8gftK3LMzhpkgmL+pyQNDb82BCxoGXk8CYDEwAN+dhAeA==" saltValue="5FM6xwbj2InU+hQH98Y2M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BF25B-BF12-493C-B24F-FE30285280F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jw+YCguhplPAeboYesKikHJ/XFMvgkv2zonwmgFqaa/evMFKpvIGkHO4Onne7Ku5zTGLUcFzMsfhRSNZj/P8w==" saltValue="i77PkviFDztF2WQX3RMWb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111678</v>
      </c>
      <c r="E3" s="142"/>
      <c r="F3" s="143">
        <v>126525</v>
      </c>
      <c r="G3" s="144"/>
      <c r="H3" s="145"/>
    </row>
    <row r="4" spans="1:8" x14ac:dyDescent="0.2">
      <c r="A4" s="146"/>
      <c r="B4" s="147"/>
      <c r="C4" s="148"/>
      <c r="D4" s="149">
        <v>69711</v>
      </c>
      <c r="E4" s="150"/>
      <c r="F4" s="151">
        <v>67052</v>
      </c>
      <c r="G4" s="152"/>
      <c r="H4" s="153"/>
    </row>
    <row r="5" spans="1:8" x14ac:dyDescent="0.2">
      <c r="A5" s="134" t="s">
        <v>518</v>
      </c>
      <c r="B5" s="139"/>
      <c r="C5" s="140"/>
      <c r="D5" s="141">
        <v>58614</v>
      </c>
      <c r="E5" s="142"/>
      <c r="F5" s="143">
        <v>122054</v>
      </c>
      <c r="G5" s="144"/>
      <c r="H5" s="145"/>
    </row>
    <row r="6" spans="1:8" x14ac:dyDescent="0.2">
      <c r="A6" s="146"/>
      <c r="B6" s="147"/>
      <c r="C6" s="148"/>
      <c r="D6" s="149">
        <v>38973</v>
      </c>
      <c r="E6" s="150"/>
      <c r="F6" s="151">
        <v>68298</v>
      </c>
      <c r="G6" s="152"/>
      <c r="H6" s="153"/>
    </row>
    <row r="7" spans="1:8" x14ac:dyDescent="0.2">
      <c r="A7" s="134" t="s">
        <v>519</v>
      </c>
      <c r="B7" s="139"/>
      <c r="C7" s="140"/>
      <c r="D7" s="141">
        <v>50243</v>
      </c>
      <c r="E7" s="142"/>
      <c r="F7" s="143">
        <v>111644</v>
      </c>
      <c r="G7" s="144"/>
      <c r="H7" s="145"/>
    </row>
    <row r="8" spans="1:8" x14ac:dyDescent="0.2">
      <c r="A8" s="146"/>
      <c r="B8" s="147"/>
      <c r="C8" s="148"/>
      <c r="D8" s="149">
        <v>35790</v>
      </c>
      <c r="E8" s="150"/>
      <c r="F8" s="151">
        <v>66606</v>
      </c>
      <c r="G8" s="152"/>
      <c r="H8" s="153"/>
    </row>
    <row r="9" spans="1:8" x14ac:dyDescent="0.2">
      <c r="A9" s="134" t="s">
        <v>520</v>
      </c>
      <c r="B9" s="139"/>
      <c r="C9" s="140"/>
      <c r="D9" s="141">
        <v>66969</v>
      </c>
      <c r="E9" s="142"/>
      <c r="F9" s="143">
        <v>127917</v>
      </c>
      <c r="G9" s="144"/>
      <c r="H9" s="145"/>
    </row>
    <row r="10" spans="1:8" x14ac:dyDescent="0.2">
      <c r="A10" s="146"/>
      <c r="B10" s="147"/>
      <c r="C10" s="148"/>
      <c r="D10" s="149">
        <v>46055</v>
      </c>
      <c r="E10" s="150"/>
      <c r="F10" s="151">
        <v>69746</v>
      </c>
      <c r="G10" s="152"/>
      <c r="H10" s="153"/>
    </row>
    <row r="11" spans="1:8" x14ac:dyDescent="0.2">
      <c r="A11" s="134" t="s">
        <v>521</v>
      </c>
      <c r="B11" s="139"/>
      <c r="C11" s="140"/>
      <c r="D11" s="141">
        <v>113685</v>
      </c>
      <c r="E11" s="142"/>
      <c r="F11" s="143">
        <v>135931</v>
      </c>
      <c r="G11" s="144"/>
      <c r="H11" s="145"/>
    </row>
    <row r="12" spans="1:8" x14ac:dyDescent="0.2">
      <c r="A12" s="146"/>
      <c r="B12" s="147"/>
      <c r="C12" s="154"/>
      <c r="D12" s="149">
        <v>71951</v>
      </c>
      <c r="E12" s="150"/>
      <c r="F12" s="151">
        <v>75320</v>
      </c>
      <c r="G12" s="152"/>
      <c r="H12" s="153"/>
    </row>
    <row r="13" spans="1:8" x14ac:dyDescent="0.2">
      <c r="A13" s="134"/>
      <c r="B13" s="139"/>
      <c r="C13" s="140"/>
      <c r="D13" s="141">
        <v>80238</v>
      </c>
      <c r="E13" s="142"/>
      <c r="F13" s="143">
        <v>124814</v>
      </c>
      <c r="G13" s="155"/>
      <c r="H13" s="145"/>
    </row>
    <row r="14" spans="1:8" x14ac:dyDescent="0.2">
      <c r="A14" s="146"/>
      <c r="B14" s="147"/>
      <c r="C14" s="148"/>
      <c r="D14" s="149">
        <v>52496</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0.65</v>
      </c>
      <c r="C19" s="156">
        <f>ROUND(VALUE(SUBSTITUTE(実質収支比率等に係る経年分析!G$48,"▲","-")),2)</f>
        <v>2.73</v>
      </c>
      <c r="D19" s="156">
        <f>ROUND(VALUE(SUBSTITUTE(実質収支比率等に係る経年分析!H$48,"▲","-")),2)</f>
        <v>2.91</v>
      </c>
      <c r="E19" s="156">
        <f>ROUND(VALUE(SUBSTITUTE(実質収支比率等に係る経年分析!I$48,"▲","-")),2)</f>
        <v>2.89</v>
      </c>
      <c r="F19" s="156">
        <f>ROUND(VALUE(SUBSTITUTE(実質収支比率等に係る経年分析!J$48,"▲","-")),2)</f>
        <v>3.03</v>
      </c>
    </row>
    <row r="20" spans="1:11" x14ac:dyDescent="0.2">
      <c r="A20" s="156" t="s">
        <v>53</v>
      </c>
      <c r="B20" s="156">
        <f>ROUND(VALUE(SUBSTITUTE(実質収支比率等に係る経年分析!F$47,"▲","-")),2)</f>
        <v>40.49</v>
      </c>
      <c r="C20" s="156">
        <f>ROUND(VALUE(SUBSTITUTE(実質収支比率等に係る経年分析!G$47,"▲","-")),2)</f>
        <v>45.84</v>
      </c>
      <c r="D20" s="156">
        <f>ROUND(VALUE(SUBSTITUTE(実質収支比率等に係る経年分析!H$47,"▲","-")),2)</f>
        <v>59.57</v>
      </c>
      <c r="E20" s="156">
        <f>ROUND(VALUE(SUBSTITUTE(実質収支比率等に係る経年分析!I$47,"▲","-")),2)</f>
        <v>64.849999999999994</v>
      </c>
      <c r="F20" s="156">
        <f>ROUND(VALUE(SUBSTITUTE(実質収支比率等に係る経年分析!J$47,"▲","-")),2)</f>
        <v>69.72</v>
      </c>
    </row>
    <row r="21" spans="1:11" x14ac:dyDescent="0.2">
      <c r="A21" s="156" t="s">
        <v>54</v>
      </c>
      <c r="B21" s="156">
        <f>IF(ISNUMBER(VALUE(SUBSTITUTE(実質収支比率等に係る経年分析!F$49,"▲","-"))),ROUND(VALUE(SUBSTITUTE(実質収支比率等に係る経年分析!F$49,"▲","-")),2),NA())</f>
        <v>5.1100000000000003</v>
      </c>
      <c r="C21" s="156">
        <f>IF(ISNUMBER(VALUE(SUBSTITUTE(実質収支比率等に係る経年分析!G$49,"▲","-"))),ROUND(VALUE(SUBSTITUTE(実質収支比率等に係る経年分析!G$49,"▲","-")),2),NA())</f>
        <v>10.28</v>
      </c>
      <c r="D21" s="156">
        <f>IF(ISNUMBER(VALUE(SUBSTITUTE(実質収支比率等に係る経年分析!H$49,"▲","-"))),ROUND(VALUE(SUBSTITUTE(実質収支比率等に係る経年分析!H$49,"▲","-")),2),NA())</f>
        <v>11.93</v>
      </c>
      <c r="E21" s="156">
        <f>IF(ISNUMBER(VALUE(SUBSTITUTE(実質収支比率等に係る経年分析!I$49,"▲","-"))),ROUND(VALUE(SUBSTITUTE(実質収支比率等に係る経年分析!I$49,"▲","-")),2),NA())</f>
        <v>4.5199999999999996</v>
      </c>
      <c r="F21" s="156">
        <f>IF(ISNUMBER(VALUE(SUBSTITUTE(実質収支比率等に係る経年分析!J$49,"▲","-"))),ROUND(VALUE(SUBSTITUTE(実質収支比率等に係る経年分析!J$49,"▲","-")),2),NA())</f>
        <v>5.93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0.14000000000000001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0.28000000000000003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0.44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0.06</v>
      </c>
    </row>
    <row r="32" spans="1:11" x14ac:dyDescent="0.2">
      <c r="A32" s="157" t="str">
        <f>IF(連結実質赤字比率に係る赤字・黒字の構成分析!C$38="",NA(),連結実質赤字比率に係る赤字・黒字の構成分析!C$38)</f>
        <v>浄化槽事業会計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0.91</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1.23</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0.65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2.73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2.91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2.89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3.02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4.5199999999999996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4.29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4.1399999999999997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3.53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562</v>
      </c>
      <c r="E42" s="158"/>
      <c r="F42" s="158"/>
      <c r="G42" s="158">
        <f>'実質公債費比率（分子）の構造'!L$52</f>
        <v>587</v>
      </c>
      <c r="H42" s="158"/>
      <c r="I42" s="158"/>
      <c r="J42" s="158">
        <f>'実質公債費比率（分子）の構造'!M$52</f>
        <v>561</v>
      </c>
      <c r="K42" s="158"/>
      <c r="L42" s="158"/>
      <c r="M42" s="158">
        <f>'実質公債費比率（分子）の構造'!N$52</f>
        <v>538</v>
      </c>
      <c r="N42" s="158"/>
      <c r="O42" s="158"/>
      <c r="P42" s="158">
        <f>'実質公債費比率（分子）の構造'!O$52</f>
        <v>496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91</v>
      </c>
      <c r="C45" s="158"/>
      <c r="D45" s="158"/>
      <c r="E45" s="158">
        <f>'実質公債費比率（分子）の構造'!L$49</f>
        <v>99</v>
      </c>
      <c r="F45" s="158"/>
      <c r="G45" s="158"/>
      <c r="H45" s="158">
        <f>'実質公債費比率（分子）の構造'!M$49</f>
        <v>78</v>
      </c>
      <c r="I45" s="158"/>
      <c r="J45" s="158"/>
      <c r="K45" s="158">
        <f>'実質公債費比率（分子）の構造'!N$49</f>
        <v>78</v>
      </c>
      <c r="L45" s="158"/>
      <c r="M45" s="158"/>
      <c r="N45" s="158">
        <f>'実質公債費比率（分子）の構造'!O$49</f>
        <v>83</v>
      </c>
      <c r="O45" s="158"/>
      <c r="P45" s="158"/>
    </row>
    <row r="46" spans="1:16" x14ac:dyDescent="0.2">
      <c r="A46" s="158" t="s">
        <v>64</v>
      </c>
      <c r="B46" s="158">
        <f>'実質公債費比率（分子）の構造'!K$48</f>
        <v>73</v>
      </c>
      <c r="C46" s="158"/>
      <c r="D46" s="158"/>
      <c r="E46" s="158">
        <f>'実質公債費比率（分子）の構造'!L$48</f>
        <v>73</v>
      </c>
      <c r="F46" s="158"/>
      <c r="G46" s="158"/>
      <c r="H46" s="158">
        <f>'実質公債費比率（分子）の構造'!M$48</f>
        <v>68</v>
      </c>
      <c r="I46" s="158"/>
      <c r="J46" s="158"/>
      <c r="K46" s="158">
        <f>'実質公債費比率（分子）の構造'!N$48</f>
        <v>71</v>
      </c>
      <c r="L46" s="158"/>
      <c r="M46" s="158"/>
      <c r="N46" s="158">
        <f>'実質公債費比率（分子）の構造'!O$48</f>
        <v>76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639</v>
      </c>
      <c r="C49" s="158"/>
      <c r="D49" s="158"/>
      <c r="E49" s="158">
        <f>'実質公債費比率（分子）の構造'!L$45</f>
        <v>685</v>
      </c>
      <c r="F49" s="158"/>
      <c r="G49" s="158"/>
      <c r="H49" s="158">
        <f>'実質公債費比率（分子）の構造'!M$45</f>
        <v>648</v>
      </c>
      <c r="I49" s="158"/>
      <c r="J49" s="158"/>
      <c r="K49" s="158">
        <f>'実質公債費比率（分子）の構造'!N$45</f>
        <v>612</v>
      </c>
      <c r="L49" s="158"/>
      <c r="M49" s="158"/>
      <c r="N49" s="158">
        <f>'実質公債費比率（分子）の構造'!O$45</f>
        <v>581</v>
      </c>
      <c r="O49" s="158"/>
      <c r="P49" s="158"/>
    </row>
    <row r="50" spans="1:16" x14ac:dyDescent="0.2">
      <c r="A50" s="158" t="s">
        <v>67</v>
      </c>
      <c r="B50" s="158" t="e">
        <f>NA()</f>
        <v>#N/A</v>
      </c>
      <c r="C50" s="158">
        <f>IF(ISNUMBER('実質公債費比率（分子）の構造'!K$53),'実質公債費比率（分子）の構造'!K$53,NA())</f>
        <v>241</v>
      </c>
      <c r="D50" s="158" t="e">
        <f>NA()</f>
        <v>#N/A</v>
      </c>
      <c r="E50" s="158" t="e">
        <f>NA()</f>
        <v>#N/A</v>
      </c>
      <c r="F50" s="158">
        <f>IF(ISNUMBER('実質公債費比率（分子）の構造'!L$53),'実質公債費比率（分子）の構造'!L$53,NA())</f>
        <v>270</v>
      </c>
      <c r="G50" s="158" t="e">
        <f>NA()</f>
        <v>#N/A</v>
      </c>
      <c r="H50" s="158" t="e">
        <f>NA()</f>
        <v>#N/A</v>
      </c>
      <c r="I50" s="158">
        <f>IF(ISNUMBER('実質公債費比率（分子）の構造'!M$53),'実質公債費比率（分子）の構造'!M$53,NA())</f>
        <v>233</v>
      </c>
      <c r="J50" s="158" t="e">
        <f>NA()</f>
        <v>#N/A</v>
      </c>
      <c r="K50" s="158" t="e">
        <f>NA()</f>
        <v>#N/A</v>
      </c>
      <c r="L50" s="158">
        <f>IF(ISNUMBER('実質公債費比率（分子）の構造'!N$53),'実質公債費比率（分子）の構造'!N$53,NA())</f>
        <v>223</v>
      </c>
      <c r="M50" s="158" t="e">
        <f>NA()</f>
        <v>#N/A</v>
      </c>
      <c r="N50" s="158" t="e">
        <f>NA()</f>
        <v>#N/A</v>
      </c>
      <c r="O50" s="158">
        <f>IF(ISNUMBER('実質公債費比率（分子）の構造'!O$53),'実質公債費比率（分子）の構造'!O$53,NA())</f>
        <v>244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4834</v>
      </c>
      <c r="E56" s="157"/>
      <c r="F56" s="157"/>
      <c r="G56" s="157">
        <f>'将来負担比率（分子）の構造'!J$52</f>
        <v>4560</v>
      </c>
      <c r="H56" s="157"/>
      <c r="I56" s="157"/>
      <c r="J56" s="157">
        <f>'将来負担比率（分子）の構造'!K$52</f>
        <v>4346</v>
      </c>
      <c r="K56" s="157"/>
      <c r="L56" s="157"/>
      <c r="M56" s="157">
        <f>'将来負担比率（分子）の構造'!L$52</f>
        <v>4291</v>
      </c>
      <c r="N56" s="157"/>
      <c r="O56" s="157"/>
      <c r="P56" s="157">
        <f>'将来負担比率（分子）の構造'!M$52</f>
        <v>4134</v>
      </c>
    </row>
    <row r="57" spans="1:16" x14ac:dyDescent="0.2">
      <c r="A57" s="157" t="s">
        <v>42</v>
      </c>
      <c r="B57" s="157"/>
      <c r="C57" s="157"/>
      <c r="D57" s="157">
        <f>'将来負担比率（分子）の構造'!I$51</f>
        <v>1</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2334</v>
      </c>
      <c r="E58" s="157"/>
      <c r="F58" s="157"/>
      <c r="G58" s="157">
        <f>'将来負担比率（分子）の構造'!J$50</f>
        <v>2721</v>
      </c>
      <c r="H58" s="157"/>
      <c r="I58" s="157"/>
      <c r="J58" s="157">
        <f>'将来負担比率（分子）の構造'!K$50</f>
        <v>3206</v>
      </c>
      <c r="K58" s="157"/>
      <c r="L58" s="157"/>
      <c r="M58" s="157">
        <f>'将来負担比率（分子）の構造'!L$50</f>
        <v>3389</v>
      </c>
      <c r="N58" s="157"/>
      <c r="O58" s="157"/>
      <c r="P58" s="157">
        <f>'将来負担比率（分子）の構造'!M$50</f>
        <v>2961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27</v>
      </c>
      <c r="C61" s="157"/>
      <c r="D61" s="157"/>
      <c r="E61" s="157">
        <f>'将来負担比率（分子）の構造'!J$46</f>
        <v>24</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1414</v>
      </c>
      <c r="C62" s="157"/>
      <c r="D62" s="157"/>
      <c r="E62" s="157">
        <f>'将来負担比率（分子）の構造'!J$45</f>
        <v>1474</v>
      </c>
      <c r="F62" s="157"/>
      <c r="G62" s="157"/>
      <c r="H62" s="157">
        <f>'将来負担比率（分子）の構造'!K$45</f>
        <v>1447</v>
      </c>
      <c r="I62" s="157"/>
      <c r="J62" s="157"/>
      <c r="K62" s="157">
        <f>'将来負担比率（分子）の構造'!L$45</f>
        <v>1378</v>
      </c>
      <c r="L62" s="157"/>
      <c r="M62" s="157"/>
      <c r="N62" s="157">
        <f>'将来負担比率（分子）の構造'!M$45</f>
        <v>1386</v>
      </c>
      <c r="O62" s="157"/>
      <c r="P62" s="157"/>
    </row>
    <row r="63" spans="1:16" x14ac:dyDescent="0.2">
      <c r="A63" s="157" t="s">
        <v>34</v>
      </c>
      <c r="B63" s="157">
        <f>'将来負担比率（分子）の構造'!I$44</f>
        <v>602</v>
      </c>
      <c r="C63" s="157"/>
      <c r="D63" s="157"/>
      <c r="E63" s="157">
        <f>'将来負担比率（分子）の構造'!J$44</f>
        <v>543</v>
      </c>
      <c r="F63" s="157"/>
      <c r="G63" s="157"/>
      <c r="H63" s="157">
        <f>'将来負担比率（分子）の構造'!K$44</f>
        <v>545</v>
      </c>
      <c r="I63" s="157"/>
      <c r="J63" s="157"/>
      <c r="K63" s="157">
        <f>'将来負担比率（分子）の構造'!L$44</f>
        <v>680</v>
      </c>
      <c r="L63" s="157"/>
      <c r="M63" s="157"/>
      <c r="N63" s="157">
        <f>'将来負担比率（分子）の構造'!M$44</f>
        <v>753</v>
      </c>
      <c r="O63" s="157"/>
      <c r="P63" s="157"/>
    </row>
    <row r="64" spans="1:16" x14ac:dyDescent="0.2">
      <c r="A64" s="157" t="s">
        <v>33</v>
      </c>
      <c r="B64" s="157">
        <f>'将来負担比率（分子）の構造'!I$43</f>
        <v>515</v>
      </c>
      <c r="C64" s="157"/>
      <c r="D64" s="157"/>
      <c r="E64" s="157">
        <f>'将来負担比率（分子）の構造'!J$43</f>
        <v>464</v>
      </c>
      <c r="F64" s="157"/>
      <c r="G64" s="157"/>
      <c r="H64" s="157">
        <f>'将来負担比率（分子）の構造'!K$43</f>
        <v>416</v>
      </c>
      <c r="I64" s="157"/>
      <c r="J64" s="157"/>
      <c r="K64" s="157">
        <f>'将来負担比率（分子）の構造'!L$43</f>
        <v>398</v>
      </c>
      <c r="L64" s="157"/>
      <c r="M64" s="157"/>
      <c r="N64" s="157">
        <f>'将来負担比率（分子）の構造'!M$43</f>
        <v>395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5377</v>
      </c>
      <c r="C66" s="157"/>
      <c r="D66" s="157"/>
      <c r="E66" s="157">
        <f>'将来負担比率（分子）の構造'!J$41</f>
        <v>5108</v>
      </c>
      <c r="F66" s="157"/>
      <c r="G66" s="157"/>
      <c r="H66" s="157">
        <f>'将来負担比率（分子）の構造'!K$41</f>
        <v>4752</v>
      </c>
      <c r="I66" s="157"/>
      <c r="J66" s="157"/>
      <c r="K66" s="157">
        <f>'将来負担比率（分子）の構造'!L$41</f>
        <v>4494</v>
      </c>
      <c r="L66" s="157"/>
      <c r="M66" s="157"/>
      <c r="N66" s="157">
        <f>'将来負担比率（分子）の構造'!M$41</f>
        <v>4347</v>
      </c>
      <c r="O66" s="157"/>
      <c r="P66" s="157"/>
    </row>
    <row r="67" spans="1:16" x14ac:dyDescent="0.2">
      <c r="A67" s="157" t="s">
        <v>71</v>
      </c>
      <c r="B67" s="157" t="e">
        <f>NA()</f>
        <v>#N/A</v>
      </c>
      <c r="C67" s="157">
        <f>IF(ISNUMBER('将来負担比率（分子）の構造'!I$53), IF('将来負担比率（分子）の構造'!I$53 &lt; 0, 0, '将来負担比率（分子）の構造'!I$53), NA())</f>
        <v>767</v>
      </c>
      <c r="D67" s="157" t="e">
        <f>NA()</f>
        <v>#N/A</v>
      </c>
      <c r="E67" s="157" t="e">
        <f>NA()</f>
        <v>#N/A</v>
      </c>
      <c r="F67" s="157">
        <f>IF(ISNUMBER('将来負担比率（分子）の構造'!J$53), IF('将来負担比率（分子）の構造'!J$53 &lt; 0, 0, '将来負担比率（分子）の構造'!J$53), NA())</f>
        <v>332</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2141</v>
      </c>
      <c r="C72" s="161">
        <f>基金残高に係る経年分析!G55</f>
        <v>2304</v>
      </c>
      <c r="D72" s="161">
        <f>基金残高に係る経年分析!H55</f>
        <v>2511</v>
      </c>
    </row>
    <row r="73" spans="1:16" x14ac:dyDescent="0.2">
      <c r="A73" s="160" t="s">
        <v>74</v>
      </c>
      <c r="B73" s="161">
        <f>基金残高に係る経年分析!F56</f>
        <v>53</v>
      </c>
      <c r="C73" s="161">
        <f>基金残高に係る経年分析!G56</f>
        <v>68</v>
      </c>
      <c r="D73" s="161">
        <f>基金残高に係る経年分析!H56</f>
        <v>86</v>
      </c>
    </row>
    <row r="74" spans="1:16" x14ac:dyDescent="0.2">
      <c r="A74" s="160" t="s">
        <v>75</v>
      </c>
      <c r="B74" s="161">
        <f>基金残高に係る経年分析!F57</f>
        <v>734</v>
      </c>
      <c r="C74" s="161">
        <f>基金残高に係る経年分析!G57</f>
        <v>760</v>
      </c>
      <c r="D74" s="161">
        <f>基金残高に係る経年分析!H57</f>
        <v>808</v>
      </c>
    </row>
  </sheetData>
  <sheetProtection algorithmName="SHA-512" hashValue="g8VffVToikP7SetOuPDC1bvPyyZn4O5ducdfyv67Htl/clAZQDLtEF9cycgnO7nGuNK0JPF+Fhtgx3fmi1bNaw==" saltValue="rrYpufHcP3Mp1/x/T1Jj6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FF2AAA-5DFE-4576-993F-1B9B12941E5A}">
  <ds:schemaRefs>
    <ds:schemaRef ds:uri="http://schemas.microsoft.com/sharepoint/v3/contenttype/forms"/>
  </ds:schemaRefs>
</ds:datastoreItem>
</file>

<file path=customXml/itemProps2.xml><?xml version="1.0" encoding="utf-8"?>
<ds:datastoreItem xmlns:ds="http://schemas.openxmlformats.org/officeDocument/2006/customXml" ds:itemID="{E146BADF-E92E-4219-B9EB-C27CAA611EE7}">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35AD1DD4-6426-42A9-BB51-377CC8FE34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2026-03-11T07:38:31Z</cp:lastPrinted>
  <dcterms:created xsi:type="dcterms:W3CDTF">2026-02-26T09:35:34Z</dcterms:created>
  <dcterms:modified xsi:type="dcterms:W3CDTF">2026-09-23T08:05:44Z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