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https://gunmanw.sharepoint.com/sites/bukyoku009/Shared Documents/総務部-市町村課/財政係/03_決算統計/R07/55_財政状況資料集/R6年度財政状況資料集（２回目）【R8年度作業】/03_結合作業/"/>
    </mc:Choice>
  </mc:AlternateContent>
  <xr:revisionPtr revIDLastSave="7" documentId="13_ncr:1_{F713FA9C-494A-4AF9-B69F-ECB5182283C9}" xr6:coauthVersionLast="47" xr6:coauthVersionMax="47" xr10:uidLastSave="{B2B67EBC-91B2-42F5-BD7E-A722F514F39C}"/>
  <bookViews>
    <workbookView xWindow="-110" yWindow="-110" windowWidth="19420" windowHeight="115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O35" i="10"/>
  <c r="BE35" i="10"/>
  <c r="BW34" i="10"/>
  <c r="BW35" i="10" s="1"/>
  <c r="BW36" i="10" s="1"/>
  <c r="BE34" i="10"/>
  <c r="C34" i="10"/>
  <c r="C35" i="10" s="1"/>
  <c r="BW37" i="10" l="1"/>
  <c r="BW38" i="10" s="1"/>
  <c r="BW39" i="10" s="1"/>
  <c r="BW40" i="10" s="1"/>
  <c r="CO34" i="10"/>
  <c r="C36" i="10"/>
  <c r="U34" i="10" s="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alcChain>
</file>

<file path=xl/sharedStrings.xml><?xml version="1.0" encoding="utf-8"?>
<sst xmlns="http://schemas.openxmlformats.org/spreadsheetml/2006/main" count="1173" uniqueCount="575">
  <si>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</si>
  <si>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</si>
  <si>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</si>
  <si>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</si>
  <si>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</si>
  <si>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</si>
  <si>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</si>
  <si>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</si>
  <si>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</si>
  <si>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</si>
  <si>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</si>
  <si>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</si>
  <si>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</si>
  <si>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</si>
  <si>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</si>
  <si>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</si>
  <si>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</si>
  <si>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</si>
  <si>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</si>
  <si>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</si>
  <si>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</si>
  <si>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</si>
  <si>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</si>
  <si>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</si>
  <si>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</si>
  <si>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</si>
  <si>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</si>
  <si>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</si>
  <si>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</si>
  <si>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</si>
  <si>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</si>
  <si>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</si>
  <si>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</si>
  <si>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</si>
  <si>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</si>
  <si>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</si>
  <si>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</si>
  <si>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</si>
  <si>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</si>
  <si>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</si>
  <si>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</si>
  <si>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</si>
  <si>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</si>
  <si>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</si>
  <si>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</si>
  <si>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</si>
  <si>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</si>
  <si>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</si>
  <si>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</si>
  <si>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</si>
  <si>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</si>
  <si>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</si>
  <si>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</si>
  <si>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</si>
  <si>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</si>
  <si>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</si>
  <si>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</si>
  <si>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</si>
  <si>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</si>
  <si>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</si>
  <si>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</si>
  <si>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</si>
  <si>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</si>
  <si>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</si>
  <si>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</si>
  <si>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</si>
  <si>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</si>
  <si>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</si>
  <si>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</si>
  <si>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</si>
  <si>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</si>
  <si>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</si>
  <si>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</si>
  <si>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</si>
  <si>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</si>
  <si>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</si>
  <si>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</si>
  <si>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</si>
  <si>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</si>
  <si>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群馬県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</si>
  <si>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</si>
  <si>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</si>
  <si>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</si>
  <si>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</si>
  <si>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</si>
  <si>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</si>
  <si>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</si>
  <si>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</si>
  <si>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</si>
  <si>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</si>
  <si>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</si>
  <si>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</si>
  <si>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</si>
  <si>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</si>
  <si>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神流町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</si>
  <si>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</si>
  <si>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</si>
  <si>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</si>
  <si>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</si>
  <si>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</si>
  <si>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</si>
  <si>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</si>
  <si>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</si>
  <si>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</si>
  <si>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</si>
  <si>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</si>
  <si>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</si>
  <si>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</si>
  <si>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</si>
  <si>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</si>
  <si>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</si>
  <si>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</si>
  <si>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</si>
  <si>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</si>
  <si>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</si>
  <si>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</si>
  <si>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</si>
  <si>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</si>
  <si>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-15.8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</si>
  <si>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</si>
  <si>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</si>
  <si>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</si>
  <si>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</si>
  <si>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</si>
  <si>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</si>
  <si>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</si>
  <si>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</si>
  <si>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</si>
  <si>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</si>
  <si>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</si>
  <si>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</si>
  <si>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</si>
  <si>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</si>
  <si>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</si>
  <si>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</si>
  <si>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</si>
  <si>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</si>
  <si>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</si>
  <si>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</si>
  <si>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</si>
  <si>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</si>
  <si>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-3.4</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</si>
  <si>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</si>
  <si>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</si>
  <si>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</si>
  <si>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</si>
  <si>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</si>
  <si>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</si>
  <si>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</si>
  <si>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</si>
  <si>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</si>
  <si>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</si>
  <si>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</si>
  <si>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</si>
  <si>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</si>
  <si>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</si>
  <si>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</si>
  <si>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</si>
  <si>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</si>
  <si>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</si>
  <si>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</si>
  <si>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</si>
  <si>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</si>
  <si>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</si>
  <si>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</si>
  <si>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</si>
  <si>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</si>
  <si>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</si>
  <si>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</si>
  <si>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</si>
  <si>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</si>
  <si>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</si>
  <si>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</si>
  <si>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</si>
  <si>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</si>
  <si>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</si>
  <si>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</si>
  <si>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</si>
  <si>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</si>
  <si>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</si>
  <si>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</si>
  <si>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</si>
  <si>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</si>
  <si>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</si>
  <si>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</si>
  <si>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</si>
  <si>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</si>
  <si>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</si>
  <si>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</si>
  <si>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</si>
  <si>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</si>
  <si>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</si>
  <si>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</si>
  <si>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</si>
  <si>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</si>
  <si>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</si>
  <si>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</si>
  <si>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</si>
  <si>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</si>
  <si>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</si>
  <si>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</si>
  <si>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</si>
  <si>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群馬県神流町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</si>
  <si>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</si>
  <si>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</si>
  <si>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</si>
  <si>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</si>
  <si>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</si>
  <si>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</si>
  <si>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</si>
  <si>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</si>
  <si>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</si>
  <si>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</si>
  <si>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</si>
  <si>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</si>
  <si>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</si>
  <si>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</si>
  <si>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</si>
  <si>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</si>
  <si>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</si>
  <si>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</si>
  <si>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</si>
  <si>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</si>
  <si>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</si>
  <si>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</si>
  <si>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</si>
  <si>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</si>
  <si>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</si>
  <si>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</si>
  <si>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</si>
  <si>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</si>
  <si>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</si>
  <si>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</si>
  <si>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</si>
  <si>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</si>
  <si>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</si>
  <si>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</si>
  <si>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</si>
  <si>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</si>
  <si>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</si>
  <si>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</si>
  <si>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</si>
  <si>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</si>
  <si>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</si>
  <si>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</si>
  <si>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</si>
  <si>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</si>
  <si>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</si>
  <si>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</si>
  <si>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</si>
  <si>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</si>
  <si>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</si>
  <si>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</si>
  <si>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</si>
  <si>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</si>
  <si>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</si>
  <si>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</si>
  <si>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</si>
  <si>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</si>
  <si>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</si>
  <si>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</si>
  <si>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</si>
  <si>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</si>
  <si>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</si>
  <si>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</si>
  <si>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</si>
  <si>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</si>
  <si>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</si>
  <si>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</si>
  <si>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</si>
  <si>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</si>
  <si>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</si>
  <si>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</si>
  <si>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</si>
  <si>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</si>
  <si>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</si>
  <si>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</si>
  <si>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</si>
  <si>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</si>
  <si>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</si>
  <si>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</si>
  <si>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</si>
  <si>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</si>
  <si>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</si>
  <si>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</si>
  <si>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</si>
  <si>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</si>
  <si>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</si>
  <si>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</si>
  <si>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</si>
  <si>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</si>
  <si>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</si>
  <si>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</si>
  <si>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</si>
  <si>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</si>
  <si>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</si>
  <si>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</si>
  <si>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</si>
  <si>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</si>
  <si>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</si>
  <si>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</si>
  <si>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</si>
  <si>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</si>
  <si>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</si>
  <si>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</si>
  <si>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</si>
  <si>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</si>
  <si>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</si>
  <si>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</si>
  <si>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</si>
  <si>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</si>
  <si>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</si>
  <si>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</si>
  <si>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</si>
  <si>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</si>
  <si>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</si>
  <si>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</si>
  <si>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</si>
  <si>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</si>
  <si>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</si>
  <si>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</si>
  <si>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</si>
  <si>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</si>
  <si>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</si>
  <si>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</si>
  <si>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</si>
  <si>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病院</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</si>
  <si>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</si>
  <si>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</si>
  <si>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</si>
  <si>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</si>
  <si>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</si>
  <si>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</si>
  <si>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</si>
  <si>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</si>
  <si>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</si>
  <si>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</si>
  <si>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</si>
  <si>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</si>
  <si>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</si>
  <si>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</si>
  <si>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</si>
  <si>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</si>
  <si>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</si>
  <si>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</si>
  <si>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</si>
  <si>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</si>
  <si>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</si>
  <si>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</si>
  <si>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</si>
  <si>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</si>
  <si>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</si>
  <si>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</si>
  <si>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群馬県神流町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</si>
  <si>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</si>
  <si>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</si>
  <si>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</si>
  <si>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</si>
  <si>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</si>
  <si>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</si>
  <si>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</si>
  <si>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</si>
  <si>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</si>
  <si>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</si>
  <si>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</si>
  <si>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</si>
  <si>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</si>
  <si>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</si>
  <si>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</si>
  <si>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</si>
  <si>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</si>
  <si>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</si>
  <si>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</si>
  <si>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</si>
  <si>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万場診療所特別会計</t>
    <phoneticPr fontId="5"/>
  </si>
  <si>
    <t>地域活性化施設特別会計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</si>
  <si>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</si>
  <si>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</si>
  <si>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</si>
  <si>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</si>
  <si>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</si>
  <si>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</si>
  <si>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</si>
  <si>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</si>
  <si>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</si>
  <si>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</si>
  <si>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</si>
  <si>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</si>
  <si>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</si>
  <si>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</si>
  <si>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国民健康保険直営中里診療所特別会計</t>
    <phoneticPr fontId="5"/>
  </si>
  <si>
    <t>介護保険特別会計</t>
    <phoneticPr fontId="5"/>
  </si>
  <si>
    <t>後期高齢者医療特別会計</t>
    <phoneticPr fontId="5"/>
  </si>
  <si>
    <t>簡易水道事業会計</t>
    <phoneticPr fontId="5"/>
  </si>
  <si>
    <t>法適用企業</t>
    <phoneticPr fontId="5"/>
  </si>
  <si>
    <t>特定地域生活排水処理事業会計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</si>
  <si>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</si>
  <si>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</si>
  <si>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</si>
  <si>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</si>
  <si>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</si>
  <si>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</si>
  <si>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</si>
  <si>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</si>
  <si>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</si>
  <si>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</si>
  <si>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</si>
  <si>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</si>
  <si>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</si>
  <si>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</si>
  <si>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</si>
  <si>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</si>
  <si>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</si>
  <si>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</si>
  <si>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</si>
  <si>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</si>
  <si>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</si>
  <si>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</si>
  <si>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</si>
  <si>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</si>
  <si>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</si>
  <si>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</si>
  <si>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</si>
  <si>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</si>
  <si>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</si>
  <si>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</si>
  <si>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</si>
  <si>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</si>
  <si>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</si>
  <si>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</si>
  <si>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</si>
  <si>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</si>
  <si>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</si>
  <si>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</si>
  <si>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</si>
  <si>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</si>
  <si>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</si>
  <si>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</si>
  <si>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</si>
  <si>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</si>
  <si>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</si>
  <si>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</si>
  <si>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</si>
  <si>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</si>
  <si>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</si>
  <si>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</si>
  <si>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</si>
  <si>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</si>
  <si>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</si>
  <si>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</si>
  <si>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</si>
  <si>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</si>
  <si>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</si>
  <si>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</si>
  <si>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</si>
  <si>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</si>
  <si>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</si>
  <si>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</si>
  <si>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</si>
  <si>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</si>
  <si>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</si>
  <si>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</si>
  <si>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</si>
  <si>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</si>
  <si>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</si>
  <si>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</si>
  <si>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</si>
  <si>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</si>
  <si>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</si>
  <si>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</si>
  <si>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</si>
  <si>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</si>
  <si>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</si>
  <si>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</si>
  <si>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</si>
  <si>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</si>
  <si>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</si>
  <si>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</si>
  <si>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</si>
  <si>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</si>
  <si>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</si>
  <si>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</si>
  <si>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</si>
  <si>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</si>
  <si>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</si>
  <si>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</si>
  <si>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</si>
  <si>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</si>
  <si>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</si>
  <si>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</si>
  <si>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</si>
  <si>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</si>
  <si>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</si>
  <si>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</si>
  <si>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</si>
  <si>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</si>
  <si>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</si>
  <si>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</si>
  <si>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</si>
  <si>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</si>
  <si>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</si>
  <si>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</si>
  <si>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</si>
  <si>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</si>
  <si>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</si>
  <si>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</si>
  <si>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</si>
  <si>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</si>
  <si>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</si>
  <si>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</si>
  <si>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</si>
  <si>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</si>
  <si>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</si>
  <si>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</si>
  <si>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</si>
  <si>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</si>
  <si>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</si>
  <si>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</si>
  <si>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</si>
  <si>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</si>
  <si>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</si>
  <si>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</si>
  <si>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</si>
  <si>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</si>
  <si>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</si>
  <si>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</si>
  <si>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</si>
  <si>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</si>
  <si>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</si>
  <si>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</si>
  <si>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</si>
  <si>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14.77</t>
  </si>
  <si>
    <t>▲ 12.29</t>
  </si>
  <si>
    <t>▲ 15.41</t>
  </si>
  <si>
    <t>▲ 1.53</t>
  </si>
  <si>
    <t>一般会計</t>
  </si>
  <si>
    <t>介護保険特別会計</t>
  </si>
  <si>
    <t>特定地域生活排水処理事業会計</t>
  </si>
  <si>
    <t>簡易水道事業会計</t>
  </si>
  <si>
    <t>万場診療所特別会計</t>
  </si>
  <si>
    <t>国民健康保険事業特別会計</t>
  </si>
  <si>
    <t>国民健康保険直営中里診療所特別会計</t>
  </si>
  <si>
    <t>地域活性化施設特別会計</t>
  </si>
  <si>
    <t>その他会計（赤字）</t>
  </si>
  <si>
    <t>その他会計（黒字）</t>
  </si>
  <si>
    <t>R02</t>
    <phoneticPr fontId="5"/>
  </si>
  <si>
    <t>R03</t>
    <phoneticPr fontId="5"/>
  </si>
  <si>
    <t>R04</t>
    <phoneticPr fontId="5"/>
  </si>
  <si>
    <t>R05</t>
    <phoneticPr fontId="5"/>
  </si>
  <si>
    <t>R06</t>
    <phoneticPr fontId="5"/>
  </si>
  <si>
    <t>-</t>
    <phoneticPr fontId="2"/>
  </si>
  <si>
    <t>多野藤岡広域市町村圏振興整備組合</t>
  </si>
  <si>
    <t>多野藤岡医療事務市町村組合（病院事業会計）</t>
  </si>
  <si>
    <t>群馬県市町村会館管理組合</t>
  </si>
  <si>
    <t>群馬県市町村総合事務組合</t>
  </si>
  <si>
    <t>群馬県後期高齢者医療広域連合（一般会計）</t>
  </si>
  <si>
    <t>神流振興</t>
    <rPh sb="0" eb="2">
      <t>カンナ</t>
    </rPh>
    <rPh sb="2" eb="4">
      <t>シンコウ</t>
    </rPh>
    <phoneticPr fontId="2"/>
  </si>
  <si>
    <t>災害対策基金</t>
    <rPh sb="0" eb="2">
      <t>サイガイ</t>
    </rPh>
    <rPh sb="2" eb="4">
      <t>タイサク</t>
    </rPh>
    <rPh sb="4" eb="6">
      <t>キキン</t>
    </rPh>
    <phoneticPr fontId="33"/>
  </si>
  <si>
    <t>公共施設等整備基金</t>
    <rPh sb="0" eb="2">
      <t>コウキョウ</t>
    </rPh>
    <rPh sb="2" eb="4">
      <t>シセツ</t>
    </rPh>
    <rPh sb="4" eb="5">
      <t>トウ</t>
    </rPh>
    <rPh sb="5" eb="7">
      <t>セイビ</t>
    </rPh>
    <rPh sb="7" eb="9">
      <t>キキン</t>
    </rPh>
    <phoneticPr fontId="33"/>
  </si>
  <si>
    <t>ふるさとづくり推進基金</t>
    <rPh sb="7" eb="9">
      <t>スイシン</t>
    </rPh>
    <rPh sb="9" eb="11">
      <t>キキン</t>
    </rPh>
    <phoneticPr fontId="33"/>
  </si>
  <si>
    <t>万場診療所運営基金</t>
    <rPh sb="0" eb="2">
      <t>マンバ</t>
    </rPh>
    <rPh sb="2" eb="5">
      <t>シンリョウジョ</t>
    </rPh>
    <rPh sb="5" eb="7">
      <t>ウンエイ</t>
    </rPh>
    <rPh sb="7" eb="9">
      <t>キキン</t>
    </rPh>
    <phoneticPr fontId="33"/>
  </si>
  <si>
    <t>地域福祉振興基金</t>
    <rPh sb="0" eb="2">
      <t>チイキ</t>
    </rPh>
    <rPh sb="2" eb="4">
      <t>フクシ</t>
    </rPh>
    <rPh sb="4" eb="6">
      <t>シンコウ</t>
    </rPh>
    <rPh sb="6" eb="8">
      <t>キキン</t>
    </rPh>
    <phoneticPr fontId="33"/>
  </si>
  <si>
    <t>多野藤岡医療事務市町村組合（介護老人保健施設事業会計）</t>
    <rPh sb="14" eb="16">
      <t>カイゴ</t>
    </rPh>
    <rPh sb="16" eb="18">
      <t>ロウジン</t>
    </rPh>
    <rPh sb="18" eb="20">
      <t>ホケン</t>
    </rPh>
    <rPh sb="20" eb="22">
      <t>シセツ</t>
    </rPh>
    <rPh sb="22" eb="24">
      <t>ジギョウ</t>
    </rPh>
    <rPh sb="24" eb="26">
      <t>カイケイ</t>
    </rPh>
    <phoneticPr fontId="2"/>
  </si>
  <si>
    <t>群馬県後期高齢者医療広域連合（後期高齢者医療特別会計）</t>
    <rPh sb="15" eb="17">
      <t>コウキ</t>
    </rPh>
    <rPh sb="17" eb="20">
      <t>コウレイシャ</t>
    </rPh>
    <rPh sb="20" eb="22">
      <t>イリョウ</t>
    </rPh>
    <rPh sb="22" eb="24">
      <t>トクベツ</t>
    </rPh>
    <rPh sb="24" eb="26">
      <t>カイケイ</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</si>
  <si>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</si>
  <si>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</si>
  <si>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近年当町では将来負担比率は算定されておらず、今後も継続していきたい。</t>
  </si>
  <si>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</si>
  <si>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</si>
  <si>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</si>
  <si>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</si>
  <si>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</si>
  <si>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</si>
  <si>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については、類似団体平均上回っているが、今後減少傾向にある。平成27年度まで起債の借入を抑えていたが、平成28年度から小学校の体育館建設、町営住宅建設、地方創生事業等に起債を充てたため、実質公債費比率が上昇していたが償還期限を短く設定した地方債の償還が完了したことにより、今後は減少する傾向である。また、公営企業会計への起債の償還に充てた一般会計繰出金も増加している。これは、簡易水道事業の浄水場及び老朽管布設替工事を継続して行っているためだが、令和2年度で浄水場の改修が計画上終了したので、起債額借入額は減少している。これまで以上に公債費の適正化に取り組んでいく。</t>
    <rPh sb="19" eb="21">
      <t>ウワマワ</t>
    </rPh>
    <rPh sb="29" eb="31">
      <t>ゲンショウ</t>
    </rPh>
    <rPh sb="115" eb="117">
      <t>ショウカン</t>
    </rPh>
    <rPh sb="117" eb="119">
      <t>キゲン</t>
    </rPh>
    <rPh sb="120" eb="121">
      <t>ミジカ</t>
    </rPh>
    <rPh sb="122" eb="124">
      <t>セッテイ</t>
    </rPh>
    <rPh sb="126" eb="129">
      <t>チホウサイ</t>
    </rPh>
    <rPh sb="130" eb="132">
      <t>ショウカン</t>
    </rPh>
    <rPh sb="133" eb="135">
      <t>カンリョウ</t>
    </rPh>
    <rPh sb="143" eb="145">
      <t>コンゴ</t>
    </rPh>
    <rPh sb="146" eb="148">
      <t>ゲンショウ</t>
    </rPh>
    <rPh sb="150" eb="152">
      <t>ケイコウ</t>
    </rPh>
    <phoneticPr fontId="4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</si>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</sst>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7"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4"/>
      <color indexed="8"/>
      <name val="ＭＳ Ｐゴシック"/>
      <family val="3"/>
    </font>
    <font>
      <sz val="11"/>
      <color theme="1"/>
      <name val="ＭＳ Ｐゴシック"/>
      <family val="3"/>
      <charset val="128"/>
    </font>
    <font>
      <sz val="6"/>
      <name val="ＭＳ Ｐゴシック"/>
      <family val="3"/>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30">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xf numFmtId="0" fontId="39" fillId="0" borderId="0"/>
    <xf numFmtId="0" fontId="39" fillId="0" borderId="0">
      <alignment vertical="center"/>
    </xf>
    <xf numFmtId="0" fontId="40" fillId="0" borderId="0">
      <alignment vertical="center"/>
    </xf>
    <xf numFmtId="0" fontId="41" fillId="0" borderId="0">
      <alignment vertical="center"/>
    </xf>
    <xf numFmtId="0" fontId="42" fillId="0" borderId="0">
      <alignment vertical="center"/>
    </xf>
    <xf numFmtId="0" fontId="42" fillId="0" borderId="0">
      <alignment vertical="center"/>
    </xf>
    <xf numFmtId="0" fontId="41" fillId="0" borderId="0">
      <alignment vertical="center"/>
    </xf>
    <xf numFmtId="0" fontId="39" fillId="0" borderId="0">
      <alignment vertical="center"/>
    </xf>
    <xf numFmtId="0" fontId="44" fillId="0" borderId="0">
      <alignment vertical="center"/>
    </xf>
  </cellStyleXfs>
  <cellXfs count="125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44"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6" fillId="0" borderId="0" xfId="29"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43" fillId="0" borderId="112" xfId="27" applyFont="1" applyBorder="1" applyAlignment="1" applyProtection="1">
      <alignment horizontal="left" vertical="center" shrinkToFit="1"/>
      <protection locked="0"/>
    </xf>
    <xf numFmtId="0" fontId="43" fillId="0" borderId="113" xfId="27" applyFont="1" applyBorder="1" applyAlignment="1" applyProtection="1">
      <alignment horizontal="left" vertical="center" shrinkToFit="1"/>
      <protection locked="0"/>
    </xf>
    <xf numFmtId="0" fontId="43" fillId="0" borderId="114" xfId="27" applyFont="1" applyBorder="1" applyAlignment="1" applyProtection="1">
      <alignment horizontal="left" vertical="center" shrinkToFit="1"/>
      <protection locked="0"/>
    </xf>
    <xf numFmtId="0" fontId="43" fillId="0" borderId="98" xfId="27" applyFont="1" applyBorder="1" applyAlignment="1" applyProtection="1">
      <alignment horizontal="left" vertical="center" shrinkToFit="1"/>
      <protection locked="0"/>
    </xf>
    <xf numFmtId="0" fontId="43" fillId="0" borderId="99" xfId="27" applyFont="1" applyBorder="1" applyAlignment="1" applyProtection="1">
      <alignment horizontal="left" vertical="center" shrinkToFit="1"/>
      <protection locked="0"/>
    </xf>
    <xf numFmtId="0" fontId="43" fillId="0" borderId="100" xfId="27" applyFont="1" applyBorder="1" applyAlignment="1" applyProtection="1">
      <alignment horizontal="left" vertical="center" shrinkToFit="1"/>
      <protection locked="0"/>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41" fillId="0" borderId="41" xfId="28" applyFont="1" applyBorder="1" applyAlignment="1" applyProtection="1">
      <alignment horizontal="left" vertical="top" wrapText="1"/>
      <protection locked="0"/>
    </xf>
    <xf numFmtId="0" fontId="41" fillId="0" borderId="12" xfId="28" applyFont="1" applyBorder="1" applyAlignment="1" applyProtection="1">
      <alignment horizontal="left" vertical="top" wrapText="1"/>
      <protection locked="0"/>
    </xf>
    <xf numFmtId="0" fontId="41" fillId="0" borderId="51" xfId="28" applyFont="1" applyBorder="1" applyAlignment="1" applyProtection="1">
      <alignment horizontal="left" vertical="top" wrapText="1"/>
      <protection locked="0"/>
    </xf>
    <xf numFmtId="0" fontId="41" fillId="0" borderId="65" xfId="28" applyFont="1" applyBorder="1" applyAlignment="1" applyProtection="1">
      <alignment horizontal="left" vertical="top" wrapText="1"/>
      <protection locked="0"/>
    </xf>
    <xf numFmtId="0" fontId="41" fillId="0" borderId="0" xfId="28" applyFont="1" applyAlignment="1" applyProtection="1">
      <alignment horizontal="left" vertical="top" wrapText="1"/>
      <protection locked="0"/>
    </xf>
    <xf numFmtId="0" fontId="41" fillId="0" borderId="38" xfId="28" applyFont="1" applyBorder="1" applyAlignment="1" applyProtection="1">
      <alignment horizontal="left" vertical="top" wrapText="1"/>
      <protection locked="0"/>
    </xf>
    <xf numFmtId="0" fontId="41" fillId="0" borderId="37" xfId="28" applyFont="1" applyBorder="1" applyAlignment="1" applyProtection="1">
      <alignment horizontal="left" vertical="top" wrapText="1"/>
      <protection locked="0"/>
    </xf>
    <xf numFmtId="0" fontId="41" fillId="0" borderId="56" xfId="28" applyFont="1" applyBorder="1" applyAlignment="1" applyProtection="1">
      <alignment horizontal="left" vertical="top" wrapText="1"/>
      <protection locked="0"/>
    </xf>
    <xf numFmtId="0" fontId="41" fillId="0" borderId="40" xfId="28"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30">
    <cellStyle name="標準" xfId="0" builtinId="0"/>
    <cellStyle name="標準 2" xfId="6" xr:uid="{00000000-0005-0000-0000-000001000000}"/>
    <cellStyle name="標準 2 2" xfId="7" xr:uid="{00000000-0005-0000-0000-000002000000}"/>
    <cellStyle name="標準 2 2 2" xfId="22" xr:uid="{EBE47906-0F40-4AED-AAAF-B62124571E94}"/>
    <cellStyle name="標準 2 3" xfId="10" xr:uid="{00000000-0005-0000-0000-000003000000}"/>
    <cellStyle name="標準 2 3 2" xfId="23" xr:uid="{B8D5761E-0551-4344-93FC-22649A66C163}"/>
    <cellStyle name="標準 2 4" xfId="21" xr:uid="{1011B6DC-2338-43A2-844C-0F7078CF7E8A}"/>
    <cellStyle name="標準 3" xfId="11" xr:uid="{00000000-0005-0000-0000-000004000000}"/>
    <cellStyle name="標準 3 2" xfId="24" xr:uid="{25226709-D0E5-44D2-8115-2429EF42CC8B}"/>
    <cellStyle name="標準 4" xfId="5" xr:uid="{00000000-0005-0000-0000-000005000000}"/>
    <cellStyle name="標準 4 2" xfId="25" xr:uid="{235F8CF1-BD17-42F6-8DCE-3029DF6EFD10}"/>
    <cellStyle name="標準 4_APAHO401600" xfId="1" xr:uid="{00000000-0005-0000-0000-000006000000}"/>
    <cellStyle name="標準 4_APAHO4019001" xfId="4" xr:uid="{00000000-0005-0000-0000-000007000000}"/>
    <cellStyle name="標準 4_ZJ08_022012_青森市_2010" xfId="3" xr:uid="{00000000-0005-0000-0000-000008000000}"/>
    <cellStyle name="標準 5" xfId="20" xr:uid="{35136A47-0115-401C-A990-BC149A47C696}"/>
    <cellStyle name="標準 6" xfId="8" xr:uid="{00000000-0005-0000-0000-000009000000}"/>
    <cellStyle name="標準 6 2" xfId="26" xr:uid="{2F0EDFEF-688B-4827-8255-3E5F872A115A}"/>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9" xr:uid="{A61344AB-EEF4-499B-A781-70138BFB5B9C}"/>
    <cellStyle name="標準_【レイアウト】（県）資料３（Ｐ２）　歳出比較分析表" xfId="16" xr:uid="{00000000-0005-0000-0000-00000D000000}"/>
    <cellStyle name="標準_【レイアウト】（県）資料３（Ｐ２）　歳出比較分析表 2" xfId="28" xr:uid="{FE25BFCE-6047-4693-8041-A01F82333ADB}"/>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3_決算状況カード(各会計・関係団体)_O-JJ1016-001-3_財政状況資料集(決算状況カード(各会計・関係団体))(Rev2)2 2" xfId="27" xr:uid="{C7BB9283-5E75-4743-94FB-375F3DEAE5B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263613</c:v>
                </c:pt>
                <c:pt idx="1">
                  <c:v>362690</c:v>
                </c:pt>
                <c:pt idx="2">
                  <c:v>296093</c:v>
                </c:pt>
                <c:pt idx="3">
                  <c:v>308655</c:v>
                </c:pt>
                <c:pt idx="4">
                  <c:v>325476</c:v>
                </c:pt>
              </c:numCache>
            </c:numRef>
          </c:val>
          <c:smooth val="0"/>
          <c:extLst>
            <c:ext xmlns:c16="http://schemas.microsoft.com/office/drawing/2014/chart" uri="{C3380CC4-5D6E-409C-BE32-E72D297353CC}">
              <c16:uniqueId val="{00000000-0949-45D7-B777-C1719E612FE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450801</c:v>
                </c:pt>
                <c:pt idx="1">
                  <c:v>402307</c:v>
                </c:pt>
                <c:pt idx="2">
                  <c:v>303960</c:v>
                </c:pt>
                <c:pt idx="3">
                  <c:v>274536</c:v>
                </c:pt>
                <c:pt idx="4">
                  <c:v>266596</c:v>
                </c:pt>
              </c:numCache>
            </c:numRef>
          </c:val>
          <c:smooth val="0"/>
          <c:extLst>
            <c:ext xmlns:c16="http://schemas.microsoft.com/office/drawing/2014/chart" uri="{C3380CC4-5D6E-409C-BE32-E72D297353CC}">
              <c16:uniqueId val="{00000001-0949-45D7-B777-C1719E612FE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1.57</c:v>
                </c:pt>
                <c:pt idx="1">
                  <c:v>2.8</c:v>
                </c:pt>
                <c:pt idx="2">
                  <c:v>6.06</c:v>
                </c:pt>
                <c:pt idx="3">
                  <c:v>7.1</c:v>
                </c:pt>
                <c:pt idx="4">
                  <c:v>5.43</c:v>
                </c:pt>
              </c:numCache>
            </c:numRef>
          </c:val>
          <c:extLst>
            <c:ext xmlns:c16="http://schemas.microsoft.com/office/drawing/2014/chart" uri="{C3380CC4-5D6E-409C-BE32-E72D297353CC}">
              <c16:uniqueId val="{00000000-3897-4859-9A05-60607B3C070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83.15</c:v>
                </c:pt>
                <c:pt idx="1">
                  <c:v>63.59</c:v>
                </c:pt>
                <c:pt idx="2">
                  <c:v>66.599999999999994</c:v>
                </c:pt>
                <c:pt idx="3">
                  <c:v>54.27</c:v>
                </c:pt>
                <c:pt idx="4">
                  <c:v>57.48</c:v>
                </c:pt>
              </c:numCache>
            </c:numRef>
          </c:val>
          <c:extLst>
            <c:ext xmlns:c16="http://schemas.microsoft.com/office/drawing/2014/chart" uri="{C3380CC4-5D6E-409C-BE32-E72D297353CC}">
              <c16:uniqueId val="{00000001-3897-4859-9A05-60607B3C070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-14.77</c:v>
                </c:pt>
                <c:pt idx="1">
                  <c:v>-12.29</c:v>
                </c:pt>
                <c:pt idx="2">
                  <c:v>3.19</c:v>
                </c:pt>
                <c:pt idx="3">
                  <c:v>-15.41</c:v>
                </c:pt>
                <c:pt idx="4">
                  <c:v>-1.53</c:v>
                </c:pt>
              </c:numCache>
            </c:numRef>
          </c:val>
          <c:smooth val="0"/>
          <c:extLst>
            <c:ext xmlns:c16="http://schemas.microsoft.com/office/drawing/2014/chart" uri="{C3380CC4-5D6E-409C-BE32-E72D297353CC}">
              <c16:uniqueId val="{00000002-3897-4859-9A05-60607B3C070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0.24</c:v>
                </c:pt>
                <c:pt idx="2">
                  <c:v>#N/A</c:v>
                </c:pt>
                <c:pt idx="3">
                  <c:v>0.22</c:v>
                </c:pt>
                <c:pt idx="4">
                  <c:v>#N/A</c:v>
                </c:pt>
                <c:pt idx="5">
                  <c:v>0.19</c:v>
                </c:pt>
                <c:pt idx="6">
                  <c:v>#N/A</c:v>
                </c:pt>
                <c:pt idx="7">
                  <c:v>0.96</c:v>
                </c:pt>
                <c:pt idx="8">
                  <c:v>#N/A</c:v>
                </c:pt>
                <c:pt idx="9">
                  <c:v>0</c:v>
                </c:pt>
              </c:numCache>
            </c:numRef>
          </c:val>
          <c:extLst>
            <c:ext xmlns:c16="http://schemas.microsoft.com/office/drawing/2014/chart" uri="{C3380CC4-5D6E-409C-BE32-E72D297353CC}">
              <c16:uniqueId val="{00000000-6D16-4018-9102-081689B35C0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D16-4018-9102-081689B35C03}"/>
            </c:ext>
          </c:extLst>
        </c:ser>
        <c:ser>
          <c:idx val="2"/>
          <c:order val="2"/>
          <c:tx>
            <c:strRef>
              <c:f>データシート!$A$29</c:f>
              <c:strCache>
                <c:ptCount val="1"/>
                <c:pt idx="0">
                  <c:v>地域活性化施設特別会計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0.1</c:v>
                </c:pt>
                <c:pt idx="4">
                  <c:v>#N/A</c:v>
                </c:pt>
                <c:pt idx="5">
                  <c:v>0.05</c:v>
                </c:pt>
                <c:pt idx="6">
                  <c:v>#N/A</c:v>
                </c:pt>
                <c:pt idx="7">
                  <c:v>0.06</c:v>
                </c:pt>
                <c:pt idx="8">
                  <c:v>#N/A</c:v>
                </c:pt>
                <c:pt idx="9">
                  <c:v>0.02</c:v>
                </c:pt>
              </c:numCache>
            </c:numRef>
          </c:val>
          <c:extLst>
            <c:ext xmlns:c16="http://schemas.microsoft.com/office/drawing/2014/chart" uri="{C3380CC4-5D6E-409C-BE32-E72D297353CC}">
              <c16:uniqueId val="{00000002-6D16-4018-9102-081689B35C03}"/>
            </c:ext>
          </c:extLst>
        </c:ser>
        <c:ser>
          <c:idx val="3"/>
          <c:order val="3"/>
          <c:tx>
            <c:strRef>
              <c:f>データシート!$A$30</c:f>
              <c:strCache>
                <c:ptCount val="1"/>
                <c:pt idx="0">
                  <c:v>国民健康保険直営中里診療所特別会計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0.14000000000000001</c:v>
                </c:pt>
                <c:pt idx="2">
                  <c:v>#N/A</c:v>
                </c:pt>
                <c:pt idx="3">
                  <c:v>0.17</c:v>
                </c:pt>
                <c:pt idx="4">
                  <c:v>#N/A</c:v>
                </c:pt>
                <c:pt idx="5">
                  <c:v>0.17</c:v>
                </c:pt>
                <c:pt idx="6">
                  <c:v>#N/A</c:v>
                </c:pt>
                <c:pt idx="7">
                  <c:v>0.19</c:v>
                </c:pt>
                <c:pt idx="8">
                  <c:v>#N/A</c:v>
                </c:pt>
                <c:pt idx="9">
                  <c:v>0.14000000000000001</c:v>
                </c:pt>
              </c:numCache>
            </c:numRef>
          </c:val>
          <c:extLst>
            <c:ext xmlns:c16="http://schemas.microsoft.com/office/drawing/2014/chart" uri="{C3380CC4-5D6E-409C-BE32-E72D297353CC}">
              <c16:uniqueId val="{00000003-6D16-4018-9102-081689B35C03}"/>
            </c:ext>
          </c:extLst>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0.19</c:v>
                </c:pt>
                <c:pt idx="2">
                  <c:v>#N/A</c:v>
                </c:pt>
                <c:pt idx="3">
                  <c:v>0.17</c:v>
                </c:pt>
                <c:pt idx="4">
                  <c:v>#N/A</c:v>
                </c:pt>
                <c:pt idx="5">
                  <c:v>0.09</c:v>
                </c:pt>
                <c:pt idx="6">
                  <c:v>#N/A</c:v>
                </c:pt>
                <c:pt idx="7">
                  <c:v>0.17</c:v>
                </c:pt>
                <c:pt idx="8">
                  <c:v>#N/A</c:v>
                </c:pt>
                <c:pt idx="9">
                  <c:v>0.14000000000000001</c:v>
                </c:pt>
              </c:numCache>
            </c:numRef>
          </c:val>
          <c:extLst>
            <c:ext xmlns:c16="http://schemas.microsoft.com/office/drawing/2014/chart" uri="{C3380CC4-5D6E-409C-BE32-E72D297353CC}">
              <c16:uniqueId val="{00000004-6D16-4018-9102-081689B35C03}"/>
            </c:ext>
          </c:extLst>
        </c:ser>
        <c:ser>
          <c:idx val="5"/>
          <c:order val="5"/>
          <c:tx>
            <c:strRef>
              <c:f>データシート!$A$32</c:f>
              <c:strCache>
                <c:ptCount val="1"/>
                <c:pt idx="0">
                  <c:v>万場診療所特別会計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0.05</c:v>
                </c:pt>
                <c:pt idx="2">
                  <c:v>#N/A</c:v>
                </c:pt>
                <c:pt idx="3">
                  <c:v>0.11</c:v>
                </c:pt>
                <c:pt idx="4">
                  <c:v>#N/A</c:v>
                </c:pt>
                <c:pt idx="5">
                  <c:v>0.2</c:v>
                </c:pt>
                <c:pt idx="6">
                  <c:v>#N/A</c:v>
                </c:pt>
                <c:pt idx="7">
                  <c:v>0.12</c:v>
                </c:pt>
                <c:pt idx="8">
                  <c:v>#N/A</c:v>
                </c:pt>
                <c:pt idx="9">
                  <c:v>0.2</c:v>
                </c:pt>
              </c:numCache>
            </c:numRef>
          </c:val>
          <c:extLst>
            <c:ext xmlns:c16="http://schemas.microsoft.com/office/drawing/2014/chart" uri="{C3380CC4-5D6E-409C-BE32-E72D297353CC}">
              <c16:uniqueId val="{00000005-6D16-4018-9102-081689B35C03}"/>
            </c:ext>
          </c:extLst>
        </c:ser>
        <c:ser>
          <c:idx val="6"/>
          <c:order val="6"/>
          <c:tx>
            <c:strRef>
              <c:f>データシート!$A$33</c:f>
              <c:strCache>
                <c:ptCount val="1"/>
                <c:pt idx="0">
                  <c:v>簡易水道事業会計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0.25</c:v>
                </c:pt>
              </c:numCache>
            </c:numRef>
          </c:val>
          <c:extLst>
            <c:ext xmlns:c16="http://schemas.microsoft.com/office/drawing/2014/chart" uri="{C3380CC4-5D6E-409C-BE32-E72D297353CC}">
              <c16:uniqueId val="{00000006-6D16-4018-9102-081689B35C03}"/>
            </c:ext>
          </c:extLst>
        </c:ser>
        <c:ser>
          <c:idx val="7"/>
          <c:order val="7"/>
          <c:tx>
            <c:strRef>
              <c:f>データシート!$A$34</c:f>
              <c:strCache>
                <c:ptCount val="1"/>
                <c:pt idx="0">
                  <c:v>特定地域生活排水処理事業会計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0.78</c:v>
                </c:pt>
              </c:numCache>
            </c:numRef>
          </c:val>
          <c:extLst>
            <c:ext xmlns:c16="http://schemas.microsoft.com/office/drawing/2014/chart" uri="{C3380CC4-5D6E-409C-BE32-E72D297353CC}">
              <c16:uniqueId val="{00000007-6D16-4018-9102-081689B35C03}"/>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0.73</c:v>
                </c:pt>
                <c:pt idx="2">
                  <c:v>#N/A</c:v>
                </c:pt>
                <c:pt idx="3">
                  <c:v>1.04</c:v>
                </c:pt>
                <c:pt idx="4">
                  <c:v>#N/A</c:v>
                </c:pt>
                <c:pt idx="5">
                  <c:v>0.88</c:v>
                </c:pt>
                <c:pt idx="6">
                  <c:v>#N/A</c:v>
                </c:pt>
                <c:pt idx="7">
                  <c:v>1.1599999999999999</c:v>
                </c:pt>
                <c:pt idx="8">
                  <c:v>#N/A</c:v>
                </c:pt>
                <c:pt idx="9">
                  <c:v>0.93</c:v>
                </c:pt>
              </c:numCache>
            </c:numRef>
          </c:val>
          <c:extLst>
            <c:ext xmlns:c16="http://schemas.microsoft.com/office/drawing/2014/chart" uri="{C3380CC4-5D6E-409C-BE32-E72D297353CC}">
              <c16:uniqueId val="{00000008-6D16-4018-9102-081689B35C03}"/>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1.5</c:v>
                </c:pt>
                <c:pt idx="2">
                  <c:v>#N/A</c:v>
                </c:pt>
                <c:pt idx="3">
                  <c:v>2.58</c:v>
                </c:pt>
                <c:pt idx="4">
                  <c:v>#N/A</c:v>
                </c:pt>
                <c:pt idx="5">
                  <c:v>5.8</c:v>
                </c:pt>
                <c:pt idx="6">
                  <c:v>#N/A</c:v>
                </c:pt>
                <c:pt idx="7">
                  <c:v>6.9</c:v>
                </c:pt>
                <c:pt idx="8">
                  <c:v>#N/A</c:v>
                </c:pt>
                <c:pt idx="9">
                  <c:v>5.2</c:v>
                </c:pt>
              </c:numCache>
            </c:numRef>
          </c:val>
          <c:extLst>
            <c:ext xmlns:c16="http://schemas.microsoft.com/office/drawing/2014/chart" uri="{C3380CC4-5D6E-409C-BE32-E72D297353CC}">
              <c16:uniqueId val="{00000009-6D16-4018-9102-081689B35C0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243</c:v>
                </c:pt>
                <c:pt idx="5">
                  <c:v>253</c:v>
                </c:pt>
                <c:pt idx="8">
                  <c:v>237</c:v>
                </c:pt>
                <c:pt idx="11">
                  <c:v>231</c:v>
                </c:pt>
                <c:pt idx="14">
                  <c:v>236</c:v>
                </c:pt>
              </c:numCache>
            </c:numRef>
          </c:val>
          <c:extLst>
            <c:ext xmlns:c16="http://schemas.microsoft.com/office/drawing/2014/chart" uri="{C3380CC4-5D6E-409C-BE32-E72D297353CC}">
              <c16:uniqueId val="{00000000-B3F3-4185-80B1-43C00877B3C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3F3-4185-80B1-43C00877B3C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B3F3-4185-80B1-43C00877B3C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23</c:v>
                </c:pt>
                <c:pt idx="3">
                  <c:v>18</c:v>
                </c:pt>
                <c:pt idx="6">
                  <c:v>16</c:v>
                </c:pt>
                <c:pt idx="9">
                  <c:v>17</c:v>
                </c:pt>
                <c:pt idx="12">
                  <c:v>17</c:v>
                </c:pt>
              </c:numCache>
            </c:numRef>
          </c:val>
          <c:extLst>
            <c:ext xmlns:c16="http://schemas.microsoft.com/office/drawing/2014/chart" uri="{C3380CC4-5D6E-409C-BE32-E72D297353CC}">
              <c16:uniqueId val="{00000003-B3F3-4185-80B1-43C00877B3C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53</c:v>
                </c:pt>
                <c:pt idx="3">
                  <c:v>40</c:v>
                </c:pt>
                <c:pt idx="6">
                  <c:v>55</c:v>
                </c:pt>
                <c:pt idx="9">
                  <c:v>58</c:v>
                </c:pt>
                <c:pt idx="12">
                  <c:v>62</c:v>
                </c:pt>
              </c:numCache>
            </c:numRef>
          </c:val>
          <c:extLst>
            <c:ext xmlns:c16="http://schemas.microsoft.com/office/drawing/2014/chart" uri="{C3380CC4-5D6E-409C-BE32-E72D297353CC}">
              <c16:uniqueId val="{00000004-B3F3-4185-80B1-43C00877B3C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3F3-4185-80B1-43C00877B3C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3F3-4185-80B1-43C00877B3C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270</c:v>
                </c:pt>
                <c:pt idx="3">
                  <c:v>288</c:v>
                </c:pt>
                <c:pt idx="6">
                  <c:v>289</c:v>
                </c:pt>
                <c:pt idx="9">
                  <c:v>244</c:v>
                </c:pt>
                <c:pt idx="12">
                  <c:v>257</c:v>
                </c:pt>
              </c:numCache>
            </c:numRef>
          </c:val>
          <c:extLst>
            <c:ext xmlns:c16="http://schemas.microsoft.com/office/drawing/2014/chart" uri="{C3380CC4-5D6E-409C-BE32-E72D297353CC}">
              <c16:uniqueId val="{00000007-B3F3-4185-80B1-43C00877B3C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103</c:v>
                </c:pt>
                <c:pt idx="2">
                  <c:v>#N/A</c:v>
                </c:pt>
                <c:pt idx="3">
                  <c:v>#N/A</c:v>
                </c:pt>
                <c:pt idx="4">
                  <c:v>93</c:v>
                </c:pt>
                <c:pt idx="5">
                  <c:v>#N/A</c:v>
                </c:pt>
                <c:pt idx="6">
                  <c:v>#N/A</c:v>
                </c:pt>
                <c:pt idx="7">
                  <c:v>123</c:v>
                </c:pt>
                <c:pt idx="8">
                  <c:v>#N/A</c:v>
                </c:pt>
                <c:pt idx="9">
                  <c:v>#N/A</c:v>
                </c:pt>
                <c:pt idx="10">
                  <c:v>88</c:v>
                </c:pt>
                <c:pt idx="11">
                  <c:v>#N/A</c:v>
                </c:pt>
                <c:pt idx="12">
                  <c:v>#N/A</c:v>
                </c:pt>
                <c:pt idx="13">
                  <c:v>100</c:v>
                </c:pt>
                <c:pt idx="14">
                  <c:v>#N/A</c:v>
                </c:pt>
              </c:numCache>
            </c:numRef>
          </c:val>
          <c:smooth val="0"/>
          <c:extLst>
            <c:ext xmlns:c16="http://schemas.microsoft.com/office/drawing/2014/chart" uri="{C3380CC4-5D6E-409C-BE32-E72D297353CC}">
              <c16:uniqueId val="{00000008-B3F3-4185-80B1-43C00877B3C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2225</c:v>
                </c:pt>
                <c:pt idx="5">
                  <c:v>2113</c:v>
                </c:pt>
                <c:pt idx="8">
                  <c:v>1983</c:v>
                </c:pt>
                <c:pt idx="11">
                  <c:v>2045</c:v>
                </c:pt>
                <c:pt idx="14">
                  <c:v>1937</c:v>
                </c:pt>
              </c:numCache>
            </c:numRef>
          </c:val>
          <c:extLst>
            <c:ext xmlns:c16="http://schemas.microsoft.com/office/drawing/2014/chart" uri="{C3380CC4-5D6E-409C-BE32-E72D297353CC}">
              <c16:uniqueId val="{00000000-3354-4B60-AC74-E3D8238F9B8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c:v>
                </c:pt>
                <c:pt idx="5">
                  <c:v>0</c:v>
                </c:pt>
                <c:pt idx="8">
                  <c:v>0</c:v>
                </c:pt>
                <c:pt idx="11">
                  <c:v>0</c:v>
                </c:pt>
                <c:pt idx="14">
                  <c:v>0</c:v>
                </c:pt>
              </c:numCache>
            </c:numRef>
          </c:val>
          <c:extLst>
            <c:ext xmlns:c16="http://schemas.microsoft.com/office/drawing/2014/chart" uri="{C3380CC4-5D6E-409C-BE32-E72D297353CC}">
              <c16:uniqueId val="{00000001-3354-4B60-AC74-E3D8238F9B8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4148</c:v>
                </c:pt>
                <c:pt idx="5">
                  <c:v>4304</c:v>
                </c:pt>
                <c:pt idx="8">
                  <c:v>4381</c:v>
                </c:pt>
                <c:pt idx="11">
                  <c:v>4391</c:v>
                </c:pt>
                <c:pt idx="14">
                  <c:v>4396</c:v>
                </c:pt>
              </c:numCache>
            </c:numRef>
          </c:val>
          <c:extLst>
            <c:ext xmlns:c16="http://schemas.microsoft.com/office/drawing/2014/chart" uri="{C3380CC4-5D6E-409C-BE32-E72D297353CC}">
              <c16:uniqueId val="{00000002-3354-4B60-AC74-E3D8238F9B8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354-4B60-AC74-E3D8238F9B8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354-4B60-AC74-E3D8238F9B8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354-4B60-AC74-E3D8238F9B8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977</c:v>
                </c:pt>
                <c:pt idx="3">
                  <c:v>961</c:v>
                </c:pt>
                <c:pt idx="6">
                  <c:v>980</c:v>
                </c:pt>
                <c:pt idx="9">
                  <c:v>969</c:v>
                </c:pt>
                <c:pt idx="12">
                  <c:v>991</c:v>
                </c:pt>
              </c:numCache>
            </c:numRef>
          </c:val>
          <c:extLst>
            <c:ext xmlns:c16="http://schemas.microsoft.com/office/drawing/2014/chart" uri="{C3380CC4-5D6E-409C-BE32-E72D297353CC}">
              <c16:uniqueId val="{00000006-3354-4B60-AC74-E3D8238F9B8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192</c:v>
                </c:pt>
                <c:pt idx="3">
                  <c:v>175</c:v>
                </c:pt>
                <c:pt idx="6">
                  <c:v>175</c:v>
                </c:pt>
                <c:pt idx="9">
                  <c:v>191</c:v>
                </c:pt>
                <c:pt idx="12">
                  <c:v>225</c:v>
                </c:pt>
              </c:numCache>
            </c:numRef>
          </c:val>
          <c:extLst>
            <c:ext xmlns:c16="http://schemas.microsoft.com/office/drawing/2014/chart" uri="{C3380CC4-5D6E-409C-BE32-E72D297353CC}">
              <c16:uniqueId val="{00000007-3354-4B60-AC74-E3D8238F9B8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573</c:v>
                </c:pt>
                <c:pt idx="3">
                  <c:v>660</c:v>
                </c:pt>
                <c:pt idx="6">
                  <c:v>620</c:v>
                </c:pt>
                <c:pt idx="9">
                  <c:v>556</c:v>
                </c:pt>
                <c:pt idx="12">
                  <c:v>557</c:v>
                </c:pt>
              </c:numCache>
            </c:numRef>
          </c:val>
          <c:extLst>
            <c:ext xmlns:c16="http://schemas.microsoft.com/office/drawing/2014/chart" uri="{C3380CC4-5D6E-409C-BE32-E72D297353CC}">
              <c16:uniqueId val="{00000008-3354-4B60-AC74-E3D8238F9B8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3354-4B60-AC74-E3D8238F9B8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2322</c:v>
                </c:pt>
                <c:pt idx="3">
                  <c:v>2290</c:v>
                </c:pt>
                <c:pt idx="6">
                  <c:v>2199</c:v>
                </c:pt>
                <c:pt idx="9">
                  <c:v>2155</c:v>
                </c:pt>
                <c:pt idx="12">
                  <c:v>2108</c:v>
                </c:pt>
              </c:numCache>
            </c:numRef>
          </c:val>
          <c:extLst>
            <c:ext xmlns:c16="http://schemas.microsoft.com/office/drawing/2014/chart" uri="{C3380CC4-5D6E-409C-BE32-E72D297353CC}">
              <c16:uniqueId val="{0000000A-3354-4B60-AC74-E3D8238F9B8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3354-4B60-AC74-E3D8238F9B8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1188</c:v>
                </c:pt>
                <c:pt idx="1">
                  <c:v>959</c:v>
                </c:pt>
                <c:pt idx="2">
                  <c:v>1029</c:v>
                </c:pt>
              </c:numCache>
            </c:numRef>
          </c:val>
          <c:extLst>
            <c:ext xmlns:c16="http://schemas.microsoft.com/office/drawing/2014/chart" uri="{C3380CC4-5D6E-409C-BE32-E72D297353CC}">
              <c16:uniqueId val="{00000000-1A5D-438D-A898-6943E968A4F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1297</c:v>
                </c:pt>
                <c:pt idx="1">
                  <c:v>1217</c:v>
                </c:pt>
                <c:pt idx="2">
                  <c:v>1194</c:v>
                </c:pt>
              </c:numCache>
            </c:numRef>
          </c:val>
          <c:extLst>
            <c:ext xmlns:c16="http://schemas.microsoft.com/office/drawing/2014/chart" uri="{C3380CC4-5D6E-409C-BE32-E72D297353CC}">
              <c16:uniqueId val="{00000001-1A5D-438D-A898-6943E968A4F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1555</c:v>
                </c:pt>
                <c:pt idx="1">
                  <c:v>1871</c:v>
                </c:pt>
                <c:pt idx="2">
                  <c:v>1819</c:v>
                </c:pt>
              </c:numCache>
            </c:numRef>
          </c:val>
          <c:extLst>
            <c:ext xmlns:c16="http://schemas.microsoft.com/office/drawing/2014/chart" uri="{C3380CC4-5D6E-409C-BE32-E72D297353CC}">
              <c16:uniqueId val="{00000002-1A5D-438D-A898-6943E968A4F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{27D4A78E-B387-4B85-A3C1-32687B966D41}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FA5-4C76-B424-1815D4CFF8E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{32031A1A-B157-4ABB-ADDE-E11BFEF16F53}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FA5-4C76-B424-1815D4CFF8E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{2B47CE68-95ED-4D1C-8872-D7F3AE583F24}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FA5-4C76-B424-1815D4CFF8E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{277A1780-F944-475F-913E-EE56AC8AA4DE}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FA5-4C76-B424-1815D4CFF8E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{BA252859-347D-492D-8C33-96D04B1B4076}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FA5-4C76-B424-1815D4CFF8E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{874DB759-A693-4141-96C9-0E46774CBD86}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FA5-4C76-B424-1815D4CFF8E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{91E46C9F-AFB9-41A8-A18C-93D07464EE0A}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FA5-4C76-B424-1815D4CFF8E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{C697BB4D-CFD4-4A32-B669-CF1B51A27BCB}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FA5-4C76-B424-1815D4CFF8E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{843351CE-88C5-4B5E-8F59-A1ED7DDC05A7}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FA5-4C76-B424-1815D4CFF8E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48.8</c:v>
                </c:pt>
                <c:pt idx="8">
                  <c:v>50.2</c:v>
                </c:pt>
                <c:pt idx="16">
                  <c:v>52.3</c:v>
                </c:pt>
                <c:pt idx="24">
                  <c:v>54.3</c:v>
                </c:pt>
                <c:pt idx="32">
                  <c:v>50.7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CFA5-4C76-B424-1815D4CFF8E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4.5538669966447891E-2"/>
                  <c:y val="-4.5114315056352043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{22FAA8BD-28C4-4FFF-BD58-B89CBFC4E6D4}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FA5-4C76-B424-1815D4CFF8E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{843B097C-1180-4BCB-94A6-ABD2595FA864}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FA5-4C76-B424-1815D4CFF8E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{23FE65A4-0484-4FF2-BD09-93749704F588}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FA5-4C76-B424-1815D4CFF8E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{C47D9928-462F-44F7-9907-BC12869060A6}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FA5-4C76-B424-1815D4CFF8E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{0EACCBDF-6CB6-4A6B-AA07-0075160FCE58}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FA5-4C76-B424-1815D4CFF8E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{1EC0265F-72F7-4CEC-9076-93A0C5DCC5F1}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FA5-4C76-B424-1815D4CFF8E7}"/>
                </c:ext>
              </c:extLst>
            </c:dLbl>
            <c:dLbl>
              <c:idx val="16"/>
              <c:layout>
                <c:manualLayout>
                  <c:x val="-1.8492831334020431E-2"/>
                  <c:y val="-8.4363769155378313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{AD61F584-4D44-4A86-BB7F-9319D24CB739}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FA5-4C76-B424-1815D4CFF8E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{9D5EEE72-0A13-4958-B185-6971375523AF}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FA5-4C76-B424-1815D4CFF8E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{2F77D5BE-72C0-47E5-8F4F-83AEDBBF7F3D}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FA5-4C76-B424-1815D4CFF8E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60.8</c:v>
                </c:pt>
                <c:pt idx="16">
                  <c:v>62.2</c:v>
                </c:pt>
                <c:pt idx="24">
                  <c:v>62.6</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CFA5-4C76-B424-1815D4CFF8E7}"/>
            </c:ext>
          </c:extLst>
        </c:ser>
        <c:dLbls>
          <c:showLegendKey val="0"/>
          <c:showVal val="1"/>
          <c:showCatName val="0"/>
          <c:showSerName val="0"/>
          <c:showPercent val="0"/>
          <c:showBubbleSize val="0"/>
        </c:dLbls>
        <c:axId val="46179840"/>
        <c:axId val="46181760"/>
      </c:scatterChart>
      <c:valAx>
        <c:axId val="46179840"/>
        <c:scaling>
          <c:orientation val="maxMin"/>
          <c:max val="64"/>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{F38C6A62-A02C-41E9-9540-0112E0F74493}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EF9-4CCB-8279-59525DC0D9C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{4728AEDB-C53C-4995-8E7A-25BAD2AA822B}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EF9-4CCB-8279-59525DC0D9C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{26CF20A5-A745-4081-BF9A-882D47203C76}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EF9-4CCB-8279-59525DC0D9C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{45CDAF1E-4B21-44B4-943F-4EF945D7DD91}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EF9-4CCB-8279-59525DC0D9C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{61417036-DACC-4BAA-942F-10F0A06C0CD7}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EF9-4CCB-8279-59525DC0D9C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{8BE1C7E3-5A00-4156-AD45-5976592DDFDB}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EF9-4CCB-8279-59525DC0D9CC}"/>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{963C6B77-12C3-4A67-92B0-9C8A26F66661}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EF9-4CCB-8279-59525DC0D9CC}"/>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{E71A1C0C-DF60-4EC8-A2B6-A252D9313C76}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EF9-4CCB-8279-59525DC0D9CC}"/>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{9D59661E-ECB9-446C-90D0-71F56BD690A9}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EF9-4CCB-8279-59525DC0D9C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6.2</c:v>
                </c:pt>
                <c:pt idx="8">
                  <c:v>6.6</c:v>
                </c:pt>
                <c:pt idx="16">
                  <c:v>6.9</c:v>
                </c:pt>
                <c:pt idx="24">
                  <c:v>6.4</c:v>
                </c:pt>
                <c:pt idx="32">
                  <c:v>6.6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DEF9-4CCB-8279-59525DC0D9C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{023F9EEC-66C9-4A07-8D0C-AE96279B1258}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EF9-4CCB-8279-59525DC0D9C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{5D820FD4-27E5-4DCD-876F-552BFBD8C014}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EF9-4CCB-8279-59525DC0D9C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{5C557E87-6CC0-4619-8033-D32673632070}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EF9-4CCB-8279-59525DC0D9C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{69592B1C-C23D-40F3-BCA9-5EB8740B743F}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EF9-4CCB-8279-59525DC0D9C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{3E35C066-DCE5-4CDF-A6BC-846474D985C9}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EF9-4CCB-8279-59525DC0D9CC}"/>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{77B9B04F-B57F-43F8-88E8-2C677B558940}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EF9-4CCB-8279-59525DC0D9CC}"/>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{A6FD46EC-C385-4036-8730-84901B299AB2}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EF9-4CCB-8279-59525DC0D9CC}"/>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{F5C73699-098C-4155-8BEE-005E11454204}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EF9-4CCB-8279-59525DC0D9CC}"/>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{ABD343B1-2DF9-4BE7-AA61-95E870970CFC}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EF9-4CCB-8279-59525DC0D9C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5.8</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DEF9-4CCB-8279-59525DC0D9CC}"/>
            </c:ext>
          </c:extLst>
        </c:ser>
        <c:dLbls>
          <c:showLegendKey val="0"/>
          <c:showVal val="1"/>
          <c:showCatName val="0"/>
          <c:showSerName val="0"/>
          <c:showPercent val="0"/>
          <c:showBubbleSize val="0"/>
        </c:dLbls>
        <c:axId val="84219776"/>
        <c:axId val="84234240"/>
      </c:scatterChart>
      <c:valAx>
        <c:axId val="84219776"/>
        <c:scaling>
          <c:orientation val="maxMin"/>
          <c:max val="8"/>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群馬県神流町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1,511
1,495
114.60
2,974,471
2,807,654
97,251
1,790,743
2,108,051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長引く景気低迷による個人・法人関係税の減収などから</a:t>
          </a:r>
          <a:r>
            <a:rPr kumimoji="1" lang="en-US" altLang="ja-JP" sz="1100" b="0" i="0" baseline="0">
              <a:solidFill>
                <a:schemeClr val="dk1"/>
              </a:solidFill>
              <a:effectLst/>
              <a:latin typeface="+mn-lt"/>
              <a:ea typeface="+mn-ea"/>
              <a:cs typeface="+mn-cs"/>
            </a:rPr>
            <a:t>0.16</a:t>
          </a:r>
          <a:r>
            <a:rPr kumimoji="1" lang="ja-JP" altLang="ja-JP" sz="1100" b="0" i="0" baseline="0">
              <a:solidFill>
                <a:schemeClr val="dk1"/>
              </a:solidFill>
              <a:effectLst/>
              <a:latin typeface="+mn-lt"/>
              <a:ea typeface="+mn-ea"/>
              <a:cs typeface="+mn-cs"/>
            </a:rPr>
            <a:t>と類似団体平均を下回っているため、退職者不補充等による職員数の削減による人件費の削減（</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年間で</a:t>
          </a:r>
          <a:r>
            <a:rPr kumimoji="1" lang="en-US" altLang="ja-JP" sz="1100" b="0" i="0" baseline="0">
              <a:solidFill>
                <a:schemeClr val="dk1"/>
              </a:solidFill>
              <a:effectLst/>
              <a:latin typeface="+mn-lt"/>
              <a:ea typeface="+mn-ea"/>
              <a:cs typeface="+mn-cs"/>
            </a:rPr>
            <a:t>11</a:t>
          </a:r>
          <a:r>
            <a:rPr kumimoji="1" lang="ja-JP" altLang="ja-JP" sz="1100" b="0" i="0" baseline="0">
              <a:solidFill>
                <a:schemeClr val="dk1"/>
              </a:solidFill>
              <a:effectLst/>
              <a:latin typeface="+mn-lt"/>
              <a:ea typeface="+mn-ea"/>
              <a:cs typeface="+mn-cs"/>
            </a:rPr>
            <a:t>％の縮減）、緊急に必要な事業を峻別し、投資的経費を抑制する等、歳出の徹底的な見直し（</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年間で</a:t>
          </a:r>
          <a:r>
            <a:rPr kumimoji="1" lang="en-US" altLang="ja-JP" sz="1100" b="0" i="0" baseline="0">
              <a:solidFill>
                <a:schemeClr val="dk1"/>
              </a:solidFill>
              <a:effectLst/>
              <a:latin typeface="+mn-lt"/>
              <a:ea typeface="+mn-ea"/>
              <a:cs typeface="+mn-cs"/>
            </a:rPr>
            <a:t>16.7</a:t>
          </a:r>
          <a:r>
            <a:rPr kumimoji="1" lang="ja-JP" altLang="ja-JP" sz="1100" b="0" i="0" baseline="0">
              <a:solidFill>
                <a:schemeClr val="dk1"/>
              </a:solidFill>
              <a:effectLst/>
              <a:latin typeface="+mn-lt"/>
              <a:ea typeface="+mn-ea"/>
              <a:cs typeface="+mn-cs"/>
            </a:rPr>
            <a:t>％の縮減）を実施するとともに、税収徴収率を維持または向上対策（全体徴収率</a:t>
          </a:r>
          <a:r>
            <a:rPr kumimoji="1" lang="en-US" altLang="ja-JP" sz="1100" b="0" i="0" baseline="0">
              <a:solidFill>
                <a:schemeClr val="dk1"/>
              </a:solidFill>
              <a:effectLst/>
              <a:latin typeface="+mn-lt"/>
              <a:ea typeface="+mn-ea"/>
              <a:cs typeface="+mn-cs"/>
            </a:rPr>
            <a:t>99.3</a:t>
          </a:r>
          <a:r>
            <a:rPr kumimoji="1" lang="ja-JP" altLang="ja-JP" sz="1100" b="0" i="0" baseline="0">
              <a:solidFill>
                <a:schemeClr val="dk1"/>
              </a:solidFill>
              <a:effectLst/>
              <a:latin typeface="+mn-lt"/>
              <a:ea typeface="+mn-ea"/>
              <a:cs typeface="+mn-cs"/>
            </a:rPr>
            <a:t>％）をし安定的な歳入確保に努める。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00000000-0008-0000-0300-00003E000000}"/>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00000000-0008-0000-0300-000040000000}"/>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10668</xdr:rowOff>
    </xdr:from>
    <xdr:to>
      <xdr:col>23</xdr:col>
      <xdr:colOff>133350</xdr:colOff>
      <xdr:row>44</xdr:row>
      <xdr:rowOff>20320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114800" y="7554468"/>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99585</xdr:rowOff>
    </xdr:from>
    <xdr:ext cx="762000" cy="259045"/>
    <xdr:sp macro="" textlink="">
      <xdr:nvSpPr>
        <xdr:cNvPr id="67" name="財政力平均値テキスト">
          <a:extLst>
            <a:ext uri="{FF2B5EF4-FFF2-40B4-BE49-F238E27FC236}">
              <a16:creationId xmlns:a16="http://schemas.microsoft.com/office/drawing/2014/main" id="{00000000-0008-0000-0300-000043000000}"/>
            </a:ext>
          </a:extLst>
        </xdr:cNvPr>
        <xdr:cNvSpPr txBox="1"/>
      </xdr:nvSpPr>
      <xdr:spPr>
        <a:xfrm>
          <a:off x="5041900" y="7300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20320</xdr:rowOff>
    </xdr:from>
    <xdr:to>
      <xdr:col>19</xdr:col>
      <xdr:colOff>133350</xdr:colOff>
      <xdr:row>44</xdr:row>
      <xdr:rowOff>29972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3225800" y="756412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42689</xdr:rowOff>
    </xdr:from>
    <xdr:ext cx="736600" cy="259045"/>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3733800" y="72435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29972</xdr:rowOff>
    </xdr:from>
    <xdr:to>
      <xdr:col>15</xdr:col>
      <xdr:colOff>82550</xdr:colOff>
      <xdr:row>44</xdr:row>
      <xdr:rowOff>39624</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2336800" y="757377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13733</xdr:rowOff>
    </xdr:from>
    <xdr:ext cx="7620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844800" y="721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39624</xdr:rowOff>
    </xdr:from>
    <xdr:to>
      <xdr:col>11</xdr:col>
      <xdr:colOff>31750</xdr:colOff>
      <xdr:row>44</xdr:row>
      <xdr:rowOff>39624</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1447800" y="75834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4081</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955800" y="720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5842</xdr:rowOff>
    </xdr:from>
    <xdr:to>
      <xdr:col>7</xdr:col>
      <xdr:colOff>31750</xdr:colOff>
      <xdr:row>43</xdr:row>
      <xdr:rowOff>107442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1397000" y="7378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117619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066800" y="7147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131318</xdr:rowOff>
    </xdr:from>
    <xdr:to>
      <xdr:col>23</xdr:col>
      <xdr:colOff>184150</xdr:colOff>
      <xdr:row>44</xdr:row>
      <xdr:rowOff>61468</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902200" y="750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42435</xdr:rowOff>
    </xdr:from>
    <xdr:ext cx="762000" cy="259045"/>
    <xdr:sp macro="" textlink="">
      <xdr:nvSpPr>
        <xdr:cNvPr id="86" name="財政力該当値テキスト">
          <a:extLst>
            <a:ext uri="{FF2B5EF4-FFF2-40B4-BE49-F238E27FC236}">
              <a16:creationId xmlns:a16="http://schemas.microsoft.com/office/drawing/2014/main" id="{00000000-0008-0000-0300-000056000000}"/>
            </a:ext>
          </a:extLst>
        </xdr:cNvPr>
        <xdr:cNvSpPr txBox="1"/>
      </xdr:nvSpPr>
      <xdr:spPr>
        <a:xfrm>
          <a:off x="5041900" y="741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140970</xdr:rowOff>
    </xdr:from>
    <xdr:to>
      <xdr:col>19</xdr:col>
      <xdr:colOff>184150</xdr:colOff>
      <xdr:row>44</xdr:row>
      <xdr:rowOff>71120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064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55897</xdr:rowOff>
    </xdr:from>
    <xdr:ext cx="7366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733800" y="7599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150622</xdr:rowOff>
    </xdr:from>
    <xdr:to>
      <xdr:col>15</xdr:col>
      <xdr:colOff>133350</xdr:colOff>
      <xdr:row>44</xdr:row>
      <xdr:rowOff>80772</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175000" y="752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65549</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2844800" y="760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160274</xdr:rowOff>
    </xdr:from>
    <xdr:to>
      <xdr:col>11</xdr:col>
      <xdr:colOff>82550</xdr:colOff>
      <xdr:row>44</xdr:row>
      <xdr:rowOff>90424</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286000" y="753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75201</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955800" y="7619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160274</xdr:rowOff>
    </xdr:from>
    <xdr:to>
      <xdr:col>7</xdr:col>
      <xdr:colOff>31750</xdr:colOff>
      <xdr:row>44</xdr:row>
      <xdr:rowOff>90424</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1397000" y="753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75201</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066800" y="7619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公債費の比率が、昨年度か</a:t>
          </a:r>
          <a:r>
            <a:rPr kumimoji="1" lang="ja-JP" altLang="en-US" sz="1100" b="0" i="0" baseline="0">
              <a:solidFill>
                <a:schemeClr val="dk1"/>
              </a:solidFill>
              <a:effectLst/>
              <a:latin typeface="+mn-lt"/>
              <a:ea typeface="+mn-ea"/>
              <a:cs typeface="+mn-cs"/>
            </a:rPr>
            <a:t>ら</a:t>
          </a:r>
          <a:r>
            <a:rPr kumimoji="1" lang="en-US" altLang="ja-JP" sz="1100" b="0" i="0" baseline="0">
              <a:solidFill>
                <a:schemeClr val="dk1"/>
              </a:solidFill>
              <a:effectLst/>
              <a:latin typeface="+mn-lt"/>
              <a:ea typeface="+mn-ea"/>
              <a:cs typeface="+mn-cs"/>
            </a:rPr>
            <a:t>1.7</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増加し</a:t>
          </a:r>
          <a:r>
            <a:rPr kumimoji="1" lang="ja-JP" altLang="ja-JP" sz="1100" b="0" i="0" baseline="0">
              <a:solidFill>
                <a:schemeClr val="dk1"/>
              </a:solidFill>
              <a:effectLst/>
              <a:latin typeface="+mn-lt"/>
              <a:ea typeface="+mn-ea"/>
              <a:cs typeface="+mn-cs"/>
            </a:rPr>
            <a:t>、類似団体平均を大きく上回ったままである。今後は更に、事務事業の見直しを更に進めるとともに、すべての事務事業の優先度を厳しく点検し、優先度の低い事務事業について計画的に廃止・縮小を進め、経常経費の削減（</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年間で</a:t>
          </a:r>
          <a:r>
            <a:rPr kumimoji="1" lang="en-US" altLang="ja-JP" sz="1100" b="0" i="0" baseline="0">
              <a:solidFill>
                <a:schemeClr val="dk1"/>
              </a:solidFill>
              <a:effectLst/>
              <a:latin typeface="+mn-lt"/>
              <a:ea typeface="+mn-ea"/>
              <a:cs typeface="+mn-cs"/>
            </a:rPr>
            <a:t>10</a:t>
          </a:r>
          <a:r>
            <a:rPr kumimoji="1" lang="ja-JP" altLang="ja-JP" sz="1100" b="0" i="0" baseline="0">
              <a:solidFill>
                <a:schemeClr val="dk1"/>
              </a:solidFill>
              <a:effectLst/>
              <a:latin typeface="+mn-lt"/>
              <a:ea typeface="+mn-ea"/>
              <a:cs typeface="+mn-cs"/>
            </a:rPr>
            <a:t>％減）に努める。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77576</xdr:rowOff>
    </xdr:from>
    <xdr:to>
      <xdr:col>23</xdr:col>
      <xdr:colOff>133350</xdr:colOff>
      <xdr:row>64</xdr:row>
      <xdr:rowOff>101706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1050376"/>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86059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15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77576</xdr:rowOff>
    </xdr:from>
    <xdr:to>
      <xdr:col>19</xdr:col>
      <xdr:colOff>133350</xdr:colOff>
      <xdr:row>64</xdr:row>
      <xdr:rowOff>85619</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3225800" y="11050376"/>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163212</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21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118321</xdr:rowOff>
    </xdr:from>
    <xdr:to>
      <xdr:col>15</xdr:col>
      <xdr:colOff>82550</xdr:colOff>
      <xdr:row>64</xdr:row>
      <xdr:rowOff>85619</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919671"/>
          <a:ext cx="889000" cy="138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112941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571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118321</xdr:rowOff>
    </xdr:from>
    <xdr:to>
      <xdr:col>11</xdr:col>
      <xdr:colOff>31750</xdr:colOff>
      <xdr:row>65</xdr:row>
      <xdr:rowOff>32808</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919671"/>
          <a:ext cx="889000" cy="257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48595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50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9207</xdr:rowOff>
    </xdr:from>
    <xdr:to>
      <xdr:col>7</xdr:col>
      <xdr:colOff>31750</xdr:colOff>
      <xdr:row>63</xdr:row>
      <xdr:rowOff>110807</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120984</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579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50906</xdr:rowOff>
    </xdr:from>
    <xdr:to>
      <xdr:col>23</xdr:col>
      <xdr:colOff>184150</xdr:colOff>
      <xdr:row>64</xdr:row>
      <xdr:rowOff>152506</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1023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22983</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995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26776</xdr:rowOff>
    </xdr:from>
    <xdr:to>
      <xdr:col>19</xdr:col>
      <xdr:colOff>184150</xdr:colOff>
      <xdr:row>64</xdr:row>
      <xdr:rowOff>128376</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999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113153</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085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34819</xdr:rowOff>
    </xdr:from>
    <xdr:to>
      <xdr:col>15</xdr:col>
      <xdr:colOff>133350</xdr:colOff>
      <xdr:row>64</xdr:row>
      <xdr:rowOff>136419</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1007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121196</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1093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67521</xdr:rowOff>
    </xdr:from>
    <xdr:to>
      <xdr:col>11</xdr:col>
      <xdr:colOff>82550</xdr:colOff>
      <xdr:row>63</xdr:row>
      <xdr:rowOff>169121</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868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153898</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955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153458</xdr:rowOff>
    </xdr:from>
    <xdr:to>
      <xdr:col>7</xdr:col>
      <xdr:colOff>31750</xdr:colOff>
      <xdr:row>65</xdr:row>
      <xdr:rowOff>83608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112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68385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21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[831,824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類似団体平均に比べ高くなっているのは、主に物件費を要因としている。平成</a:t>
          </a:r>
          <a:r>
            <a:rPr kumimoji="1" lang="en-US" altLang="ja-JP" sz="1100" b="0" i="0" baseline="0">
              <a:solidFill>
                <a:schemeClr val="dk1"/>
              </a:solidFill>
              <a:effectLst/>
              <a:latin typeface="+mn-lt"/>
              <a:ea typeface="+mn-ea"/>
              <a:cs typeface="+mn-cs"/>
            </a:rPr>
            <a:t>28</a:t>
          </a:r>
          <a:r>
            <a:rPr kumimoji="1" lang="ja-JP" altLang="ja-JP" sz="1100" b="0" i="0" baseline="0">
              <a:solidFill>
                <a:schemeClr val="dk1"/>
              </a:solidFill>
              <a:effectLst/>
              <a:latin typeface="+mn-lt"/>
              <a:ea typeface="+mn-ea"/>
              <a:cs typeface="+mn-cs"/>
            </a:rPr>
            <a:t>年度から高止まりしているのは、保有する施設の老朽化に伴う維持管理費の増加及び施設の廃止に伴う除却事業の増加が影響している。今後も廃止等を進め、維持管理の抑制に繫げ、類似団体平均値を下回っていくよう努め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38102</xdr:rowOff>
    </xdr:from>
    <xdr:to>
      <xdr:col>23</xdr:col>
      <xdr:colOff>133350</xdr:colOff>
      <xdr:row>82</xdr:row>
      <xdr:rowOff>76299</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097002"/>
          <a:ext cx="838200" cy="38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139025</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38550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32507</xdr:rowOff>
    </xdr:from>
    <xdr:to>
      <xdr:col>19</xdr:col>
      <xdr:colOff>133350</xdr:colOff>
      <xdr:row>82</xdr:row>
      <xdr:rowOff>38102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091407"/>
          <a:ext cx="889000" cy="5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40854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7568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2222</xdr:rowOff>
    </xdr:from>
    <xdr:to>
      <xdr:col>15</xdr:col>
      <xdr:colOff>82550</xdr:colOff>
      <xdr:row>82</xdr:row>
      <xdr:rowOff>32507</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061122"/>
          <a:ext cx="889000" cy="30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25945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741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1673</xdr:rowOff>
    </xdr:from>
    <xdr:to>
      <xdr:col>11</xdr:col>
      <xdr:colOff>31750</xdr:colOff>
      <xdr:row>82</xdr:row>
      <xdr:rowOff>2222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060573"/>
          <a:ext cx="88900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5951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72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30873</xdr:rowOff>
    </xdr:from>
    <xdr:to>
      <xdr:col>7</xdr:col>
      <xdr:colOff>31750</xdr:colOff>
      <xdr:row>81</xdr:row>
      <xdr:rowOff>132473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18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142650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687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25499</xdr:rowOff>
    </xdr:from>
    <xdr:to>
      <xdr:col>23</xdr:col>
      <xdr:colOff>184150</xdr:colOff>
      <xdr:row>82</xdr:row>
      <xdr:rowOff>127099</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084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169026</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0564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158752</xdr:rowOff>
    </xdr:from>
    <xdr:to>
      <xdr:col>19</xdr:col>
      <xdr:colOff>184150</xdr:colOff>
      <xdr:row>82</xdr:row>
      <xdr:rowOff>88902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046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73679</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1325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153157</xdr:rowOff>
    </xdr:from>
    <xdr:to>
      <xdr:col>15</xdr:col>
      <xdr:colOff>133350</xdr:colOff>
      <xdr:row>82</xdr:row>
      <xdr:rowOff>83307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040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68084</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126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122872</xdr:rowOff>
    </xdr:from>
    <xdr:to>
      <xdr:col>11</xdr:col>
      <xdr:colOff>82550</xdr:colOff>
      <xdr:row>82</xdr:row>
      <xdr:rowOff>53022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010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37799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096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122323</xdr:rowOff>
    </xdr:from>
    <xdr:to>
      <xdr:col>7</xdr:col>
      <xdr:colOff>31750</xdr:colOff>
      <xdr:row>82</xdr:row>
      <xdr:rowOff>52473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009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37250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096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類似団体平均と比較して、</a:t>
          </a:r>
          <a:r>
            <a:rPr kumimoji="1" lang="en-US" altLang="ja-JP" sz="1100" b="0" i="0" baseline="0">
              <a:solidFill>
                <a:schemeClr val="dk1"/>
              </a:solidFill>
              <a:effectLst/>
              <a:latin typeface="+mn-lt"/>
              <a:ea typeface="+mn-ea"/>
              <a:cs typeface="+mn-cs"/>
            </a:rPr>
            <a:t>2.6</a:t>
          </a:r>
          <a:r>
            <a:rPr kumimoji="1" lang="ja-JP" altLang="ja-JP" sz="1100" b="0" i="0" baseline="0">
              <a:solidFill>
                <a:schemeClr val="dk1"/>
              </a:solidFill>
              <a:effectLst/>
              <a:latin typeface="+mn-lt"/>
              <a:ea typeface="+mn-ea"/>
              <a:cs typeface="+mn-cs"/>
            </a:rPr>
            <a:t>ﾎﾟｲﾝﾄ下回っており格差がついている。令和３年度より数値が</a:t>
          </a:r>
          <a:r>
            <a:rPr kumimoji="1" lang="en-US" altLang="ja-JP" sz="1100" b="0" i="0" baseline="0">
              <a:solidFill>
                <a:schemeClr val="dk1"/>
              </a:solidFill>
              <a:effectLst/>
              <a:latin typeface="+mn-lt"/>
              <a:ea typeface="+mn-ea"/>
              <a:cs typeface="+mn-cs"/>
            </a:rPr>
            <a:t>0.7</a:t>
          </a:r>
          <a:r>
            <a:rPr kumimoji="1" lang="ja-JP" altLang="ja-JP" sz="1100" b="0" i="0" baseline="0">
              <a:solidFill>
                <a:schemeClr val="dk1"/>
              </a:solidFill>
              <a:effectLst/>
              <a:latin typeface="+mn-lt"/>
              <a:ea typeface="+mn-ea"/>
              <a:cs typeface="+mn-cs"/>
            </a:rPr>
            <a:t>ﾎﾟｲﾝﾄ減少しているため今後も引き続き給与の適正化を図り、財政健全化を目指す。</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869036"/>
          <a:ext cx="0" cy="1441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6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869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86043</xdr:rowOff>
    </xdr:from>
    <xdr:to>
      <xdr:col>81</xdr:col>
      <xdr:colOff>44450</xdr:colOff>
      <xdr:row>85</xdr:row>
      <xdr:rowOff>146368</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6179800" y="14659293"/>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53040</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797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49848</xdr:rowOff>
    </xdr:from>
    <xdr:to>
      <xdr:col>77</xdr:col>
      <xdr:colOff>44450</xdr:colOff>
      <xdr:row>85</xdr:row>
      <xdr:rowOff>86043</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5290800" y="14623098"/>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131145</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875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49848</xdr:rowOff>
    </xdr:from>
    <xdr:to>
      <xdr:col>72</xdr:col>
      <xdr:colOff>203200</xdr:colOff>
      <xdr:row>86</xdr:row>
      <xdr:rowOff>17145</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4401800" y="14623098"/>
          <a:ext cx="889000" cy="138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167340</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912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146368</xdr:rowOff>
    </xdr:from>
    <xdr:to>
      <xdr:col>68</xdr:col>
      <xdr:colOff>152400</xdr:colOff>
      <xdr:row>86</xdr:row>
      <xdr:rowOff>17145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3512800" y="14719618"/>
          <a:ext cx="889000" cy="42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1922</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918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117157</xdr:rowOff>
    </xdr:from>
    <xdr:to>
      <xdr:col>64</xdr:col>
      <xdr:colOff>152400</xdr:colOff>
      <xdr:row>87</xdr:row>
      <xdr:rowOff>47307</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861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32084</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948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95568</xdr:rowOff>
    </xdr:from>
    <xdr:to>
      <xdr:col>81</xdr:col>
      <xdr:colOff>95250</xdr:colOff>
      <xdr:row>86</xdr:row>
      <xdr:rowOff>25718</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466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112095</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4513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35243</xdr:rowOff>
    </xdr:from>
    <xdr:to>
      <xdr:col>77</xdr:col>
      <xdr:colOff>95250</xdr:colOff>
      <xdr:row>85</xdr:row>
      <xdr:rowOff>136843</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4608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147020</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43773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170498</xdr:rowOff>
    </xdr:from>
    <xdr:to>
      <xdr:col>73</xdr:col>
      <xdr:colOff>44450</xdr:colOff>
      <xdr:row>85</xdr:row>
      <xdr:rowOff>100648</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4572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110825</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4341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137795</xdr:rowOff>
    </xdr:from>
    <xdr:to>
      <xdr:col>68</xdr:col>
      <xdr:colOff>203200</xdr:colOff>
      <xdr:row>86</xdr:row>
      <xdr:rowOff>67945</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471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78122</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4479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95568</xdr:rowOff>
    </xdr:from>
    <xdr:to>
      <xdr:col>64</xdr:col>
      <xdr:colOff>152400</xdr:colOff>
      <xdr:row>86</xdr:row>
      <xdr:rowOff>25718</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466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35895</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4437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[37.06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類似団体平均からみると</a:t>
          </a:r>
          <a:r>
            <a:rPr kumimoji="1" lang="en-US" altLang="ja-JP" sz="1100" b="0" i="0" baseline="0">
              <a:solidFill>
                <a:schemeClr val="dk1"/>
              </a:solidFill>
              <a:effectLst/>
              <a:latin typeface="+mn-lt"/>
              <a:ea typeface="+mn-ea"/>
              <a:cs typeface="+mn-cs"/>
            </a:rPr>
            <a:t>10.8</a:t>
          </a:r>
          <a:r>
            <a:rPr kumimoji="1" lang="ja-JP" altLang="ja-JP" sz="1100" b="0" i="0" baseline="0">
              <a:solidFill>
                <a:schemeClr val="dk1"/>
              </a:solidFill>
              <a:effectLst/>
              <a:latin typeface="+mn-lt"/>
              <a:ea typeface="+mn-ea"/>
              <a:cs typeface="+mn-cs"/>
            </a:rPr>
            <a:t>人上回っている。神流町の数値は令和</a:t>
          </a:r>
          <a:r>
            <a:rPr kumimoji="1" lang="en-US" altLang="ja-JP" sz="1100" b="0" i="0" baseline="0">
              <a:solidFill>
                <a:schemeClr val="dk1"/>
              </a:solidFill>
              <a:effectLst/>
              <a:latin typeface="+mn-lt"/>
              <a:ea typeface="+mn-ea"/>
              <a:cs typeface="+mn-cs"/>
            </a:rPr>
            <a:t>2</a:t>
          </a:r>
          <a:r>
            <a:rPr kumimoji="1" lang="ja-JP" altLang="ja-JP" sz="1100" b="0" i="0" baseline="0">
              <a:solidFill>
                <a:schemeClr val="dk1"/>
              </a:solidFill>
              <a:effectLst/>
              <a:latin typeface="+mn-lt"/>
              <a:ea typeface="+mn-ea"/>
              <a:cs typeface="+mn-cs"/>
            </a:rPr>
            <a:t>年度から計画した定員適正管理計画（</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年間で</a:t>
          </a:r>
          <a:r>
            <a:rPr kumimoji="1" lang="en-US" altLang="ja-JP" sz="1100" b="0" i="0" baseline="0">
              <a:solidFill>
                <a:schemeClr val="dk1"/>
              </a:solidFill>
              <a:effectLst/>
              <a:latin typeface="+mn-lt"/>
              <a:ea typeface="+mn-ea"/>
              <a:cs typeface="+mn-cs"/>
            </a:rPr>
            <a:t>4</a:t>
          </a:r>
          <a:r>
            <a:rPr kumimoji="1" lang="ja-JP" altLang="ja-JP" sz="1100" b="0" i="0" baseline="0">
              <a:solidFill>
                <a:schemeClr val="dk1"/>
              </a:solidFill>
              <a:effectLst/>
              <a:latin typeface="+mn-lt"/>
              <a:ea typeface="+mn-ea"/>
              <a:cs typeface="+mn-cs"/>
            </a:rPr>
            <a:t>％減）に基づき、削減を行いたい。しかし、人口の減少が著しいために人口</a:t>
          </a:r>
          <a:r>
            <a:rPr kumimoji="1" lang="en-US" altLang="ja-JP" sz="1100" b="0" i="0" baseline="0">
              <a:solidFill>
                <a:schemeClr val="dk1"/>
              </a:solidFill>
              <a:effectLst/>
              <a:latin typeface="+mn-lt"/>
              <a:ea typeface="+mn-ea"/>
              <a:cs typeface="+mn-cs"/>
            </a:rPr>
            <a:t>1,000</a:t>
          </a:r>
          <a:r>
            <a:rPr kumimoji="1" lang="ja-JP" altLang="ja-JP" sz="1100" b="0" i="0" baseline="0">
              <a:solidFill>
                <a:schemeClr val="dk1"/>
              </a:solidFill>
              <a:effectLst/>
              <a:latin typeface="+mn-lt"/>
              <a:ea typeface="+mn-ea"/>
              <a:cs typeface="+mn-cs"/>
            </a:rPr>
            <a:t>人当たり職員数は増加することが予想されるため、引き続き適切な定員管理に努める。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00000000-0008-0000-0300-000033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00000000-0008-0000-0300-000035010000}"/>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00000000-0008-0000-0300-000037010000}"/>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57688</xdr:rowOff>
    </xdr:from>
    <xdr:to>
      <xdr:col>81</xdr:col>
      <xdr:colOff>44450</xdr:colOff>
      <xdr:row>60</xdr:row>
      <xdr:rowOff>72051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179800" y="10344688"/>
          <a:ext cx="838200" cy="14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85131</xdr:rowOff>
    </xdr:from>
    <xdr:ext cx="762000" cy="259045"/>
    <xdr:sp macro="" textlink="">
      <xdr:nvSpPr>
        <xdr:cNvPr id="314" name="定員管理の状況平均値テキスト">
          <a:extLst>
            <a:ext uri="{FF2B5EF4-FFF2-40B4-BE49-F238E27FC236}">
              <a16:creationId xmlns:a16="http://schemas.microsoft.com/office/drawing/2014/main" id="{00000000-0008-0000-0300-00003A010000}"/>
            </a:ext>
          </a:extLst>
        </xdr:cNvPr>
        <xdr:cNvSpPr txBox="1"/>
      </xdr:nvSpPr>
      <xdr:spPr>
        <a:xfrm>
          <a:off x="17106900" y="100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00000000-0008-0000-0300-00003B010000}"/>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38384</xdr:rowOff>
    </xdr:from>
    <xdr:to>
      <xdr:col>77</xdr:col>
      <xdr:colOff>44450</xdr:colOff>
      <xdr:row>60</xdr:row>
      <xdr:rowOff>57688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5290800" y="10325384"/>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12148</xdr:rowOff>
    </xdr:from>
    <xdr:ext cx="7366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5798800" y="9956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38384</xdr:rowOff>
    </xdr:from>
    <xdr:to>
      <xdr:col>72</xdr:col>
      <xdr:colOff>203200</xdr:colOff>
      <xdr:row>60</xdr:row>
      <xdr:rowOff>38499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4401800" y="10325384"/>
          <a:ext cx="88900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166708</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909800" y="9939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30341</xdr:rowOff>
    </xdr:from>
    <xdr:to>
      <xdr:col>68</xdr:col>
      <xdr:colOff>152400</xdr:colOff>
      <xdr:row>60</xdr:row>
      <xdr:rowOff>38499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3512800" y="10317341"/>
          <a:ext cx="889000" cy="8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155217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020800" y="9927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170766</xdr:rowOff>
    </xdr:from>
    <xdr:to>
      <xdr:col>64</xdr:col>
      <xdr:colOff>152400</xdr:colOff>
      <xdr:row>59</xdr:row>
      <xdr:rowOff>100916</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3462000" y="1011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111093</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3131800" y="9883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21251</xdr:rowOff>
    </xdr:from>
    <xdr:to>
      <xdr:col>81</xdr:col>
      <xdr:colOff>95250</xdr:colOff>
      <xdr:row>60</xdr:row>
      <xdr:rowOff>122851</xdr:rowOff>
    </xdr:to>
    <xdr:sp macro="" textlink="">
      <xdr:nvSpPr>
        <xdr:cNvPr id="332" name="楕円 331">
          <a:extLst>
            <a:ext uri="{FF2B5EF4-FFF2-40B4-BE49-F238E27FC236}">
              <a16:creationId xmlns:a16="http://schemas.microsoft.com/office/drawing/2014/main" id="{00000000-0008-0000-0300-00004C010000}"/>
            </a:ext>
          </a:extLst>
        </xdr:cNvPr>
        <xdr:cNvSpPr/>
      </xdr:nvSpPr>
      <xdr:spPr>
        <a:xfrm>
          <a:off x="16967200" y="10308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164778</xdr:rowOff>
    </xdr:from>
    <xdr:ext cx="762000" cy="259045"/>
    <xdr:sp macro="" textlink="">
      <xdr:nvSpPr>
        <xdr:cNvPr id="333" name="定員管理の状況該当値テキスト">
          <a:extLst>
            <a:ext uri="{FF2B5EF4-FFF2-40B4-BE49-F238E27FC236}">
              <a16:creationId xmlns:a16="http://schemas.microsoft.com/office/drawing/2014/main" id="{00000000-0008-0000-0300-00004D010000}"/>
            </a:ext>
          </a:extLst>
        </xdr:cNvPr>
        <xdr:cNvSpPr txBox="1"/>
      </xdr:nvSpPr>
      <xdr:spPr>
        <a:xfrm>
          <a:off x="17106900" y="10280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6888</xdr:rowOff>
    </xdr:from>
    <xdr:to>
      <xdr:col>77</xdr:col>
      <xdr:colOff>95250</xdr:colOff>
      <xdr:row>60</xdr:row>
      <xdr:rowOff>108488</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129000" y="1029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93265</xdr:rowOff>
    </xdr:from>
    <xdr:ext cx="7366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798800" y="103802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159034</xdr:rowOff>
    </xdr:from>
    <xdr:to>
      <xdr:col>73</xdr:col>
      <xdr:colOff>44450</xdr:colOff>
      <xdr:row>60</xdr:row>
      <xdr:rowOff>89184</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5240000" y="10274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73961</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909800" y="10360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159149</xdr:rowOff>
    </xdr:from>
    <xdr:to>
      <xdr:col>68</xdr:col>
      <xdr:colOff>203200</xdr:colOff>
      <xdr:row>60</xdr:row>
      <xdr:rowOff>89299</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4351000" y="10274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74076</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361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150991</xdr:rowOff>
    </xdr:from>
    <xdr:to>
      <xdr:col>64</xdr:col>
      <xdr:colOff>152400</xdr:colOff>
      <xdr:row>60</xdr:row>
      <xdr:rowOff>81141</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3462000" y="10266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65918</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352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平成</a:t>
          </a:r>
          <a:r>
            <a:rPr kumimoji="1" lang="en-US" altLang="ja-JP" sz="1100" b="0" i="0" baseline="0">
              <a:solidFill>
                <a:schemeClr val="dk1"/>
              </a:solidFill>
              <a:effectLst/>
              <a:latin typeface="+mn-lt"/>
              <a:ea typeface="+mn-ea"/>
              <a:cs typeface="+mn-cs"/>
            </a:rPr>
            <a:t>28</a:t>
          </a:r>
          <a:r>
            <a:rPr kumimoji="1" lang="ja-JP" altLang="ja-JP" sz="1100" b="0" i="0" baseline="0">
              <a:solidFill>
                <a:schemeClr val="dk1"/>
              </a:solidFill>
              <a:effectLst/>
              <a:latin typeface="+mn-lt"/>
              <a:ea typeface="+mn-ea"/>
              <a:cs typeface="+mn-cs"/>
            </a:rPr>
            <a:t>年度から令和4年度までに増加していたが、令和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a:t>
          </a:r>
          <a:r>
            <a:rPr kumimoji="1" lang="ja-JP" altLang="en-US" sz="1100" b="0" i="0" baseline="0">
              <a:solidFill>
                <a:schemeClr val="dk1"/>
              </a:solidFill>
              <a:effectLst/>
              <a:latin typeface="+mn-lt"/>
              <a:ea typeface="+mn-ea"/>
              <a:cs typeface="+mn-cs"/>
            </a:rPr>
            <a:t>も類</a:t>
          </a:r>
          <a:r>
            <a:rPr kumimoji="1" lang="ja-JP" altLang="ja-JP" sz="1100" b="0" i="0" baseline="0">
              <a:solidFill>
                <a:schemeClr val="dk1"/>
              </a:solidFill>
              <a:effectLst/>
              <a:latin typeface="+mn-lt"/>
              <a:ea typeface="+mn-ea"/>
              <a:cs typeface="+mn-cs"/>
            </a:rPr>
            <a:t>似団体平均を下回った。平成</a:t>
          </a:r>
          <a:r>
            <a:rPr kumimoji="1" lang="en-US" altLang="ja-JP" sz="1100" b="0" i="0" baseline="0">
              <a:solidFill>
                <a:schemeClr val="dk1"/>
              </a:solidFill>
              <a:effectLst/>
              <a:latin typeface="+mn-lt"/>
              <a:ea typeface="+mn-ea"/>
              <a:cs typeface="+mn-cs"/>
            </a:rPr>
            <a:t>28</a:t>
          </a:r>
          <a:r>
            <a:rPr kumimoji="1" lang="ja-JP" altLang="ja-JP" sz="1100" b="0" i="0" baseline="0">
              <a:solidFill>
                <a:schemeClr val="dk1"/>
              </a:solidFill>
              <a:effectLst/>
              <a:latin typeface="+mn-lt"/>
              <a:ea typeface="+mn-ea"/>
              <a:cs typeface="+mn-cs"/>
            </a:rPr>
            <a:t>年度から、起債の借入額を事業に合わせ増加傾向にあるため、令和</a:t>
          </a:r>
          <a:r>
            <a:rPr kumimoji="1" lang="en-US" altLang="ja-JP" sz="1100" b="0" i="0" baseline="0">
              <a:solidFill>
                <a:schemeClr val="dk1"/>
              </a:solidFill>
              <a:effectLst/>
              <a:latin typeface="+mn-lt"/>
              <a:ea typeface="+mn-ea"/>
              <a:cs typeface="+mn-cs"/>
            </a:rPr>
            <a:t>4</a:t>
          </a:r>
          <a:r>
            <a:rPr kumimoji="1" lang="ja-JP" altLang="ja-JP" sz="1100" b="0" i="0" baseline="0">
              <a:solidFill>
                <a:schemeClr val="dk1"/>
              </a:solidFill>
              <a:effectLst/>
              <a:latin typeface="+mn-lt"/>
              <a:ea typeface="+mn-ea"/>
              <a:cs typeface="+mn-cs"/>
            </a:rPr>
            <a:t>年度がピークであったが、今後も借入の抑制及び事業実施の将来年度への平準化を行う。</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00000000-0008-0000-0300-000064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68156</xdr:rowOff>
    </xdr:from>
    <xdr:to>
      <xdr:col>81</xdr:col>
      <xdr:colOff>44450</xdr:colOff>
      <xdr:row>41</xdr:row>
      <xdr:rowOff>84244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179800" y="7097606"/>
          <a:ext cx="838200" cy="1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61823</xdr:rowOff>
    </xdr:from>
    <xdr:ext cx="762000" cy="259045"/>
    <xdr:sp macro=""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7091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68156</xdr:rowOff>
    </xdr:from>
    <xdr:to>
      <xdr:col>77</xdr:col>
      <xdr:colOff>44450</xdr:colOff>
      <xdr:row>41</xdr:row>
      <xdr:rowOff>108373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flipV="1">
          <a:off x="15290800" y="7097606"/>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168081</xdr:rowOff>
    </xdr:from>
    <xdr:ext cx="7366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719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84244</xdr:rowOff>
    </xdr:from>
    <xdr:to>
      <xdr:col>72</xdr:col>
      <xdr:colOff>203200</xdr:colOff>
      <xdr:row>41</xdr:row>
      <xdr:rowOff>108373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4401800" y="7113694"/>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161307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52070</xdr:rowOff>
    </xdr:from>
    <xdr:to>
      <xdr:col>68</xdr:col>
      <xdr:colOff>152400</xdr:colOff>
      <xdr:row>41</xdr:row>
      <xdr:rowOff>84244</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3512800" y="7081520"/>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140546</xdr:rowOff>
    </xdr:from>
    <xdr:to>
      <xdr:col>64</xdr:col>
      <xdr:colOff>152400</xdr:colOff>
      <xdr:row>41</xdr:row>
      <xdr:rowOff>70696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80873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33444</xdr:rowOff>
    </xdr:from>
    <xdr:to>
      <xdr:col>81</xdr:col>
      <xdr:colOff>95250</xdr:colOff>
      <xdr:row>41</xdr:row>
      <xdr:rowOff>135044</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6967200" y="706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49971</xdr:rowOff>
    </xdr:from>
    <xdr:ext cx="762000" cy="259045"/>
    <xdr:sp macro=""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6907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17356</xdr:rowOff>
    </xdr:from>
    <xdr:to>
      <xdr:col>77</xdr:col>
      <xdr:colOff>95250</xdr:colOff>
      <xdr:row>41</xdr:row>
      <xdr:rowOff>118956</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129000" y="704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129133</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6815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57573</xdr:rowOff>
    </xdr:from>
    <xdr:to>
      <xdr:col>73</xdr:col>
      <xdr:colOff>44450</xdr:colOff>
      <xdr:row>41</xdr:row>
      <xdr:rowOff>159173</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5240000" y="708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143950</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7173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33444</xdr:rowOff>
    </xdr:from>
    <xdr:to>
      <xdr:col>68</xdr:col>
      <xdr:colOff>203200</xdr:colOff>
      <xdr:row>41</xdr:row>
      <xdr:rowOff>135044</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4351000" y="706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3462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87647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引き続き、数値は算定されなかった。</a:t>
          </a:r>
          <a:endParaRPr lang="ja-JP" altLang="ja-JP" sz="1400">
            <a:effectLst/>
          </a:endParaRPr>
        </a:p>
        <a:p>
          <a:r>
            <a:rPr kumimoji="1" lang="ja-JP" altLang="ja-JP" sz="1100" b="0" i="0" baseline="0">
              <a:solidFill>
                <a:schemeClr val="dk1"/>
              </a:solidFill>
              <a:effectLst/>
              <a:latin typeface="+mn-lt"/>
              <a:ea typeface="+mn-ea"/>
              <a:cs typeface="+mn-cs"/>
            </a:rPr>
            <a:t>地方債の残高が増加傾向にあり、普通交付税の合併算定替えの終了など明るい見通しがないことから、新規地方債の借入抑制等、健全化を維持したい。</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00000000-0008-0000-0300-0000A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00000000-0008-0000-0300-0000B0010000}"/>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00000000-0008-0000-0300-0000B2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6" name="将来負担の状況平均値テキスト">
          <a:extLst>
            <a:ext uri="{FF2B5EF4-FFF2-40B4-BE49-F238E27FC236}">
              <a16:creationId xmlns:a16="http://schemas.microsoft.com/office/drawing/2014/main" id="{00000000-0008-0000-0300-0000B4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7" name="フローチャート: 判断 436">
          <a:extLst>
            <a:ext uri="{FF2B5EF4-FFF2-40B4-BE49-F238E27FC236}">
              <a16:creationId xmlns:a16="http://schemas.microsoft.com/office/drawing/2014/main" id="{00000000-0008-0000-0300-0000B5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群馬県神流町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1,511
1,495
114.60
2,974,471
2,807,654
97,251
1,790,743
2,108,051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人件費に係るものは、令和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年度において</a:t>
          </a:r>
          <a:r>
            <a:rPr kumimoji="1" lang="en-US" altLang="ja-JP" sz="1100">
              <a:solidFill>
                <a:schemeClr val="dk1"/>
              </a:solidFill>
              <a:effectLst/>
              <a:latin typeface="+mn-lt"/>
              <a:ea typeface="+mn-ea"/>
              <a:cs typeface="+mn-cs"/>
            </a:rPr>
            <a:t>29.3</a:t>
          </a:r>
          <a:r>
            <a:rPr kumimoji="1" lang="ja-JP" altLang="ja-JP" sz="1100">
              <a:solidFill>
                <a:schemeClr val="dk1"/>
              </a:solidFill>
              <a:effectLst/>
              <a:latin typeface="+mn-lt"/>
              <a:ea typeface="+mn-ea"/>
              <a:cs typeface="+mn-cs"/>
            </a:rPr>
            <a:t>％と類似団体を上回っており、</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ﾎﾟｲﾝﾄ増加した。令和3年度の減少時は定年を迎えた退職者の人件費分が大きく減り、新規採用者の補充も退職数を満たさなかった為、人件費が減少したが、人件費高騰等が影響し、</a:t>
          </a:r>
          <a:r>
            <a:rPr kumimoji="1" lang="ja-JP" altLang="en-US" sz="1100">
              <a:solidFill>
                <a:schemeClr val="dk1"/>
              </a:solidFill>
              <a:effectLst/>
              <a:latin typeface="+mn-lt"/>
              <a:ea typeface="+mn-ea"/>
              <a:cs typeface="+mn-cs"/>
            </a:rPr>
            <a:t>今後も</a:t>
          </a:r>
          <a:r>
            <a:rPr kumimoji="1" lang="ja-JP" altLang="ja-JP" sz="1100">
              <a:solidFill>
                <a:schemeClr val="dk1"/>
              </a:solidFill>
              <a:effectLst/>
              <a:latin typeface="+mn-lt"/>
              <a:ea typeface="+mn-ea"/>
              <a:cs typeface="+mn-cs"/>
            </a:rPr>
            <a:t>増額傾向である。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134620</xdr:rowOff>
    </xdr:from>
    <xdr:to>
      <xdr:col>24</xdr:col>
      <xdr:colOff>25400</xdr:colOff>
      <xdr:row>37</xdr:row>
      <xdr:rowOff>43180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06820"/>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104157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04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77470</xdr:rowOff>
    </xdr:from>
    <xdr:to>
      <xdr:col>19</xdr:col>
      <xdr:colOff>187325</xdr:colOff>
      <xdr:row>36</xdr:row>
      <xdr:rowOff>134620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4967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168927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98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50800</xdr:rowOff>
    </xdr:from>
    <xdr:to>
      <xdr:col>15</xdr:col>
      <xdr:colOff>98425</xdr:colOff>
      <xdr:row>36</xdr:row>
      <xdr:rowOff>77470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2300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138447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6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50800</xdr:rowOff>
    </xdr:from>
    <xdr:to>
      <xdr:col>11</xdr:col>
      <xdr:colOff>9525</xdr:colOff>
      <xdr:row>37</xdr:row>
      <xdr:rowOff>66040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23000"/>
          <a:ext cx="889000" cy="18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111777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156210</xdr:rowOff>
    </xdr:from>
    <xdr:to>
      <xdr:col>6</xdr:col>
      <xdr:colOff>171450</xdr:colOff>
      <xdr:row>36</xdr:row>
      <xdr:rowOff>86360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96537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163830</xdr:rowOff>
    </xdr:from>
    <xdr:to>
      <xdr:col>24</xdr:col>
      <xdr:colOff>76200</xdr:colOff>
      <xdr:row>37</xdr:row>
      <xdr:rowOff>93980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3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135907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08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83820</xdr:rowOff>
    </xdr:from>
    <xdr:to>
      <xdr:col>20</xdr:col>
      <xdr:colOff>38100</xdr:colOff>
      <xdr:row>37</xdr:row>
      <xdr:rowOff>13970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170197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42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26670</xdr:rowOff>
    </xdr:from>
    <xdr:to>
      <xdr:col>15</xdr:col>
      <xdr:colOff>149225</xdr:colOff>
      <xdr:row>36</xdr:row>
      <xdr:rowOff>128270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98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113047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285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0</xdr:rowOff>
    </xdr:from>
    <xdr:to>
      <xdr:col>11</xdr:col>
      <xdr:colOff>60325</xdr:colOff>
      <xdr:row>36</xdr:row>
      <xdr:rowOff>101600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86377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25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15240</xdr:rowOff>
    </xdr:from>
    <xdr:to>
      <xdr:col>6</xdr:col>
      <xdr:colOff>171450</xdr:colOff>
      <xdr:row>37</xdr:row>
      <xdr:rowOff>116840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5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101617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45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物件費が類似団体平均を上回り</a:t>
          </a:r>
          <a:r>
            <a:rPr kumimoji="1" lang="ja-JP" altLang="en-US" sz="1100">
              <a:solidFill>
                <a:schemeClr val="dk1"/>
              </a:solidFill>
              <a:effectLst/>
              <a:latin typeface="+mn-lt"/>
              <a:ea typeface="+mn-ea"/>
              <a:cs typeface="+mn-cs"/>
            </a:rPr>
            <a:t>続けて</a:t>
          </a:r>
          <a:r>
            <a:rPr kumimoji="1" lang="ja-JP" altLang="ja-JP" sz="1100">
              <a:solidFill>
                <a:schemeClr val="dk1"/>
              </a:solidFill>
              <a:effectLst/>
              <a:latin typeface="+mn-lt"/>
              <a:ea typeface="+mn-ea"/>
              <a:cs typeface="+mn-cs"/>
            </a:rPr>
            <a:t>いるのは、保有する施設の老朽化に伴う維持管理費の増加及び施設の廃止に伴う除却事業の増加が影響している。今後も施設の集約化・廃止事業を行い、維持管理費の縮減に努める。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24130</xdr:rowOff>
    </xdr:from>
    <xdr:to>
      <xdr:col>82</xdr:col>
      <xdr:colOff>107950</xdr:colOff>
      <xdr:row>19</xdr:row>
      <xdr:rowOff>152146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3281680"/>
          <a:ext cx="8382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40149</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783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152146</xdr:rowOff>
    </xdr:from>
    <xdr:to>
      <xdr:col>78</xdr:col>
      <xdr:colOff>69850</xdr:colOff>
      <xdr:row>20</xdr:row>
      <xdr:rowOff>3556</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340969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112539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684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94996</xdr:rowOff>
    </xdr:from>
    <xdr:to>
      <xdr:col>73</xdr:col>
      <xdr:colOff>180975</xdr:colOff>
      <xdr:row>20</xdr:row>
      <xdr:rowOff>3556</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3181096"/>
          <a:ext cx="8890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98823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670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94996</xdr:rowOff>
    </xdr:from>
    <xdr:to>
      <xdr:col>69</xdr:col>
      <xdr:colOff>92075</xdr:colOff>
      <xdr:row>18</xdr:row>
      <xdr:rowOff>163576</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318109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43959</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15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158496</xdr:rowOff>
    </xdr:from>
    <xdr:to>
      <xdr:col>65</xdr:col>
      <xdr:colOff>53975</xdr:colOff>
      <xdr:row>17</xdr:row>
      <xdr:rowOff>88646</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98823</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70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144780</xdr:rowOff>
    </xdr:from>
    <xdr:to>
      <xdr:col>82</xdr:col>
      <xdr:colOff>158750</xdr:colOff>
      <xdr:row>19</xdr:row>
      <xdr:rowOff>74930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23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116857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20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101346</xdr:rowOff>
    </xdr:from>
    <xdr:to>
      <xdr:col>78</xdr:col>
      <xdr:colOff>120650</xdr:colOff>
      <xdr:row>20</xdr:row>
      <xdr:rowOff>31496</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358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20</xdr:row>
      <xdr:rowOff>16273</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445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124206</xdr:rowOff>
    </xdr:from>
    <xdr:to>
      <xdr:col>74</xdr:col>
      <xdr:colOff>31750</xdr:colOff>
      <xdr:row>20</xdr:row>
      <xdr:rowOff>54356</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3381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20</xdr:row>
      <xdr:rowOff>39133</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46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44196</xdr:rowOff>
    </xdr:from>
    <xdr:to>
      <xdr:col>69</xdr:col>
      <xdr:colOff>142875</xdr:colOff>
      <xdr:row>18</xdr:row>
      <xdr:rowOff>145796</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3130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130573</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216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112776</xdr:rowOff>
    </xdr:from>
    <xdr:to>
      <xdr:col>65</xdr:col>
      <xdr:colOff>53975</xdr:colOff>
      <xdr:row>19</xdr:row>
      <xdr:rowOff>42926</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3198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27703</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285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毎年ほぼ同水準で推移している。</a:t>
          </a:r>
          <a:endParaRPr lang="ja-JP" altLang="ja-JP" sz="1400">
            <a:effectLst/>
          </a:endParaRPr>
        </a:p>
        <a:p>
          <a:r>
            <a:rPr kumimoji="1" lang="ja-JP" altLang="ja-JP" sz="1100">
              <a:solidFill>
                <a:schemeClr val="dk1"/>
              </a:solidFill>
              <a:effectLst/>
              <a:latin typeface="+mn-lt"/>
              <a:ea typeface="+mn-ea"/>
              <a:cs typeface="+mn-cs"/>
            </a:rPr>
            <a:t>受給対象者の固定化が要因と考えるが、引き続き給付基準の適正管理を徹底し、きめ細かな質の高いｻｰﾋﾞｽを実施していく。</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159657</xdr:rowOff>
    </xdr:from>
    <xdr:to>
      <xdr:col>24</xdr:col>
      <xdr:colOff>25400</xdr:colOff>
      <xdr:row>54</xdr:row>
      <xdr:rowOff>159657</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4179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162577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20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143328</xdr:rowOff>
    </xdr:from>
    <xdr:to>
      <xdr:col>19</xdr:col>
      <xdr:colOff>187325</xdr:colOff>
      <xdr:row>54</xdr:row>
      <xdr:rowOff>159657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40162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89099</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1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78015</xdr:rowOff>
    </xdr:from>
    <xdr:to>
      <xdr:col>15</xdr:col>
      <xdr:colOff>98425</xdr:colOff>
      <xdr:row>54</xdr:row>
      <xdr:rowOff>143328</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3363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56442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78015</xdr:rowOff>
    </xdr:from>
    <xdr:to>
      <xdr:col>11</xdr:col>
      <xdr:colOff>9525</xdr:colOff>
      <xdr:row>54</xdr:row>
      <xdr:rowOff>127000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336315"/>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2722</xdr:rowOff>
    </xdr:from>
    <xdr:to>
      <xdr:col>6</xdr:col>
      <xdr:colOff>171450</xdr:colOff>
      <xdr:row>55</xdr:row>
      <xdr:rowOff>104322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89099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1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108857</xdr:rowOff>
    </xdr:from>
    <xdr:to>
      <xdr:col>24</xdr:col>
      <xdr:colOff>76200</xdr:colOff>
      <xdr:row>55</xdr:row>
      <xdr:rowOff>39007</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125384</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212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108857</xdr:rowOff>
    </xdr:from>
    <xdr:to>
      <xdr:col>20</xdr:col>
      <xdr:colOff>38100</xdr:colOff>
      <xdr:row>55</xdr:row>
      <xdr:rowOff>39007</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49184</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136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92528</xdr:rowOff>
    </xdr:from>
    <xdr:to>
      <xdr:col>15</xdr:col>
      <xdr:colOff>149225</xdr:colOff>
      <xdr:row>55</xdr:row>
      <xdr:rowOff>22678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27215</xdr:rowOff>
    </xdr:from>
    <xdr:to>
      <xdr:col>11</xdr:col>
      <xdr:colOff>60325</xdr:colOff>
      <xdr:row>54</xdr:row>
      <xdr:rowOff>128815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2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138992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05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その他に係る経常収支比率が類似団体平均を上回っているのは、繰出金の増加が主な要因である。これまでに整備してきた、簡易水道施設、合併浄化槽施設の維持管理費、地域活性化施設の老朽化による整備事業への繰出金が必要となっているためである。今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会計においては、経費を節減するとともに、独立採算の原則に立ち返った料金の値上げによる健全化等、税収を主な財源とする普通会計の負担額を減らしていくよう努める。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59</xdr:row>
      <xdr:rowOff>168910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11860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140987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256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168910</xdr:rowOff>
    </xdr:from>
    <xdr:to>
      <xdr:col>82</xdr:col>
      <xdr:colOff>196850</xdr:colOff>
      <xdr:row>59</xdr:row>
      <xdr:rowOff>168910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284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161290</xdr:rowOff>
    </xdr:from>
    <xdr:to>
      <xdr:col>82</xdr:col>
      <xdr:colOff>107950</xdr:colOff>
      <xdr:row>59</xdr:row>
      <xdr:rowOff>16510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933940"/>
          <a:ext cx="8382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62247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491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45720</xdr:rowOff>
    </xdr:from>
    <xdr:to>
      <xdr:col>82</xdr:col>
      <xdr:colOff>158750</xdr:colOff>
      <xdr:row>56</xdr:row>
      <xdr:rowOff>147320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64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1270</xdr:rowOff>
    </xdr:from>
    <xdr:to>
      <xdr:col>78</xdr:col>
      <xdr:colOff>69850</xdr:colOff>
      <xdr:row>59</xdr:row>
      <xdr:rowOff>16510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4782800" y="101168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160020</xdr:rowOff>
    </xdr:from>
    <xdr:to>
      <xdr:col>78</xdr:col>
      <xdr:colOff>120650</xdr:colOff>
      <xdr:row>57</xdr:row>
      <xdr:rowOff>90170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100347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530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1270</xdr:rowOff>
    </xdr:from>
    <xdr:to>
      <xdr:col>73</xdr:col>
      <xdr:colOff>180975</xdr:colOff>
      <xdr:row>59</xdr:row>
      <xdr:rowOff>16510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893800" y="101168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19050</xdr:rowOff>
    </xdr:from>
    <xdr:to>
      <xdr:col>74</xdr:col>
      <xdr:colOff>31750</xdr:colOff>
      <xdr:row>57</xdr:row>
      <xdr:rowOff>120650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130827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16510</xdr:rowOff>
    </xdr:from>
    <xdr:to>
      <xdr:col>69</xdr:col>
      <xdr:colOff>92075</xdr:colOff>
      <xdr:row>60</xdr:row>
      <xdr:rowOff>50800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10132060"/>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153687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60960</xdr:rowOff>
    </xdr:from>
    <xdr:to>
      <xdr:col>65</xdr:col>
      <xdr:colOff>53975</xdr:colOff>
      <xdr:row>58</xdr:row>
      <xdr:rowOff>162560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1000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1287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77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110490</xdr:rowOff>
    </xdr:from>
    <xdr:to>
      <xdr:col>82</xdr:col>
      <xdr:colOff>158750</xdr:colOff>
      <xdr:row>58</xdr:row>
      <xdr:rowOff>40640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82567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85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137160</xdr:rowOff>
    </xdr:from>
    <xdr:to>
      <xdr:col>78</xdr:col>
      <xdr:colOff>120650</xdr:colOff>
      <xdr:row>59</xdr:row>
      <xdr:rowOff>67310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1008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52087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1016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121920</xdr:rowOff>
    </xdr:from>
    <xdr:to>
      <xdr:col>74</xdr:col>
      <xdr:colOff>31750</xdr:colOff>
      <xdr:row>59</xdr:row>
      <xdr:rowOff>52070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36847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1015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137160</xdr:rowOff>
    </xdr:from>
    <xdr:to>
      <xdr:col>69</xdr:col>
      <xdr:colOff>142875</xdr:colOff>
      <xdr:row>59</xdr:row>
      <xdr:rowOff>67310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1008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52087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1016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0</xdr:rowOff>
    </xdr:from>
    <xdr:to>
      <xdr:col>65</xdr:col>
      <xdr:colOff>53975</xdr:colOff>
      <xdr:row>60</xdr:row>
      <xdr:rowOff>101600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86377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1037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補助費等に係る経常収支比率が類似団体平均を上回っているのは、神流町が出資する各種の団体への補助金が多額になっているためである。令和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年度も、補助金を交付するのが適当な事業を行っているのかなどについて精査し、見直しや廃止を行ったが、引き続き令和</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年度以降も行っていきたい。</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101854</xdr:rowOff>
    </xdr:from>
    <xdr:to>
      <xdr:col>82</xdr:col>
      <xdr:colOff>107950</xdr:colOff>
      <xdr:row>38</xdr:row>
      <xdr:rowOff>58420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445504"/>
          <a:ext cx="8382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31005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03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101854</xdr:rowOff>
    </xdr:from>
    <xdr:to>
      <xdr:col>78</xdr:col>
      <xdr:colOff>69850</xdr:colOff>
      <xdr:row>37</xdr:row>
      <xdr:rowOff>120142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4782800" y="644550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92710</xdr:rowOff>
    </xdr:from>
    <xdr:to>
      <xdr:col>73</xdr:col>
      <xdr:colOff>180975</xdr:colOff>
      <xdr:row>37</xdr:row>
      <xdr:rowOff>120142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43636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21099</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92710</xdr:rowOff>
    </xdr:from>
    <xdr:to>
      <xdr:col>69</xdr:col>
      <xdr:colOff>92075</xdr:colOff>
      <xdr:row>37</xdr:row>
      <xdr:rowOff>143002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43636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71628</xdr:rowOff>
    </xdr:from>
    <xdr:to>
      <xdr:col>65</xdr:col>
      <xdr:colOff>53975</xdr:colOff>
      <xdr:row>37</xdr:row>
      <xdr:rowOff>1778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11955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7620</xdr:rowOff>
    </xdr:from>
    <xdr:to>
      <xdr:col>82</xdr:col>
      <xdr:colOff>158750</xdr:colOff>
      <xdr:row>38</xdr:row>
      <xdr:rowOff>109220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151147</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51054</xdr:rowOff>
    </xdr:from>
    <xdr:to>
      <xdr:col>78</xdr:col>
      <xdr:colOff>120650</xdr:colOff>
      <xdr:row>37</xdr:row>
      <xdr:rowOff>152654</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39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137431</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481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69342</xdr:rowOff>
    </xdr:from>
    <xdr:to>
      <xdr:col>74</xdr:col>
      <xdr:colOff>31750</xdr:colOff>
      <xdr:row>37</xdr:row>
      <xdr:rowOff>170942</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155719</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41910</xdr:rowOff>
    </xdr:from>
    <xdr:to>
      <xdr:col>69</xdr:col>
      <xdr:colOff>142875</xdr:colOff>
      <xdr:row>37</xdr:row>
      <xdr:rowOff>143510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128287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92202</xdr:rowOff>
    </xdr:from>
    <xdr:to>
      <xdr:col>65</xdr:col>
      <xdr:colOff>53975</xdr:colOff>
      <xdr:row>38</xdr:row>
      <xdr:rowOff>22352</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43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7129</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522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近年大型の整備事業が集中したため、高止まりしていた地方債の元利償還金に減少がみられ、類似団体平均を</a:t>
          </a:r>
          <a:r>
            <a:rPr kumimoji="1" lang="en-US" altLang="ja-JP" sz="1100">
              <a:solidFill>
                <a:schemeClr val="dk1"/>
              </a:solidFill>
              <a:effectLst/>
              <a:latin typeface="+mn-lt"/>
              <a:ea typeface="+mn-ea"/>
              <a:cs typeface="+mn-cs"/>
            </a:rPr>
            <a:t>7.0</a:t>
          </a:r>
          <a:r>
            <a:rPr kumimoji="1" lang="ja-JP" altLang="ja-JP" sz="1100">
              <a:solidFill>
                <a:schemeClr val="dk1"/>
              </a:solidFill>
              <a:effectLst/>
              <a:latin typeface="+mn-lt"/>
              <a:ea typeface="+mn-ea"/>
              <a:cs typeface="+mn-cs"/>
            </a:rPr>
            <a:t>ﾎﾟｲﾝﾄ（前年度</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ﾎﾟｲﾝﾄ）下回っている。償還年限を少なくし、基金等の財源が見込めるうちに、早期償還を目指したためであり、償還終了する起債が発生し始めている。しかし、公債費のピークは令和４年のため、厳しい財政運営となることが予想される。そのため、地方債現在高が</a:t>
          </a:r>
          <a:r>
            <a:rPr kumimoji="1" lang="en-US" altLang="ja-JP" sz="1100">
              <a:solidFill>
                <a:schemeClr val="dk1"/>
              </a:solidFill>
              <a:effectLst/>
              <a:latin typeface="+mn-lt"/>
              <a:ea typeface="+mn-ea"/>
              <a:cs typeface="+mn-cs"/>
            </a:rPr>
            <a:t>R4</a:t>
          </a:r>
          <a:r>
            <a:rPr kumimoji="1" lang="ja-JP" altLang="ja-JP" sz="1100">
              <a:solidFill>
                <a:schemeClr val="dk1"/>
              </a:solidFill>
              <a:effectLst/>
              <a:latin typeface="+mn-lt"/>
              <a:ea typeface="+mn-ea"/>
              <a:cs typeface="+mn-cs"/>
            </a:rPr>
            <a:t>年度の水準を超えないように地方債の新規発行を伴う普通建設事業を抑制することとしている。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5080</xdr:rowOff>
    </xdr:from>
    <xdr:to>
      <xdr:col>24</xdr:col>
      <xdr:colOff>25400</xdr:colOff>
      <xdr:row>75</xdr:row>
      <xdr:rowOff>69850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987800" y="12863830"/>
          <a:ext cx="838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5080</xdr:rowOff>
    </xdr:from>
    <xdr:to>
      <xdr:col>19</xdr:col>
      <xdr:colOff>187325</xdr:colOff>
      <xdr:row>75</xdr:row>
      <xdr:rowOff>54610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098800" y="1286383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55897</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257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54610</xdr:rowOff>
    </xdr:from>
    <xdr:to>
      <xdr:col>15</xdr:col>
      <xdr:colOff>98425</xdr:colOff>
      <xdr:row>75</xdr:row>
      <xdr:rowOff>58420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2209800" y="129133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17797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58420</xdr:rowOff>
    </xdr:from>
    <xdr:to>
      <xdr:col>11</xdr:col>
      <xdr:colOff>9525</xdr:colOff>
      <xdr:row>75</xdr:row>
      <xdr:rowOff>146050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291717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147338</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53339</xdr:rowOff>
    </xdr:from>
    <xdr:to>
      <xdr:col>6</xdr:col>
      <xdr:colOff>171450</xdr:colOff>
      <xdr:row>76</xdr:row>
      <xdr:rowOff>154939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139716</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19050</xdr:rowOff>
    </xdr:from>
    <xdr:to>
      <xdr:col>24</xdr:col>
      <xdr:colOff>76200</xdr:colOff>
      <xdr:row>75</xdr:row>
      <xdr:rowOff>120650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35577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272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125730</xdr:rowOff>
    </xdr:from>
    <xdr:to>
      <xdr:col>20</xdr:col>
      <xdr:colOff>38100</xdr:colOff>
      <xdr:row>75</xdr:row>
      <xdr:rowOff>55880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281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66057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581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3810</xdr:rowOff>
    </xdr:from>
    <xdr:to>
      <xdr:col>15</xdr:col>
      <xdr:colOff>149225</xdr:colOff>
      <xdr:row>75</xdr:row>
      <xdr:rowOff>105410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286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115587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263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7620</xdr:rowOff>
    </xdr:from>
    <xdr:to>
      <xdr:col>11</xdr:col>
      <xdr:colOff>60325</xdr:colOff>
      <xdr:row>75</xdr:row>
      <xdr:rowOff>109220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286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119397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635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95250</xdr:rowOff>
    </xdr:from>
    <xdr:to>
      <xdr:col>6</xdr:col>
      <xdr:colOff>171450</xdr:colOff>
      <xdr:row>76</xdr:row>
      <xdr:rowOff>25400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295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35577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72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前年度と比較して、物件費による経常収支の縮減のための除却事業等の増加により、数値は</a:t>
          </a:r>
          <a:r>
            <a:rPr kumimoji="1" lang="ja-JP" altLang="en-US" sz="1100">
              <a:solidFill>
                <a:schemeClr val="dk1"/>
              </a:solidFill>
              <a:effectLst/>
              <a:latin typeface="+mn-lt"/>
              <a:ea typeface="+mn-ea"/>
              <a:cs typeface="+mn-cs"/>
            </a:rPr>
            <a:t>高止まりして</a:t>
          </a:r>
          <a:r>
            <a:rPr kumimoji="1" lang="ja-JP" altLang="ja-JP" sz="1100">
              <a:solidFill>
                <a:schemeClr val="dk1"/>
              </a:solidFill>
              <a:effectLst/>
              <a:latin typeface="+mn-lt"/>
              <a:ea typeface="+mn-ea"/>
              <a:cs typeface="+mn-cs"/>
            </a:rPr>
            <a:t>いるが、令和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年度においては、除却事業が少額だったこともあり、</a:t>
          </a:r>
          <a:r>
            <a:rPr kumimoji="1" lang="en-US" altLang="ja-JP" sz="1100">
              <a:solidFill>
                <a:schemeClr val="dk1"/>
              </a:solidFill>
              <a:effectLst/>
              <a:latin typeface="+mn-lt"/>
              <a:ea typeface="+mn-ea"/>
              <a:cs typeface="+mn-cs"/>
            </a:rPr>
            <a:t>80</a:t>
          </a:r>
          <a:r>
            <a:rPr kumimoji="1" lang="ja-JP" altLang="en-US" sz="1100">
              <a:solidFill>
                <a:schemeClr val="dk1"/>
              </a:solidFill>
              <a:effectLst/>
              <a:latin typeface="+mn-lt"/>
              <a:ea typeface="+mn-ea"/>
              <a:cs typeface="+mn-cs"/>
            </a:rPr>
            <a:t>ﾎﾟｲﾝﾄを下回っている</a:t>
          </a:r>
          <a:r>
            <a:rPr kumimoji="1" lang="ja-JP" altLang="ja-JP" sz="1100">
              <a:solidFill>
                <a:schemeClr val="dk1"/>
              </a:solidFill>
              <a:effectLst/>
              <a:latin typeface="+mn-lt"/>
              <a:ea typeface="+mn-ea"/>
              <a:cs typeface="+mn-cs"/>
            </a:rPr>
            <a:t>。人口減少及び高齢化に伴う、給与所得者の減少が留まらないので、町税も一層減少傾向にある。既存事業の取捨選択の厳格化や新規事業の必要性を検討し、過大な費用とならないよう、歳出抑制に努める。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42568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80</xdr:row>
      <xdr:rowOff>46989</xdr:rowOff>
    </xdr:from>
    <xdr:to>
      <xdr:col>82</xdr:col>
      <xdr:colOff>107950</xdr:colOff>
      <xdr:row>80</xdr:row>
      <xdr:rowOff>66039</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5671800" y="13762989"/>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142257</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001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80</xdr:row>
      <xdr:rowOff>31750</xdr:rowOff>
    </xdr:from>
    <xdr:to>
      <xdr:col>78</xdr:col>
      <xdr:colOff>69850</xdr:colOff>
      <xdr:row>80</xdr:row>
      <xdr:rowOff>66039</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374775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5097</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2863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107950</xdr:rowOff>
    </xdr:from>
    <xdr:to>
      <xdr:col>73</xdr:col>
      <xdr:colOff>180975</xdr:colOff>
      <xdr:row>80</xdr:row>
      <xdr:rowOff>31750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348105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119397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107950</xdr:rowOff>
    </xdr:from>
    <xdr:to>
      <xdr:col>69</xdr:col>
      <xdr:colOff>92075</xdr:colOff>
      <xdr:row>80</xdr:row>
      <xdr:rowOff>165100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3481050"/>
          <a:ext cx="889000" cy="400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39387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272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72389</xdr:rowOff>
    </xdr:from>
    <xdr:to>
      <xdr:col>65</xdr:col>
      <xdr:colOff>53975</xdr:colOff>
      <xdr:row>77</xdr:row>
      <xdr:rowOff>2539</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102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12717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2871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167639</xdr:rowOff>
    </xdr:from>
    <xdr:to>
      <xdr:col>82</xdr:col>
      <xdr:colOff>158750</xdr:colOff>
      <xdr:row>80</xdr:row>
      <xdr:rowOff>97789</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712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139716</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3684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80</xdr:row>
      <xdr:rowOff>15239</xdr:rowOff>
    </xdr:from>
    <xdr:to>
      <xdr:col>78</xdr:col>
      <xdr:colOff>120650</xdr:colOff>
      <xdr:row>80</xdr:row>
      <xdr:rowOff>116839</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3731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101616</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3817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152400</xdr:rowOff>
    </xdr:from>
    <xdr:to>
      <xdr:col>74</xdr:col>
      <xdr:colOff>31750</xdr:colOff>
      <xdr:row>80</xdr:row>
      <xdr:rowOff>82550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369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80</xdr:row>
      <xdr:rowOff>67327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378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57150</xdr:rowOff>
    </xdr:from>
    <xdr:to>
      <xdr:col>69</xdr:col>
      <xdr:colOff>142875</xdr:colOff>
      <xdr:row>78</xdr:row>
      <xdr:rowOff>158750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343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143527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351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80</xdr:row>
      <xdr:rowOff>114300</xdr:rowOff>
    </xdr:from>
    <xdr:to>
      <xdr:col>65</xdr:col>
      <xdr:colOff>53975</xdr:colOff>
      <xdr:row>81</xdr:row>
      <xdr:rowOff>44450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8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81</xdr:row>
      <xdr:rowOff>29227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391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群馬県神流町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15939</xdr:rowOff>
    </xdr:from>
    <xdr:to>
      <xdr:col>29</xdr:col>
      <xdr:colOff>127000</xdr:colOff>
      <xdr:row>17</xdr:row>
      <xdr:rowOff>83288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2978214"/>
          <a:ext cx="647700" cy="673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104152</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3066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83288</xdr:rowOff>
    </xdr:from>
    <xdr:to>
      <xdr:col>26</xdr:col>
      <xdr:colOff>50800</xdr:colOff>
      <xdr:row>17</xdr:row>
      <xdr:rowOff>120584</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045563"/>
          <a:ext cx="698500" cy="372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69544</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203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120584</xdr:rowOff>
    </xdr:from>
    <xdr:to>
      <xdr:col>22</xdr:col>
      <xdr:colOff>114300</xdr:colOff>
      <xdr:row>17</xdr:row>
      <xdr:rowOff>132448</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082859"/>
          <a:ext cx="698500" cy="118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96412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23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122305</xdr:rowOff>
    </xdr:from>
    <xdr:to>
      <xdr:col>18</xdr:col>
      <xdr:colOff>177800</xdr:colOff>
      <xdr:row>17</xdr:row>
      <xdr:rowOff>132448</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2908300" y="3084580"/>
          <a:ext cx="698500" cy="101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116064</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24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86378</xdr:rowOff>
    </xdr:from>
    <xdr:to>
      <xdr:col>15</xdr:col>
      <xdr:colOff>101600</xdr:colOff>
      <xdr:row>19</xdr:row>
      <xdr:rowOff>16528</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2201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1305</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306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136589</xdr:rowOff>
    </xdr:from>
    <xdr:to>
      <xdr:col>29</xdr:col>
      <xdr:colOff>177800</xdr:colOff>
      <xdr:row>17</xdr:row>
      <xdr:rowOff>66739</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29274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153116</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772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32488</xdr:rowOff>
    </xdr:from>
    <xdr:to>
      <xdr:col>26</xdr:col>
      <xdr:colOff>101600</xdr:colOff>
      <xdr:row>17</xdr:row>
      <xdr:rowOff>134088</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29947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144265</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763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69784</xdr:rowOff>
    </xdr:from>
    <xdr:to>
      <xdr:col>22</xdr:col>
      <xdr:colOff>165100</xdr:colOff>
      <xdr:row>17</xdr:row>
      <xdr:rowOff>171384</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0320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10111</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800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81648</xdr:rowOff>
    </xdr:from>
    <xdr:to>
      <xdr:col>19</xdr:col>
      <xdr:colOff>38100</xdr:colOff>
      <xdr:row>18</xdr:row>
      <xdr:rowOff>11798</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0439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21975</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812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71505</xdr:rowOff>
    </xdr:from>
    <xdr:to>
      <xdr:col>15</xdr:col>
      <xdr:colOff>101600</xdr:colOff>
      <xdr:row>18</xdr:row>
      <xdr:rowOff>1655</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0337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11832</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2802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315089</xdr:rowOff>
    </xdr:from>
    <xdr:to>
      <xdr:col>29</xdr:col>
      <xdr:colOff>127000</xdr:colOff>
      <xdr:row>36</xdr:row>
      <xdr:rowOff>7679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003800" y="6925439"/>
          <a:ext cx="647700" cy="354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299865</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9102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280657</xdr:rowOff>
    </xdr:from>
    <xdr:to>
      <xdr:col>26</xdr:col>
      <xdr:colOff>50800</xdr:colOff>
      <xdr:row>36</xdr:row>
      <xdr:rowOff>7679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4305300" y="6891007"/>
          <a:ext cx="698500" cy="699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66099</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676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280657</xdr:rowOff>
    </xdr:from>
    <xdr:to>
      <xdr:col>22</xdr:col>
      <xdr:colOff>114300</xdr:colOff>
      <xdr:row>36</xdr:row>
      <xdr:rowOff>15908</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3606800" y="6891007"/>
          <a:ext cx="698500" cy="781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66390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701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338889</xdr:rowOff>
    </xdr:from>
    <xdr:to>
      <xdr:col>18</xdr:col>
      <xdr:colOff>177800</xdr:colOff>
      <xdr:row>36</xdr:row>
      <xdr:rowOff>15908</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2908300" y="6949239"/>
          <a:ext cx="698500" cy="199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90168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7043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37986</xdr:rowOff>
    </xdr:from>
    <xdr:to>
      <xdr:col>15</xdr:col>
      <xdr:colOff>101600</xdr:colOff>
      <xdr:row>36</xdr:row>
      <xdr:rowOff>139586</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912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124363</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7077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264289</xdr:rowOff>
    </xdr:from>
    <xdr:to>
      <xdr:col>29</xdr:col>
      <xdr:colOff>177800</xdr:colOff>
      <xdr:row>36</xdr:row>
      <xdr:rowOff>22989</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8746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109366</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719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299779</xdr:rowOff>
    </xdr:from>
    <xdr:to>
      <xdr:col>26</xdr:col>
      <xdr:colOff>101600</xdr:colOff>
      <xdr:row>36</xdr:row>
      <xdr:rowOff>58479</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69101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43256</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69965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229857</xdr:rowOff>
    </xdr:from>
    <xdr:to>
      <xdr:col>22</xdr:col>
      <xdr:colOff>165100</xdr:colOff>
      <xdr:row>35</xdr:row>
      <xdr:rowOff>331457</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68402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341634</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6609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308008</xdr:rowOff>
    </xdr:from>
    <xdr:to>
      <xdr:col>19</xdr:col>
      <xdr:colOff>38100</xdr:colOff>
      <xdr:row>36</xdr:row>
      <xdr:rowOff>66708</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69183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76885</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6687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288089</xdr:rowOff>
    </xdr:from>
    <xdr:to>
      <xdr:col>15</xdr:col>
      <xdr:colOff>101600</xdr:colOff>
      <xdr:row>36</xdr:row>
      <xdr:rowOff>46789</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68984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56966</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6667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群馬県神流町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1,511
1,495
114.60
2,974,471
2,807,654
97,251
1,790,743
2,108,051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55475</xdr:rowOff>
    </xdr:from>
    <xdr:to>
      <xdr:col>24</xdr:col>
      <xdr:colOff>63500</xdr:colOff>
      <xdr:row>36</xdr:row>
      <xdr:rowOff>112763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227675"/>
          <a:ext cx="838200" cy="57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118688</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90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112763</xdr:rowOff>
    </xdr:from>
    <xdr:to>
      <xdr:col>19</xdr:col>
      <xdr:colOff>177800</xdr:colOff>
      <xdr:row>36</xdr:row>
      <xdr:rowOff>147809</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284963"/>
          <a:ext cx="889000" cy="35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81636</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425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147809</xdr:rowOff>
    </xdr:from>
    <xdr:to>
      <xdr:col>15</xdr:col>
      <xdr:colOff>50800</xdr:colOff>
      <xdr:row>36</xdr:row>
      <xdr:rowOff>152116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320009"/>
          <a:ext cx="889000" cy="4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104834</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448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147269</xdr:rowOff>
    </xdr:from>
    <xdr:to>
      <xdr:col>10</xdr:col>
      <xdr:colOff>114300</xdr:colOff>
      <xdr:row>36</xdr:row>
      <xdr:rowOff>152116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1130300" y="6319469"/>
          <a:ext cx="889000" cy="4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121058</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464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82902</xdr:rowOff>
    </xdr:from>
    <xdr:to>
      <xdr:col>6</xdr:col>
      <xdr:colOff>38100</xdr:colOff>
      <xdr:row>38</xdr:row>
      <xdr:rowOff>13052</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426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4179</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519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4675</xdr:rowOff>
    </xdr:from>
    <xdr:to>
      <xdr:col>24</xdr:col>
      <xdr:colOff>114300</xdr:colOff>
      <xdr:row>36</xdr:row>
      <xdr:rowOff>106275</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176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27552</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028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396,319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61963</xdr:rowOff>
    </xdr:from>
    <xdr:to>
      <xdr:col>20</xdr:col>
      <xdr:colOff>38100</xdr:colOff>
      <xdr:row>36</xdr:row>
      <xdr:rowOff>163563</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23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8640</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009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97009</xdr:rowOff>
    </xdr:from>
    <xdr:to>
      <xdr:col>15</xdr:col>
      <xdr:colOff>101600</xdr:colOff>
      <xdr:row>37</xdr:row>
      <xdr:rowOff>27159</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269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43686</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044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101316</xdr:rowOff>
    </xdr:from>
    <xdr:to>
      <xdr:col>10</xdr:col>
      <xdr:colOff>165100</xdr:colOff>
      <xdr:row>37</xdr:row>
      <xdr:rowOff>31466</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27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47993</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048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96469</xdr:rowOff>
    </xdr:from>
    <xdr:to>
      <xdr:col>6</xdr:col>
      <xdr:colOff>38100</xdr:colOff>
      <xdr:row>37</xdr:row>
      <xdr:rowOff>26619</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268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43146</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043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112530</xdr:rowOff>
    </xdr:from>
    <xdr:to>
      <xdr:col>24</xdr:col>
      <xdr:colOff>63500</xdr:colOff>
      <xdr:row>57</xdr:row>
      <xdr:rowOff>139235</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885180"/>
          <a:ext cx="838200" cy="2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86879</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859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136764</xdr:rowOff>
    </xdr:from>
    <xdr:to>
      <xdr:col>19</xdr:col>
      <xdr:colOff>177800</xdr:colOff>
      <xdr:row>57</xdr:row>
      <xdr:rowOff>139235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2908300" y="9909414"/>
          <a:ext cx="889000" cy="2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43670</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987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136764</xdr:rowOff>
    </xdr:from>
    <xdr:to>
      <xdr:col>15</xdr:col>
      <xdr:colOff>50800</xdr:colOff>
      <xdr:row>57</xdr:row>
      <xdr:rowOff>168090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909414"/>
          <a:ext cx="889000" cy="31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51497</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995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167535</xdr:rowOff>
    </xdr:from>
    <xdr:to>
      <xdr:col>10</xdr:col>
      <xdr:colOff>114300</xdr:colOff>
      <xdr:row>57</xdr:row>
      <xdr:rowOff>168090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1130300" y="9940185"/>
          <a:ext cx="889000" cy="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67613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10011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167687</xdr:rowOff>
    </xdr:from>
    <xdr:to>
      <xdr:col>6</xdr:col>
      <xdr:colOff>38100</xdr:colOff>
      <xdr:row>58</xdr:row>
      <xdr:rowOff>97837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4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88964</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10033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61730</xdr:rowOff>
    </xdr:from>
    <xdr:to>
      <xdr:col>24</xdr:col>
      <xdr:colOff>114300</xdr:colOff>
      <xdr:row>57</xdr:row>
      <xdr:rowOff>163330</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83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84607</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685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88435</xdr:rowOff>
    </xdr:from>
    <xdr:to>
      <xdr:col>20</xdr:col>
      <xdr:colOff>38100</xdr:colOff>
      <xdr:row>58</xdr:row>
      <xdr:rowOff>18585</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86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35112</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9636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85964</xdr:rowOff>
    </xdr:from>
    <xdr:to>
      <xdr:col>15</xdr:col>
      <xdr:colOff>101600</xdr:colOff>
      <xdr:row>58</xdr:row>
      <xdr:rowOff>16114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85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32641</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9633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117290</xdr:rowOff>
    </xdr:from>
    <xdr:to>
      <xdr:col>10</xdr:col>
      <xdr:colOff>165100</xdr:colOff>
      <xdr:row>58</xdr:row>
      <xdr:rowOff>47440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88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63967</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9665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116735</xdr:rowOff>
    </xdr:from>
    <xdr:to>
      <xdr:col>6</xdr:col>
      <xdr:colOff>38100</xdr:colOff>
      <xdr:row>58</xdr:row>
      <xdr:rowOff>46885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889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63412</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9664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95272</xdr:rowOff>
    </xdr:from>
    <xdr:to>
      <xdr:col>24</xdr:col>
      <xdr:colOff>63500</xdr:colOff>
      <xdr:row>78</xdr:row>
      <xdr:rowOff>121816</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468372"/>
          <a:ext cx="838200" cy="26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49666</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51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78085</xdr:rowOff>
    </xdr:from>
    <xdr:to>
      <xdr:col>19</xdr:col>
      <xdr:colOff>177800</xdr:colOff>
      <xdr:row>78</xdr:row>
      <xdr:rowOff>95272</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451185"/>
          <a:ext cx="889000" cy="17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149017</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522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78085</xdr:rowOff>
    </xdr:from>
    <xdr:to>
      <xdr:col>15</xdr:col>
      <xdr:colOff>50800</xdr:colOff>
      <xdr:row>78</xdr:row>
      <xdr:rowOff>89236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451185"/>
          <a:ext cx="889000" cy="11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149782</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522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89236</xdr:rowOff>
    </xdr:from>
    <xdr:to>
      <xdr:col>10</xdr:col>
      <xdr:colOff>114300</xdr:colOff>
      <xdr:row>78</xdr:row>
      <xdr:rowOff>90402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462336"/>
          <a:ext cx="889000" cy="1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155269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52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61232</xdr:rowOff>
    </xdr:from>
    <xdr:to>
      <xdr:col>6</xdr:col>
      <xdr:colOff>38100</xdr:colOff>
      <xdr:row>78</xdr:row>
      <xdr:rowOff>162832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434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153959</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527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71016</xdr:rowOff>
    </xdr:from>
    <xdr:to>
      <xdr:col>24</xdr:col>
      <xdr:colOff>114300</xdr:colOff>
      <xdr:row>79</xdr:row>
      <xdr:rowOff>1166</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44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5217</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78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44472</xdr:rowOff>
    </xdr:from>
    <xdr:to>
      <xdr:col>20</xdr:col>
      <xdr:colOff>38100</xdr:colOff>
      <xdr:row>78</xdr:row>
      <xdr:rowOff>146072</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1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162599</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3192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27285</xdr:rowOff>
    </xdr:from>
    <xdr:to>
      <xdr:col>15</xdr:col>
      <xdr:colOff>101600</xdr:colOff>
      <xdr:row>78</xdr:row>
      <xdr:rowOff>128885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00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145412</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3175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38436</xdr:rowOff>
    </xdr:from>
    <xdr:to>
      <xdr:col>10</xdr:col>
      <xdr:colOff>165100</xdr:colOff>
      <xdr:row>78</xdr:row>
      <xdr:rowOff>140036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11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156563</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3186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39602</xdr:rowOff>
    </xdr:from>
    <xdr:to>
      <xdr:col>6</xdr:col>
      <xdr:colOff>38100</xdr:colOff>
      <xdr:row>78</xdr:row>
      <xdr:rowOff>141202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12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157729</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3187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93934</xdr:rowOff>
    </xdr:from>
    <xdr:to>
      <xdr:col>24</xdr:col>
      <xdr:colOff>63500</xdr:colOff>
      <xdr:row>94</xdr:row>
      <xdr:rowOff>166043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3797300" y="16210234"/>
          <a:ext cx="838200" cy="72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104125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220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93934</xdr:rowOff>
    </xdr:from>
    <xdr:to>
      <xdr:col>19</xdr:col>
      <xdr:colOff>177800</xdr:colOff>
      <xdr:row>94</xdr:row>
      <xdr:rowOff>170196</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2908300" y="16210234"/>
          <a:ext cx="889000" cy="76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75412</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363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170196</xdr:rowOff>
    </xdr:from>
    <xdr:to>
      <xdr:col>15</xdr:col>
      <xdr:colOff>50800</xdr:colOff>
      <xdr:row>95</xdr:row>
      <xdr:rowOff>114858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019300" y="16286496"/>
          <a:ext cx="889000" cy="116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124271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41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114858</xdr:rowOff>
    </xdr:from>
    <xdr:to>
      <xdr:col>10</xdr:col>
      <xdr:colOff>114300</xdr:colOff>
      <xdr:row>96</xdr:row>
      <xdr:rowOff>77719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402608"/>
          <a:ext cx="889000" cy="134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90105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03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164224</xdr:rowOff>
    </xdr:from>
    <xdr:to>
      <xdr:col>6</xdr:col>
      <xdr:colOff>38100</xdr:colOff>
      <xdr:row>96</xdr:row>
      <xdr:rowOff>94374</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451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110901</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22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115243</xdr:rowOff>
    </xdr:from>
    <xdr:to>
      <xdr:col>24</xdr:col>
      <xdr:colOff>114300</xdr:colOff>
      <xdr:row>95</xdr:row>
      <xdr:rowOff>45393</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231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138120</xdr:rowOff>
    </xdr:from>
    <xdr:ext cx="534377"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6082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43134</xdr:rowOff>
    </xdr:from>
    <xdr:to>
      <xdr:col>20</xdr:col>
      <xdr:colOff>38100</xdr:colOff>
      <xdr:row>94</xdr:row>
      <xdr:rowOff>144734</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159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161261</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497795" y="15934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119396</xdr:rowOff>
    </xdr:from>
    <xdr:to>
      <xdr:col>15</xdr:col>
      <xdr:colOff>101600</xdr:colOff>
      <xdr:row>95</xdr:row>
      <xdr:rowOff>49546</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23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66073</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601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64058</xdr:rowOff>
    </xdr:from>
    <xdr:to>
      <xdr:col>10</xdr:col>
      <xdr:colOff>165100</xdr:colOff>
      <xdr:row>95</xdr:row>
      <xdr:rowOff>165658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35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156785</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52111" y="16444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26919</xdr:rowOff>
    </xdr:from>
    <xdr:to>
      <xdr:col>6</xdr:col>
      <xdr:colOff>38100</xdr:colOff>
      <xdr:row>96</xdr:row>
      <xdr:rowOff>128519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486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119646</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57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114999</xdr:rowOff>
    </xdr:from>
    <xdr:to>
      <xdr:col>55</xdr:col>
      <xdr:colOff>0</xdr:colOff>
      <xdr:row>38</xdr:row>
      <xdr:rowOff>39773</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6458649"/>
          <a:ext cx="838200" cy="96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53117</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396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39773</xdr:rowOff>
    </xdr:from>
    <xdr:to>
      <xdr:col>50</xdr:col>
      <xdr:colOff>114300</xdr:colOff>
      <xdr:row>38</xdr:row>
      <xdr:rowOff>45734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8750300" y="6554873"/>
          <a:ext cx="889000" cy="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74080</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246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44314</xdr:rowOff>
    </xdr:from>
    <xdr:to>
      <xdr:col>45</xdr:col>
      <xdr:colOff>177800</xdr:colOff>
      <xdr:row>38</xdr:row>
      <xdr:rowOff>45734</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7861300" y="6559414"/>
          <a:ext cx="889000" cy="1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85529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257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106741</xdr:rowOff>
    </xdr:from>
    <xdr:to>
      <xdr:col>41</xdr:col>
      <xdr:colOff>50800</xdr:colOff>
      <xdr:row>38</xdr:row>
      <xdr:rowOff>44314</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450391"/>
          <a:ext cx="889000" cy="109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102793</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274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78998</xdr:rowOff>
    </xdr:from>
    <xdr:to>
      <xdr:col>36</xdr:col>
      <xdr:colOff>165100</xdr:colOff>
      <xdr:row>38</xdr:row>
      <xdr:rowOff>9148</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42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38</xdr:row>
      <xdr:rowOff>275</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51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64199</xdr:rowOff>
    </xdr:from>
    <xdr:to>
      <xdr:col>55</xdr:col>
      <xdr:colOff>50800</xdr:colOff>
      <xdr:row>37</xdr:row>
      <xdr:rowOff>165799</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40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87076</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259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160423</xdr:rowOff>
    </xdr:from>
    <xdr:to>
      <xdr:col>50</xdr:col>
      <xdr:colOff>165100</xdr:colOff>
      <xdr:row>38</xdr:row>
      <xdr:rowOff>90573</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504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81700</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6596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166384</xdr:rowOff>
    </xdr:from>
    <xdr:to>
      <xdr:col>46</xdr:col>
      <xdr:colOff>38100</xdr:colOff>
      <xdr:row>38</xdr:row>
      <xdr:rowOff>96534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51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87661</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6602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164964</xdr:rowOff>
    </xdr:from>
    <xdr:to>
      <xdr:col>41</xdr:col>
      <xdr:colOff>101600</xdr:colOff>
      <xdr:row>38</xdr:row>
      <xdr:rowOff>95114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50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86241</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6601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55941</xdr:rowOff>
    </xdr:from>
    <xdr:to>
      <xdr:col>36</xdr:col>
      <xdr:colOff>165100</xdr:colOff>
      <xdr:row>37</xdr:row>
      <xdr:rowOff>157541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399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2618</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6174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9223</xdr:rowOff>
    </xdr:from>
    <xdr:to>
      <xdr:col>55</xdr:col>
      <xdr:colOff>0</xdr:colOff>
      <xdr:row>59</xdr:row>
      <xdr:rowOff>11816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10124773"/>
          <a:ext cx="838200" cy="2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136114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908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171064</xdr:rowOff>
    </xdr:from>
    <xdr:to>
      <xdr:col>50</xdr:col>
      <xdr:colOff>114300</xdr:colOff>
      <xdr:row>59</xdr:row>
      <xdr:rowOff>9223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10115164"/>
          <a:ext cx="889000" cy="9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65408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838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138947</xdr:rowOff>
    </xdr:from>
    <xdr:to>
      <xdr:col>45</xdr:col>
      <xdr:colOff>177800</xdr:colOff>
      <xdr:row>58</xdr:row>
      <xdr:rowOff>171064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10083047"/>
          <a:ext cx="889000" cy="32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44110</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10159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123110</xdr:rowOff>
    </xdr:from>
    <xdr:to>
      <xdr:col>41</xdr:col>
      <xdr:colOff>50800</xdr:colOff>
      <xdr:row>58</xdr:row>
      <xdr:rowOff>138947</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10067210"/>
          <a:ext cx="889000" cy="15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22362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10137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133440</xdr:rowOff>
    </xdr:from>
    <xdr:to>
      <xdr:col>36</xdr:col>
      <xdr:colOff>165100</xdr:colOff>
      <xdr:row>59</xdr:row>
      <xdr:rowOff>63590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1007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54717</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10170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132466</xdr:rowOff>
    </xdr:from>
    <xdr:to>
      <xdr:col>55</xdr:col>
      <xdr:colOff>50800</xdr:colOff>
      <xdr:row>59</xdr:row>
      <xdr:rowOff>62616</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07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91664</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10035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129873</xdr:rowOff>
    </xdr:from>
    <xdr:to>
      <xdr:col>50</xdr:col>
      <xdr:colOff>165100</xdr:colOff>
      <xdr:row>59</xdr:row>
      <xdr:rowOff>60023</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073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51150</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10166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120264</xdr:rowOff>
    </xdr:from>
    <xdr:to>
      <xdr:col>46</xdr:col>
      <xdr:colOff>38100</xdr:colOff>
      <xdr:row>59</xdr:row>
      <xdr:rowOff>50414</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06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66941</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839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88147</xdr:rowOff>
    </xdr:from>
    <xdr:to>
      <xdr:col>41</xdr:col>
      <xdr:colOff>101600</xdr:colOff>
      <xdr:row>59</xdr:row>
      <xdr:rowOff>18297</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032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34824</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807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72310</xdr:rowOff>
    </xdr:from>
    <xdr:to>
      <xdr:col>36</xdr:col>
      <xdr:colOff>165100</xdr:colOff>
      <xdr:row>59</xdr:row>
      <xdr:rowOff>2460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016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18987</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791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4335</xdr:rowOff>
    </xdr:from>
    <xdr:to>
      <xdr:col>55</xdr:col>
      <xdr:colOff>0</xdr:colOff>
      <xdr:row>78</xdr:row>
      <xdr:rowOff>46030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377435"/>
          <a:ext cx="838200" cy="41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158335</xdr:rowOff>
    </xdr:from>
    <xdr:ext cx="599010"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59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14887</xdr:rowOff>
    </xdr:from>
    <xdr:to>
      <xdr:col>50</xdr:col>
      <xdr:colOff>114300</xdr:colOff>
      <xdr:row>78</xdr:row>
      <xdr:rowOff>46030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387987"/>
          <a:ext cx="889000" cy="3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78</xdr:row>
      <xdr:rowOff>108853</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39795" y="13481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87226</xdr:rowOff>
    </xdr:from>
    <xdr:to>
      <xdr:col>45</xdr:col>
      <xdr:colOff>177800</xdr:colOff>
      <xdr:row>78</xdr:row>
      <xdr:rowOff>14887</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288876"/>
          <a:ext cx="889000" cy="99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133269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506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24194</xdr:rowOff>
    </xdr:from>
    <xdr:to>
      <xdr:col>41</xdr:col>
      <xdr:colOff>50800</xdr:colOff>
      <xdr:row>77</xdr:row>
      <xdr:rowOff>87226</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225844"/>
          <a:ext cx="889000" cy="63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78</xdr:row>
      <xdr:rowOff>81627</xdr:rowOff>
    </xdr:from>
    <xdr:ext cx="59901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61795" y="13454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68518</xdr:rowOff>
    </xdr:from>
    <xdr:to>
      <xdr:col>36</xdr:col>
      <xdr:colOff>165100</xdr:colOff>
      <xdr:row>78</xdr:row>
      <xdr:rowOff>170118</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4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161245</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534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124985</xdr:rowOff>
    </xdr:from>
    <xdr:to>
      <xdr:col>55</xdr:col>
      <xdr:colOff>50800</xdr:colOff>
      <xdr:row>78</xdr:row>
      <xdr:rowOff>55135</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32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147862</xdr:rowOff>
    </xdr:from>
    <xdr:ext cx="599010"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178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166680</xdr:rowOff>
    </xdr:from>
    <xdr:to>
      <xdr:col>50</xdr:col>
      <xdr:colOff>165100</xdr:colOff>
      <xdr:row>78</xdr:row>
      <xdr:rowOff>96830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3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113357</xdr:rowOff>
    </xdr:from>
    <xdr:ext cx="59901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39795" y="13143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135537</xdr:rowOff>
    </xdr:from>
    <xdr:to>
      <xdr:col>46</xdr:col>
      <xdr:colOff>38100</xdr:colOff>
      <xdr:row>78</xdr:row>
      <xdr:rowOff>65687</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337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76</xdr:row>
      <xdr:rowOff>82214</xdr:rowOff>
    </xdr:from>
    <xdr:ext cx="59901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50795" y="1311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36426</xdr:rowOff>
    </xdr:from>
    <xdr:to>
      <xdr:col>41</xdr:col>
      <xdr:colOff>101600</xdr:colOff>
      <xdr:row>77</xdr:row>
      <xdr:rowOff>138026</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23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154553</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61795" y="13013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144844</xdr:rowOff>
    </xdr:from>
    <xdr:to>
      <xdr:col>36</xdr:col>
      <xdr:colOff>165100</xdr:colOff>
      <xdr:row>77</xdr:row>
      <xdr:rowOff>74994</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175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75</xdr:row>
      <xdr:rowOff>91521</xdr:rowOff>
    </xdr:from>
    <xdr:ext cx="59901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672795" y="12950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103743</xdr:rowOff>
    </xdr:from>
    <xdr:to>
      <xdr:col>55</xdr:col>
      <xdr:colOff>0</xdr:colOff>
      <xdr:row>98</xdr:row>
      <xdr:rowOff>111230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905843"/>
          <a:ext cx="838200" cy="7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32946</xdr:rowOff>
    </xdr:from>
    <xdr:ext cx="599010"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663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92365</xdr:rowOff>
    </xdr:from>
    <xdr:to>
      <xdr:col>50</xdr:col>
      <xdr:colOff>114300</xdr:colOff>
      <xdr:row>98</xdr:row>
      <xdr:rowOff>103743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894465"/>
          <a:ext cx="889000" cy="11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128967</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39795" y="16588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78707</xdr:rowOff>
    </xdr:from>
    <xdr:to>
      <xdr:col>45</xdr:col>
      <xdr:colOff>177800</xdr:colOff>
      <xdr:row>98</xdr:row>
      <xdr:rowOff>92365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880807"/>
          <a:ext cx="889000" cy="1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123590</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50795" y="16582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78707</xdr:rowOff>
    </xdr:from>
    <xdr:to>
      <xdr:col>41</xdr:col>
      <xdr:colOff>50800</xdr:colOff>
      <xdr:row>98</xdr:row>
      <xdr:rowOff>101758</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880807"/>
          <a:ext cx="889000" cy="23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121240</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61795" y="16580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16139</xdr:rowOff>
    </xdr:from>
    <xdr:to>
      <xdr:col>36</xdr:col>
      <xdr:colOff>165100</xdr:colOff>
      <xdr:row>98</xdr:row>
      <xdr:rowOff>117739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818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134266</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672795" y="16593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60430</xdr:rowOff>
    </xdr:from>
    <xdr:to>
      <xdr:col>55</xdr:col>
      <xdr:colOff>50800</xdr:colOff>
      <xdr:row>98</xdr:row>
      <xdr:rowOff>162030</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86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159946</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790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52943</xdr:rowOff>
    </xdr:from>
    <xdr:to>
      <xdr:col>50</xdr:col>
      <xdr:colOff>165100</xdr:colOff>
      <xdr:row>98</xdr:row>
      <xdr:rowOff>154543</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85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145670</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947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41565</xdr:rowOff>
    </xdr:from>
    <xdr:to>
      <xdr:col>46</xdr:col>
      <xdr:colOff>38100</xdr:colOff>
      <xdr:row>98</xdr:row>
      <xdr:rowOff>143165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84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134292</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50795" y="16936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27907</xdr:rowOff>
    </xdr:from>
    <xdr:to>
      <xdr:col>41</xdr:col>
      <xdr:colOff>101600</xdr:colOff>
      <xdr:row>98</xdr:row>
      <xdr:rowOff>129507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830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120634</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61795" y="16922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50958</xdr:rowOff>
    </xdr:from>
    <xdr:to>
      <xdr:col>36</xdr:col>
      <xdr:colOff>165100</xdr:colOff>
      <xdr:row>98</xdr:row>
      <xdr:rowOff>152558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853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143685</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945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146745</xdr:rowOff>
    </xdr:from>
    <xdr:to>
      <xdr:col>85</xdr:col>
      <xdr:colOff>127000</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661845"/>
          <a:ext cx="838200" cy="69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124666</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6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119945</xdr:rowOff>
    </xdr:from>
    <xdr:to>
      <xdr:col>81</xdr:col>
      <xdr:colOff>50800</xdr:colOff>
      <xdr:row>38</xdr:row>
      <xdr:rowOff>146745</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635045"/>
          <a:ext cx="889000" cy="26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36777</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38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29503</xdr:rowOff>
    </xdr:from>
    <xdr:to>
      <xdr:col>76</xdr:col>
      <xdr:colOff>114300</xdr:colOff>
      <xdr:row>38</xdr:row>
      <xdr:rowOff>119945</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373153"/>
          <a:ext cx="889000" cy="261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9499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696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87865</xdr:rowOff>
    </xdr:from>
    <xdr:to>
      <xdr:col>71</xdr:col>
      <xdr:colOff>177800</xdr:colOff>
      <xdr:row>37</xdr:row>
      <xdr:rowOff>29503</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260065"/>
          <a:ext cx="889000" cy="113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5452</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692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44361</xdr:rowOff>
    </xdr:from>
    <xdr:to>
      <xdr:col>67</xdr:col>
      <xdr:colOff>101600</xdr:colOff>
      <xdr:row>38</xdr:row>
      <xdr:rowOff>145961</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59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137088</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652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80216</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953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95945</xdr:rowOff>
    </xdr:from>
    <xdr:to>
      <xdr:col>81</xdr:col>
      <xdr:colOff>101600</xdr:colOff>
      <xdr:row>39</xdr:row>
      <xdr:rowOff>26095</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1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17222</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14111" y="6703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69145</xdr:rowOff>
    </xdr:from>
    <xdr:to>
      <xdr:col>76</xdr:col>
      <xdr:colOff>165100</xdr:colOff>
      <xdr:row>38</xdr:row>
      <xdr:rowOff>170745</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584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15822</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325111" y="6359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150153</xdr:rowOff>
    </xdr:from>
    <xdr:to>
      <xdr:col>72</xdr:col>
      <xdr:colOff>38100</xdr:colOff>
      <xdr:row>37</xdr:row>
      <xdr:rowOff>80303</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322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96830</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36111" y="6097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37065</xdr:rowOff>
    </xdr:from>
    <xdr:to>
      <xdr:col>67</xdr:col>
      <xdr:colOff>101600</xdr:colOff>
      <xdr:row>36</xdr:row>
      <xdr:rowOff>138665</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209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34</xdr:row>
      <xdr:rowOff>155192</xdr:rowOff>
    </xdr:from>
    <xdr:ext cx="59901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14795" y="5984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010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78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010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62751</xdr:rowOff>
    </xdr:from>
    <xdr:to>
      <xdr:col>85</xdr:col>
      <xdr:colOff>127000</xdr:colOff>
      <xdr:row>77</xdr:row>
      <xdr:rowOff>89826</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264401"/>
          <a:ext cx="838200" cy="27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25584</xdr:rowOff>
    </xdr:from>
    <xdr:ext cx="599010"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055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0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52358</xdr:rowOff>
    </xdr:from>
    <xdr:to>
      <xdr:col>81</xdr:col>
      <xdr:colOff>50800</xdr:colOff>
      <xdr:row>77</xdr:row>
      <xdr:rowOff>89826</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254008"/>
          <a:ext cx="889000" cy="37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109619</xdr:rowOff>
    </xdr:from>
    <xdr:ext cx="59901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181795" y="12968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52358</xdr:rowOff>
    </xdr:from>
    <xdr:to>
      <xdr:col>76</xdr:col>
      <xdr:colOff>114300</xdr:colOff>
      <xdr:row>77</xdr:row>
      <xdr:rowOff>64077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254008"/>
          <a:ext cx="889000" cy="11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2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116932</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292795" y="13318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64077</xdr:rowOff>
    </xdr:from>
    <xdr:to>
      <xdr:col>71</xdr:col>
      <xdr:colOff>177800</xdr:colOff>
      <xdr:row>77</xdr:row>
      <xdr:rowOff>90856</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265727"/>
          <a:ext cx="889000" cy="2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5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143933</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03795" y="13345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102062</xdr:rowOff>
    </xdr:from>
    <xdr:to>
      <xdr:col>67</xdr:col>
      <xdr:colOff>101600</xdr:colOff>
      <xdr:row>78</xdr:row>
      <xdr:rowOff>32212</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3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78</xdr:row>
      <xdr:rowOff>23339</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14795" y="1339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11951</xdr:rowOff>
    </xdr:from>
    <xdr:to>
      <xdr:col>85</xdr:col>
      <xdr:colOff>177800</xdr:colOff>
      <xdr:row>77</xdr:row>
      <xdr:rowOff>113551</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13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161828</xdr:rowOff>
    </xdr:from>
    <xdr:ext cx="599010"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192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39026</xdr:rowOff>
    </xdr:from>
    <xdr:to>
      <xdr:col>81</xdr:col>
      <xdr:colOff>101600</xdr:colOff>
      <xdr:row>77</xdr:row>
      <xdr:rowOff>140626</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4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131753</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181795" y="133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1558</xdr:rowOff>
    </xdr:from>
    <xdr:to>
      <xdr:col>76</xdr:col>
      <xdr:colOff>165100</xdr:colOff>
      <xdr:row>77</xdr:row>
      <xdr:rowOff>103158</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03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119685</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292795" y="12978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13277</xdr:rowOff>
    </xdr:from>
    <xdr:to>
      <xdr:col>72</xdr:col>
      <xdr:colOff>38100</xdr:colOff>
      <xdr:row>77</xdr:row>
      <xdr:rowOff>114877</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14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131404</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03795" y="12990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40056</xdr:rowOff>
    </xdr:from>
    <xdr:to>
      <xdr:col>67</xdr:col>
      <xdr:colOff>101600</xdr:colOff>
      <xdr:row>77</xdr:row>
      <xdr:rowOff>141656</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41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158183</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14795" y="13016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508725"/>
          <a:ext cx="1269" cy="143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5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8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50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119128</xdr:rowOff>
    </xdr:from>
    <xdr:to>
      <xdr:col>85</xdr:col>
      <xdr:colOff>127000</xdr:colOff>
      <xdr:row>98</xdr:row>
      <xdr:rowOff>112837</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749778"/>
          <a:ext cx="838200" cy="165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6951</xdr:rowOff>
    </xdr:from>
    <xdr:ext cx="599010"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37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8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119128</xdr:rowOff>
    </xdr:from>
    <xdr:to>
      <xdr:col>81</xdr:col>
      <xdr:colOff>50800</xdr:colOff>
      <xdr:row>98</xdr:row>
      <xdr:rowOff>47523</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749778"/>
          <a:ext cx="889000" cy="9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81943</xdr:rowOff>
    </xdr:from>
    <xdr:ext cx="59901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181795" y="16884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47620</xdr:rowOff>
    </xdr:from>
    <xdr:to>
      <xdr:col>76</xdr:col>
      <xdr:colOff>114300</xdr:colOff>
      <xdr:row>98</xdr:row>
      <xdr:rowOff>47523</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678270"/>
          <a:ext cx="889000" cy="171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4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64577</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292795" y="16523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47620</xdr:rowOff>
    </xdr:from>
    <xdr:to>
      <xdr:col>71</xdr:col>
      <xdr:colOff>177800</xdr:colOff>
      <xdr:row>98</xdr:row>
      <xdr:rowOff>133325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678270"/>
          <a:ext cx="889000" cy="25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6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147059</xdr:rowOff>
    </xdr:from>
    <xdr:ext cx="59901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03795" y="16777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154206</xdr:rowOff>
    </xdr:from>
    <xdr:to>
      <xdr:col>67</xdr:col>
      <xdr:colOff>101600</xdr:colOff>
      <xdr:row>98</xdr:row>
      <xdr:rowOff>84356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78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100883</xdr:rowOff>
    </xdr:from>
    <xdr:ext cx="59901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14795" y="16560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62037</xdr:rowOff>
    </xdr:from>
    <xdr:to>
      <xdr:col>85</xdr:col>
      <xdr:colOff>177800</xdr:colOff>
      <xdr:row>98</xdr:row>
      <xdr:rowOff>163637</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64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148414</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79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68328</xdr:rowOff>
    </xdr:from>
    <xdr:to>
      <xdr:col>81</xdr:col>
      <xdr:colOff>101600</xdr:colOff>
      <xdr:row>97</xdr:row>
      <xdr:rowOff>169928</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698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15005</xdr:rowOff>
    </xdr:from>
    <xdr:ext cx="59901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181795" y="16474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168173</xdr:rowOff>
    </xdr:from>
    <xdr:to>
      <xdr:col>76</xdr:col>
      <xdr:colOff>165100</xdr:colOff>
      <xdr:row>98</xdr:row>
      <xdr:rowOff>98323</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798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89450</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292795" y="16891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168270</xdr:rowOff>
    </xdr:from>
    <xdr:to>
      <xdr:col>72</xdr:col>
      <xdr:colOff>38100</xdr:colOff>
      <xdr:row>97</xdr:row>
      <xdr:rowOff>98420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62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114947</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03795" y="16402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82525</xdr:rowOff>
    </xdr:from>
    <xdr:to>
      <xdr:col>67</xdr:col>
      <xdr:colOff>101600</xdr:colOff>
      <xdr:row>99</xdr:row>
      <xdr:rowOff>12675</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84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3802</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977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135960</xdr:rowOff>
    </xdr:from>
    <xdr:to>
      <xdr:col>116</xdr:col>
      <xdr:colOff>63500</xdr:colOff>
      <xdr:row>38</xdr:row>
      <xdr:rowOff>138301</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1060"/>
          <a:ext cx="838200" cy="2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64603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08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135960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0434300" y="6651060"/>
          <a:ext cx="889000" cy="3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171283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34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26899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245017" y="6370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22922</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6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80396</xdr:rowOff>
    </xdr:from>
    <xdr:to>
      <xdr:col>98</xdr:col>
      <xdr:colOff>38100</xdr:colOff>
      <xdr:row>39</xdr:row>
      <xdr:rowOff>10546</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95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27073</xdr:rowOff>
    </xdr:from>
    <xdr:ext cx="378565"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7017" y="63707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87501</xdr:rowOff>
    </xdr:from>
    <xdr:to>
      <xdr:col>116</xdr:col>
      <xdr:colOff>114300</xdr:colOff>
      <xdr:row>39</xdr:row>
      <xdr:rowOff>17651</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2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20153</xdr:rowOff>
    </xdr:from>
    <xdr:ext cx="378565"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352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85160</xdr:rowOff>
    </xdr:from>
    <xdr:to>
      <xdr:col>112</xdr:col>
      <xdr:colOff>38100</xdr:colOff>
      <xdr:row>39</xdr:row>
      <xdr:rowOff>15310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6437</xdr:rowOff>
    </xdr:from>
    <xdr:ext cx="378565"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34017" y="66929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20419</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9964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73459</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428" y="984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93114</xdr:rowOff>
    </xdr:from>
    <xdr:to>
      <xdr:col>107</xdr:col>
      <xdr:colOff>50800</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9545300" y="10208664"/>
          <a:ext cx="889000" cy="5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95029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986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93114</xdr:rowOff>
    </xdr:from>
    <xdr:to>
      <xdr:col>102</xdr:col>
      <xdr:colOff>114300</xdr:colOff>
      <xdr:row>59</xdr:row>
      <xdr:rowOff>93229</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18656300" y="10208664"/>
          <a:ext cx="88900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105415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987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79201</xdr:rowOff>
    </xdr:from>
    <xdr:to>
      <xdr:col>98</xdr:col>
      <xdr:colOff>38100</xdr:colOff>
      <xdr:row>59</xdr:row>
      <xdr:rowOff>9351</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10023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25878</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9798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147418</xdr:rowOff>
    </xdr:from>
    <xdr:ext cx="249299"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10091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42314</xdr:rowOff>
    </xdr:from>
    <xdr:to>
      <xdr:col>102</xdr:col>
      <xdr:colOff>165100</xdr:colOff>
      <xdr:row>59</xdr:row>
      <xdr:rowOff>143914</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10157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135041</xdr:rowOff>
    </xdr:from>
    <xdr:ext cx="378565"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56017" y="102505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42429</xdr:rowOff>
    </xdr:from>
    <xdr:to>
      <xdr:col>98</xdr:col>
      <xdr:colOff>38100</xdr:colOff>
      <xdr:row>59</xdr:row>
      <xdr:rowOff>144029</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10157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135156</xdr:rowOff>
    </xdr:from>
    <xdr:ext cx="378565"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7017" y="10250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151126</xdr:rowOff>
    </xdr:from>
    <xdr:to>
      <xdr:col>116</xdr:col>
      <xdr:colOff>62864</xdr:colOff>
      <xdr:row>78</xdr:row>
      <xdr:rowOff>96487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152626"/>
          <a:ext cx="1269" cy="1316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100314</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47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96487</xdr:rowOff>
    </xdr:from>
    <xdr:to>
      <xdr:col>116</xdr:col>
      <xdr:colOff>152400</xdr:colOff>
      <xdr:row>78</xdr:row>
      <xdr:rowOff>96487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469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97803</xdr:rowOff>
    </xdr:from>
    <xdr:ext cx="599010"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92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151126</xdr:rowOff>
    </xdr:from>
    <xdr:to>
      <xdr:col>116</xdr:col>
      <xdr:colOff>152400</xdr:colOff>
      <xdr:row>70</xdr:row>
      <xdr:rowOff>151126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152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168275</xdr:rowOff>
    </xdr:from>
    <xdr:to>
      <xdr:col>116</xdr:col>
      <xdr:colOff>63500</xdr:colOff>
      <xdr:row>76</xdr:row>
      <xdr:rowOff>27491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1323300" y="12855575"/>
          <a:ext cx="838200" cy="202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151609</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3181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1732</xdr:rowOff>
    </xdr:from>
    <xdr:to>
      <xdr:col>116</xdr:col>
      <xdr:colOff>114300</xdr:colOff>
      <xdr:row>77</xdr:row>
      <xdr:rowOff>103332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320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168275</xdr:rowOff>
    </xdr:from>
    <xdr:to>
      <xdr:col>111</xdr:col>
      <xdr:colOff>177800</xdr:colOff>
      <xdr:row>75</xdr:row>
      <xdr:rowOff>25766</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0434300" y="12855575"/>
          <a:ext cx="889000" cy="28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7358</xdr:rowOff>
    </xdr:from>
    <xdr:to>
      <xdr:col>112</xdr:col>
      <xdr:colOff>38100</xdr:colOff>
      <xdr:row>76</xdr:row>
      <xdr:rowOff>108958</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303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100085</xdr:rowOff>
    </xdr:from>
    <xdr:ext cx="59901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23795" y="13130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25766</xdr:rowOff>
    </xdr:from>
    <xdr:to>
      <xdr:col>107</xdr:col>
      <xdr:colOff>50800</xdr:colOff>
      <xdr:row>75</xdr:row>
      <xdr:rowOff>117976</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545300" y="12884516"/>
          <a:ext cx="889000" cy="92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150572</xdr:rowOff>
    </xdr:from>
    <xdr:to>
      <xdr:col>107</xdr:col>
      <xdr:colOff>101600</xdr:colOff>
      <xdr:row>76</xdr:row>
      <xdr:rowOff>80722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00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71849</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34795" y="13102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107212</xdr:rowOff>
    </xdr:from>
    <xdr:to>
      <xdr:col>102</xdr:col>
      <xdr:colOff>114300</xdr:colOff>
      <xdr:row>75</xdr:row>
      <xdr:rowOff>117976</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18656300" y="12794512"/>
          <a:ext cx="889000" cy="182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6383</xdr:rowOff>
    </xdr:from>
    <xdr:to>
      <xdr:col>102</xdr:col>
      <xdr:colOff>165100</xdr:colOff>
      <xdr:row>76</xdr:row>
      <xdr:rowOff>107983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03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99110</xdr:rowOff>
    </xdr:from>
    <xdr:ext cx="59901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45795" y="13129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90081</xdr:rowOff>
    </xdr:from>
    <xdr:to>
      <xdr:col>98</xdr:col>
      <xdr:colOff>38100</xdr:colOff>
      <xdr:row>77</xdr:row>
      <xdr:rowOff>20231</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12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77</xdr:row>
      <xdr:rowOff>11358</xdr:rowOff>
    </xdr:from>
    <xdr:ext cx="59901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56795" y="13213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148141</xdr:rowOff>
    </xdr:from>
    <xdr:to>
      <xdr:col>116</xdr:col>
      <xdr:colOff>114300</xdr:colOff>
      <xdr:row>76</xdr:row>
      <xdr:rowOff>78291</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3006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171018</xdr:rowOff>
    </xdr:from>
    <xdr:ext cx="599010"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2858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117475</xdr:rowOff>
    </xdr:from>
    <xdr:to>
      <xdr:col>112</xdr:col>
      <xdr:colOff>38100</xdr:colOff>
      <xdr:row>75</xdr:row>
      <xdr:rowOff>47625</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280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73</xdr:row>
      <xdr:rowOff>64152</xdr:rowOff>
    </xdr:from>
    <xdr:ext cx="59901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23795" y="12580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146416</xdr:rowOff>
    </xdr:from>
    <xdr:to>
      <xdr:col>107</xdr:col>
      <xdr:colOff>101600</xdr:colOff>
      <xdr:row>75</xdr:row>
      <xdr:rowOff>76566</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2833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73</xdr:row>
      <xdr:rowOff>93093</xdr:rowOff>
    </xdr:from>
    <xdr:ext cx="59901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34795" y="12608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67176</xdr:rowOff>
    </xdr:from>
    <xdr:to>
      <xdr:col>102</xdr:col>
      <xdr:colOff>165100</xdr:colOff>
      <xdr:row>75</xdr:row>
      <xdr:rowOff>168776</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2925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13853</xdr:rowOff>
    </xdr:from>
    <xdr:ext cx="59901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45795" y="12701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56412</xdr:rowOff>
    </xdr:from>
    <xdr:to>
      <xdr:col>98</xdr:col>
      <xdr:colOff>38100</xdr:colOff>
      <xdr:row>74</xdr:row>
      <xdr:rowOff>158012</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2743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73</xdr:row>
      <xdr:rowOff>3089</xdr:rowOff>
    </xdr:from>
    <xdr:ext cx="59901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56795" y="12518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普通建設事業費は住民一人当たり</a:t>
          </a:r>
          <a:r>
            <a:rPr kumimoji="1" lang="en-US" altLang="ja-JP" sz="1100">
              <a:solidFill>
                <a:schemeClr val="dk1"/>
              </a:solidFill>
              <a:effectLst/>
              <a:latin typeface="+mn-lt"/>
              <a:ea typeface="+mn-ea"/>
              <a:cs typeface="+mn-cs"/>
            </a:rPr>
            <a:t>266,596</a:t>
          </a:r>
          <a:r>
            <a:rPr kumimoji="1" lang="ja-JP" altLang="ja-JP" sz="1100">
              <a:solidFill>
                <a:schemeClr val="dk1"/>
              </a:solidFill>
              <a:effectLst/>
              <a:latin typeface="+mn-lt"/>
              <a:ea typeface="+mn-ea"/>
              <a:cs typeface="+mn-cs"/>
            </a:rPr>
            <a:t>円となっており、前年度決算と比較すると住民一人あたり</a:t>
          </a:r>
          <a:r>
            <a:rPr kumimoji="1" lang="en-US" altLang="ja-JP" sz="1100">
              <a:solidFill>
                <a:schemeClr val="dk1"/>
              </a:solidFill>
              <a:effectLst/>
              <a:latin typeface="+mn-lt"/>
              <a:ea typeface="+mn-ea"/>
              <a:cs typeface="+mn-cs"/>
            </a:rPr>
            <a:t>7,940</a:t>
          </a:r>
          <a:r>
            <a:rPr kumimoji="1" lang="ja-JP" altLang="ja-JP" sz="1100">
              <a:solidFill>
                <a:schemeClr val="dk1"/>
              </a:solidFill>
              <a:effectLst/>
              <a:latin typeface="+mn-lt"/>
              <a:ea typeface="+mn-ea"/>
              <a:cs typeface="+mn-cs"/>
            </a:rPr>
            <a:t>円の減額となり、類似団体平均と比較して一人当たりコストを下回った。しかし、近年の施設整備事業（</a:t>
          </a:r>
          <a:r>
            <a:rPr kumimoji="1" lang="en-US" altLang="ja-JP" sz="1100">
              <a:solidFill>
                <a:schemeClr val="dk1"/>
              </a:solidFill>
              <a:effectLst/>
              <a:latin typeface="+mn-lt"/>
              <a:ea typeface="+mn-ea"/>
              <a:cs typeface="+mn-cs"/>
            </a:rPr>
            <a:t>R6</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CATV</a:t>
          </a:r>
          <a:r>
            <a:rPr kumimoji="1" lang="ja-JP" altLang="en-US" sz="1100">
              <a:solidFill>
                <a:schemeClr val="dk1"/>
              </a:solidFill>
              <a:effectLst/>
              <a:latin typeface="+mn-lt"/>
              <a:ea typeface="+mn-ea"/>
              <a:cs typeface="+mn-cs"/>
            </a:rPr>
            <a:t>機器更新、</a:t>
          </a:r>
          <a:r>
            <a:rPr kumimoji="1" lang="ja-JP" altLang="ja-JP" sz="1100">
              <a:solidFill>
                <a:schemeClr val="dk1"/>
              </a:solidFill>
              <a:effectLst/>
              <a:latin typeface="+mn-lt"/>
              <a:ea typeface="+mn-ea"/>
              <a:cs typeface="+mn-cs"/>
            </a:rPr>
            <a:t>みかぼ高原オートキャンプ場の整備、道の駅周辺の地方創生推進事業、町道・橋梁事業）の増加等によるものであり、令和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年度以降も施設整備事業を集中的に継続していくが、事業の取捨選択を行い事業費の過大とならないよう努め、整備完了後は維持補修費及び物件費の減少を目指していく。</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群馬県神流町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1,511
1,495
114.60
2,974,471
2,807,654
97,251
1,790,743
2,108,051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00000000-0008-0000-0700-00003A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00000000-0008-0000-0700-00003C000000}"/>
            </a:ext>
          </a:extLst>
        </xdr:cNvPr>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00000000-0008-0000-0700-00003E000000}"/>
            </a:ext>
          </a:extLst>
        </xdr:cNvPr>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52175</xdr:rowOff>
    </xdr:from>
    <xdr:to>
      <xdr:col>24</xdr:col>
      <xdr:colOff>63500</xdr:colOff>
      <xdr:row>37</xdr:row>
      <xdr:rowOff>89479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3797300" y="6395825"/>
          <a:ext cx="838200" cy="37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101631</xdr:rowOff>
    </xdr:from>
    <xdr:ext cx="534377" cy="259045"/>
    <xdr:sp macro="" textlink="">
      <xdr:nvSpPr>
        <xdr:cNvPr id="65" name="議会費平均値テキスト">
          <a:extLst>
            <a:ext uri="{FF2B5EF4-FFF2-40B4-BE49-F238E27FC236}">
              <a16:creationId xmlns:a16="http://schemas.microsoft.com/office/drawing/2014/main" id="{00000000-0008-0000-0700-000041000000}"/>
            </a:ext>
          </a:extLst>
        </xdr:cNvPr>
        <xdr:cNvSpPr txBox="1"/>
      </xdr:nvSpPr>
      <xdr:spPr>
        <a:xfrm>
          <a:off x="4686300" y="6445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89479</xdr:rowOff>
    </xdr:from>
    <xdr:to>
      <xdr:col>19</xdr:col>
      <xdr:colOff>177800</xdr:colOff>
      <xdr:row>37</xdr:row>
      <xdr:rowOff>115611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908300" y="6433129"/>
          <a:ext cx="889000" cy="26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40467</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3530111" y="655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115611</xdr:rowOff>
    </xdr:from>
    <xdr:to>
      <xdr:col>15</xdr:col>
      <xdr:colOff>50800</xdr:colOff>
      <xdr:row>37</xdr:row>
      <xdr:rowOff>127470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2019300" y="6459261"/>
          <a:ext cx="889000" cy="11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57097</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2641111" y="6572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118426</xdr:rowOff>
    </xdr:from>
    <xdr:to>
      <xdr:col>10</xdr:col>
      <xdr:colOff>114300</xdr:colOff>
      <xdr:row>37</xdr:row>
      <xdr:rowOff>127470</xdr:rowOff>
    </xdr:to>
    <xdr:cxnSp macro="">
      <xdr:nvCxnSpPr>
        <xdr:cNvPr id="73" name="直線コネクタ 72">
          <a:extLst>
            <a:ext uri="{FF2B5EF4-FFF2-40B4-BE49-F238E27FC236}">
              <a16:creationId xmlns:a16="http://schemas.microsoft.com/office/drawing/2014/main" id="{00000000-0008-0000-0700-000049000000}"/>
            </a:ext>
          </a:extLst>
        </xdr:cNvPr>
        <xdr:cNvCxnSpPr/>
      </xdr:nvCxnSpPr>
      <xdr:spPr>
        <a:xfrm>
          <a:off x="1130300" y="6462076"/>
          <a:ext cx="889000" cy="9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78657</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752111" y="6593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25906</xdr:rowOff>
    </xdr:from>
    <xdr:to>
      <xdr:col>6</xdr:col>
      <xdr:colOff>38100</xdr:colOff>
      <xdr:row>38</xdr:row>
      <xdr:rowOff>127506</xdr:rowOff>
    </xdr:to>
    <xdr:sp macro="" textlink="">
      <xdr:nvSpPr>
        <xdr:cNvPr id="76" name="フローチャート: 判断 75">
          <a:extLst>
            <a:ext uri="{FF2B5EF4-FFF2-40B4-BE49-F238E27FC236}">
              <a16:creationId xmlns:a16="http://schemas.microsoft.com/office/drawing/2014/main" id="{00000000-0008-0000-0700-00004C000000}"/>
            </a:ext>
          </a:extLst>
        </xdr:cNvPr>
        <xdr:cNvSpPr/>
      </xdr:nvSpPr>
      <xdr:spPr>
        <a:xfrm>
          <a:off x="1079500" y="6541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118633</xdr:rowOff>
    </xdr:from>
    <xdr:ext cx="534377"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63111" y="663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1375</xdr:rowOff>
    </xdr:from>
    <xdr:to>
      <xdr:col>24</xdr:col>
      <xdr:colOff>114300</xdr:colOff>
      <xdr:row>37</xdr:row>
      <xdr:rowOff>102975</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4584700" y="6345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24252</xdr:rowOff>
    </xdr:from>
    <xdr:ext cx="534377" cy="259045"/>
    <xdr:sp macro="" textlink="">
      <xdr:nvSpPr>
        <xdr:cNvPr id="84" name="議会費該当値テキスト">
          <a:extLst>
            <a:ext uri="{FF2B5EF4-FFF2-40B4-BE49-F238E27FC236}">
              <a16:creationId xmlns:a16="http://schemas.microsoft.com/office/drawing/2014/main" id="{00000000-0008-0000-0700-000054000000}"/>
            </a:ext>
          </a:extLst>
        </xdr:cNvPr>
        <xdr:cNvSpPr txBox="1"/>
      </xdr:nvSpPr>
      <xdr:spPr>
        <a:xfrm>
          <a:off x="4686300" y="619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38679</xdr:rowOff>
    </xdr:from>
    <xdr:to>
      <xdr:col>20</xdr:col>
      <xdr:colOff>38100</xdr:colOff>
      <xdr:row>37</xdr:row>
      <xdr:rowOff>140279</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3746500" y="638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156806</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3530111" y="6157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64811</xdr:rowOff>
    </xdr:from>
    <xdr:to>
      <xdr:col>15</xdr:col>
      <xdr:colOff>101600</xdr:colOff>
      <xdr:row>37</xdr:row>
      <xdr:rowOff>166412</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2857500" y="640846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11488</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2641111" y="6183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76670</xdr:rowOff>
    </xdr:from>
    <xdr:to>
      <xdr:col>10</xdr:col>
      <xdr:colOff>165100</xdr:colOff>
      <xdr:row>38</xdr:row>
      <xdr:rowOff>6820</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968500" y="642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23347</xdr:rowOff>
    </xdr:from>
    <xdr:ext cx="534377"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1752111" y="619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67626</xdr:rowOff>
    </xdr:from>
    <xdr:to>
      <xdr:col>6</xdr:col>
      <xdr:colOff>38100</xdr:colOff>
      <xdr:row>37</xdr:row>
      <xdr:rowOff>169226</xdr:rowOff>
    </xdr:to>
    <xdr:sp macro="" textlink="">
      <xdr:nvSpPr>
        <xdr:cNvPr id="91" name="楕円 90">
          <a:extLst>
            <a:ext uri="{FF2B5EF4-FFF2-40B4-BE49-F238E27FC236}">
              <a16:creationId xmlns:a16="http://schemas.microsoft.com/office/drawing/2014/main" id="{00000000-0008-0000-0700-00005B000000}"/>
            </a:ext>
          </a:extLst>
        </xdr:cNvPr>
        <xdr:cNvSpPr/>
      </xdr:nvSpPr>
      <xdr:spPr>
        <a:xfrm>
          <a:off x="1079500" y="6411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14303</xdr:rowOff>
    </xdr:from>
    <xdr:ext cx="534377" cy="259045"/>
    <xdr:sp macro="" textlink="">
      <xdr:nvSpPr>
        <xdr:cNvPr id="92" name="テキスト ボックス 91">
          <a:extLst>
            <a:ext uri="{FF2B5EF4-FFF2-40B4-BE49-F238E27FC236}">
              <a16:creationId xmlns:a16="http://schemas.microsoft.com/office/drawing/2014/main" id="{00000000-0008-0000-0700-00005C000000}"/>
            </a:ext>
          </a:extLst>
        </xdr:cNvPr>
        <xdr:cNvSpPr txBox="1"/>
      </xdr:nvSpPr>
      <xdr:spPr>
        <a:xfrm>
          <a:off x="863111" y="6186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657479"/>
          <a:ext cx="1270" cy="1364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2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2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32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65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126102</xdr:rowOff>
    </xdr:from>
    <xdr:to>
      <xdr:col>24</xdr:col>
      <xdr:colOff>63500</xdr:colOff>
      <xdr:row>58</xdr:row>
      <xdr:rowOff>14653</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898752"/>
          <a:ext cx="838200" cy="60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71087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6722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142638</xdr:rowOff>
    </xdr:from>
    <xdr:to>
      <xdr:col>19</xdr:col>
      <xdr:colOff>177800</xdr:colOff>
      <xdr:row>58</xdr:row>
      <xdr:rowOff>14653</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915288"/>
          <a:ext cx="889000" cy="43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7543</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608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77593</xdr:rowOff>
    </xdr:from>
    <xdr:to>
      <xdr:col>15</xdr:col>
      <xdr:colOff>50800</xdr:colOff>
      <xdr:row>57</xdr:row>
      <xdr:rowOff>142638</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850243"/>
          <a:ext cx="889000" cy="65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168154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597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77593</xdr:rowOff>
    </xdr:from>
    <xdr:to>
      <xdr:col>10</xdr:col>
      <xdr:colOff>114300</xdr:colOff>
      <xdr:row>57</xdr:row>
      <xdr:rowOff>151231</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flipV="1">
          <a:off x="1130300" y="9850243"/>
          <a:ext cx="889000" cy="73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7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135634</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65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66744</xdr:rowOff>
    </xdr:from>
    <xdr:to>
      <xdr:col>6</xdr:col>
      <xdr:colOff>38100</xdr:colOff>
      <xdr:row>57</xdr:row>
      <xdr:rowOff>168344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3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13421</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614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75302</xdr:rowOff>
    </xdr:from>
    <xdr:to>
      <xdr:col>24</xdr:col>
      <xdr:colOff>114300</xdr:colOff>
      <xdr:row>58</xdr:row>
      <xdr:rowOff>5452</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84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26638</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799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135303</xdr:rowOff>
    </xdr:from>
    <xdr:to>
      <xdr:col>20</xdr:col>
      <xdr:colOff>38100</xdr:colOff>
      <xdr:row>58</xdr:row>
      <xdr:rowOff>65453</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907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56580</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10000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91838</xdr:rowOff>
    </xdr:from>
    <xdr:to>
      <xdr:col>15</xdr:col>
      <xdr:colOff>101600</xdr:colOff>
      <xdr:row>58</xdr:row>
      <xdr:rowOff>21988</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864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13115</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995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26793</xdr:rowOff>
    </xdr:from>
    <xdr:to>
      <xdr:col>10</xdr:col>
      <xdr:colOff>165100</xdr:colOff>
      <xdr:row>57</xdr:row>
      <xdr:rowOff>128393</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799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119520</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892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100431</xdr:rowOff>
    </xdr:from>
    <xdr:to>
      <xdr:col>6</xdr:col>
      <xdr:colOff>38100</xdr:colOff>
      <xdr:row>58</xdr:row>
      <xdr:rowOff>30581</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873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21708</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965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101956"/>
          <a:ext cx="1270" cy="148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58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583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7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101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38381</xdr:rowOff>
    </xdr:from>
    <xdr:to>
      <xdr:col>24</xdr:col>
      <xdr:colOff>63500</xdr:colOff>
      <xdr:row>77</xdr:row>
      <xdr:rowOff>67742</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240031"/>
          <a:ext cx="838200" cy="29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57587</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3259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32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67742</xdr:rowOff>
    </xdr:from>
    <xdr:to>
      <xdr:col>19</xdr:col>
      <xdr:colOff>177800</xdr:colOff>
      <xdr:row>77</xdr:row>
      <xdr:rowOff>108322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269392"/>
          <a:ext cx="889000" cy="40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27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169580</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371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108322</xdr:rowOff>
    </xdr:from>
    <xdr:to>
      <xdr:col>15</xdr:col>
      <xdr:colOff>50800</xdr:colOff>
      <xdr:row>78</xdr:row>
      <xdr:rowOff>10514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019300" y="13309972"/>
          <a:ext cx="889000" cy="73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329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48660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42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10514</xdr:rowOff>
    </xdr:from>
    <xdr:to>
      <xdr:col>10</xdr:col>
      <xdr:colOff>114300</xdr:colOff>
      <xdr:row>78</xdr:row>
      <xdr:rowOff>40681</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383614"/>
          <a:ext cx="889000" cy="30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33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75959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06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34427</xdr:rowOff>
    </xdr:from>
    <xdr:to>
      <xdr:col>6</xdr:col>
      <xdr:colOff>38100</xdr:colOff>
      <xdr:row>78</xdr:row>
      <xdr:rowOff>136027</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407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127154</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500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159031</xdr:rowOff>
    </xdr:from>
    <xdr:to>
      <xdr:col>24</xdr:col>
      <xdr:colOff>114300</xdr:colOff>
      <xdr:row>77</xdr:row>
      <xdr:rowOff>89181</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189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10458</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040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16942</xdr:rowOff>
    </xdr:from>
    <xdr:to>
      <xdr:col>20</xdr:col>
      <xdr:colOff>38100</xdr:colOff>
      <xdr:row>77</xdr:row>
      <xdr:rowOff>118542</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218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135069</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2993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57522</xdr:rowOff>
    </xdr:from>
    <xdr:to>
      <xdr:col>15</xdr:col>
      <xdr:colOff>101600</xdr:colOff>
      <xdr:row>77</xdr:row>
      <xdr:rowOff>159122</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259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4199</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034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131164</xdr:rowOff>
    </xdr:from>
    <xdr:to>
      <xdr:col>10</xdr:col>
      <xdr:colOff>165100</xdr:colOff>
      <xdr:row>78</xdr:row>
      <xdr:rowOff>61314</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332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52441</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425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161331</xdr:rowOff>
    </xdr:from>
    <xdr:to>
      <xdr:col>6</xdr:col>
      <xdr:colOff>38100</xdr:colOff>
      <xdr:row>78</xdr:row>
      <xdr:rowOff>91481</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362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108008</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138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101991</xdr:rowOff>
    </xdr:from>
    <xdr:to>
      <xdr:col>24</xdr:col>
      <xdr:colOff>63500</xdr:colOff>
      <xdr:row>96</xdr:row>
      <xdr:rowOff>110789</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561191"/>
          <a:ext cx="838200" cy="8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25264</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55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101991</xdr:rowOff>
    </xdr:from>
    <xdr:to>
      <xdr:col>19</xdr:col>
      <xdr:colOff>177800</xdr:colOff>
      <xdr:row>96</xdr:row>
      <xdr:rowOff>114689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561191"/>
          <a:ext cx="889000" cy="12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131677</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62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114689</xdr:rowOff>
    </xdr:from>
    <xdr:to>
      <xdr:col>15</xdr:col>
      <xdr:colOff>50800</xdr:colOff>
      <xdr:row>96</xdr:row>
      <xdr:rowOff>170301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573889"/>
          <a:ext cx="889000" cy="55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143879</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774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117489</xdr:rowOff>
    </xdr:from>
    <xdr:to>
      <xdr:col>10</xdr:col>
      <xdr:colOff>114300</xdr:colOff>
      <xdr:row>96</xdr:row>
      <xdr:rowOff>170301</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1130300" y="16576689"/>
          <a:ext cx="889000" cy="52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152557</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783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133041</xdr:rowOff>
    </xdr:from>
    <xdr:to>
      <xdr:col>6</xdr:col>
      <xdr:colOff>38100</xdr:colOff>
      <xdr:row>98</xdr:row>
      <xdr:rowOff>63191</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63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54318</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856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59989</xdr:rowOff>
    </xdr:from>
    <xdr:to>
      <xdr:col>24</xdr:col>
      <xdr:colOff>114300</xdr:colOff>
      <xdr:row>96</xdr:row>
      <xdr:rowOff>161589</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519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82866</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370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51191</xdr:rowOff>
    </xdr:from>
    <xdr:to>
      <xdr:col>20</xdr:col>
      <xdr:colOff>38100</xdr:colOff>
      <xdr:row>96</xdr:row>
      <xdr:rowOff>152791</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510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169318</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285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63889</xdr:rowOff>
    </xdr:from>
    <xdr:to>
      <xdr:col>15</xdr:col>
      <xdr:colOff>101600</xdr:colOff>
      <xdr:row>96</xdr:row>
      <xdr:rowOff>165489</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523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10566</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298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119501</xdr:rowOff>
    </xdr:from>
    <xdr:to>
      <xdr:col>10</xdr:col>
      <xdr:colOff>165100</xdr:colOff>
      <xdr:row>97</xdr:row>
      <xdr:rowOff>49651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578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66178</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353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66689</xdr:rowOff>
    </xdr:from>
    <xdr:to>
      <xdr:col>6</xdr:col>
      <xdr:colOff>38100</xdr:colOff>
      <xdr:row>96</xdr:row>
      <xdr:rowOff>168289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525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13366</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301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139533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83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65162</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40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66590</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4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63904</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40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141154</xdr:rowOff>
    </xdr:from>
    <xdr:to>
      <xdr:col>36</xdr:col>
      <xdr:colOff>165100</xdr:colOff>
      <xdr:row>39</xdr:row>
      <xdr:rowOff>71304</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656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87831</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431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95083</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610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72930</xdr:rowOff>
    </xdr:from>
    <xdr:to>
      <xdr:col>55</xdr:col>
      <xdr:colOff>0</xdr:colOff>
      <xdr:row>57</xdr:row>
      <xdr:rowOff>80319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9845580"/>
          <a:ext cx="838200" cy="7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89654</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62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107656</xdr:rowOff>
    </xdr:from>
    <xdr:to>
      <xdr:col>50</xdr:col>
      <xdr:colOff>114300</xdr:colOff>
      <xdr:row>57</xdr:row>
      <xdr:rowOff>72930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9708856"/>
          <a:ext cx="889000" cy="136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44728</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988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107656</xdr:rowOff>
    </xdr:from>
    <xdr:to>
      <xdr:col>45</xdr:col>
      <xdr:colOff>177800</xdr:colOff>
      <xdr:row>57</xdr:row>
      <xdr:rowOff>46510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9708856"/>
          <a:ext cx="889000" cy="110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51919</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996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119425</xdr:rowOff>
    </xdr:from>
    <xdr:to>
      <xdr:col>41</xdr:col>
      <xdr:colOff>50800</xdr:colOff>
      <xdr:row>57</xdr:row>
      <xdr:rowOff>46510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720625"/>
          <a:ext cx="889000" cy="98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48174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992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80735</xdr:rowOff>
    </xdr:from>
    <xdr:to>
      <xdr:col>36</xdr:col>
      <xdr:colOff>165100</xdr:colOff>
      <xdr:row>58</xdr:row>
      <xdr:rowOff>10885</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85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2012</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946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29519</xdr:rowOff>
    </xdr:from>
    <xdr:to>
      <xdr:col>55</xdr:col>
      <xdr:colOff>50800</xdr:colOff>
      <xdr:row>57</xdr:row>
      <xdr:rowOff>131119</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802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52396</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653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22130</xdr:rowOff>
    </xdr:from>
    <xdr:to>
      <xdr:col>50</xdr:col>
      <xdr:colOff>165100</xdr:colOff>
      <xdr:row>57</xdr:row>
      <xdr:rowOff>123730</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7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140257</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570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56856</xdr:rowOff>
    </xdr:from>
    <xdr:to>
      <xdr:col>46</xdr:col>
      <xdr:colOff>38100</xdr:colOff>
      <xdr:row>56</xdr:row>
      <xdr:rowOff>158456</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65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3533</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433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167160</xdr:rowOff>
    </xdr:from>
    <xdr:to>
      <xdr:col>41</xdr:col>
      <xdr:colOff>101600</xdr:colOff>
      <xdr:row>57</xdr:row>
      <xdr:rowOff>97310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76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113837</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543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68625</xdr:rowOff>
    </xdr:from>
    <xdr:to>
      <xdr:col>36</xdr:col>
      <xdr:colOff>165100</xdr:colOff>
      <xdr:row>56</xdr:row>
      <xdr:rowOff>170225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66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15302</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445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163376</xdr:rowOff>
    </xdr:from>
    <xdr:to>
      <xdr:col>55</xdr:col>
      <xdr:colOff>0</xdr:colOff>
      <xdr:row>78</xdr:row>
      <xdr:rowOff>16656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365026"/>
          <a:ext cx="838200" cy="24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98575</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471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163376</xdr:rowOff>
    </xdr:from>
    <xdr:to>
      <xdr:col>50</xdr:col>
      <xdr:colOff>114300</xdr:colOff>
      <xdr:row>78</xdr:row>
      <xdr:rowOff>66836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3365026"/>
          <a:ext cx="889000" cy="74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43429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587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126479</xdr:rowOff>
    </xdr:from>
    <xdr:to>
      <xdr:col>45</xdr:col>
      <xdr:colOff>177800</xdr:colOff>
      <xdr:row>78</xdr:row>
      <xdr:rowOff>66836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328129"/>
          <a:ext cx="889000" cy="111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42091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58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126479</xdr:rowOff>
    </xdr:from>
    <xdr:to>
      <xdr:col>41</xdr:col>
      <xdr:colOff>50800</xdr:colOff>
      <xdr:row>78</xdr:row>
      <xdr:rowOff>94904</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328129"/>
          <a:ext cx="889000" cy="139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42894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58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149845</xdr:rowOff>
    </xdr:from>
    <xdr:to>
      <xdr:col>36</xdr:col>
      <xdr:colOff>165100</xdr:colOff>
      <xdr:row>79</xdr:row>
      <xdr:rowOff>79995</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522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71122</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615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137306</xdr:rowOff>
    </xdr:from>
    <xdr:to>
      <xdr:col>55</xdr:col>
      <xdr:colOff>50800</xdr:colOff>
      <xdr:row>78</xdr:row>
      <xdr:rowOff>67456</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338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160183</xdr:rowOff>
    </xdr:from>
    <xdr:ext cx="599010"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190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112576</xdr:rowOff>
    </xdr:from>
    <xdr:to>
      <xdr:col>50</xdr:col>
      <xdr:colOff>165100</xdr:colOff>
      <xdr:row>78</xdr:row>
      <xdr:rowOff>42726</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31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59253</xdr:rowOff>
    </xdr:from>
    <xdr:ext cx="59901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39795" y="13089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16036</xdr:rowOff>
    </xdr:from>
    <xdr:to>
      <xdr:col>46</xdr:col>
      <xdr:colOff>38100</xdr:colOff>
      <xdr:row>78</xdr:row>
      <xdr:rowOff>117636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38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76</xdr:row>
      <xdr:rowOff>134163</xdr:rowOff>
    </xdr:from>
    <xdr:ext cx="59901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50795" y="13164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75679</xdr:rowOff>
    </xdr:from>
    <xdr:to>
      <xdr:col>41</xdr:col>
      <xdr:colOff>101600</xdr:colOff>
      <xdr:row>78</xdr:row>
      <xdr:rowOff>5829</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277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22356</xdr:rowOff>
    </xdr:from>
    <xdr:ext cx="599010"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61795" y="13052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44104</xdr:rowOff>
    </xdr:from>
    <xdr:to>
      <xdr:col>36</xdr:col>
      <xdr:colOff>165100</xdr:colOff>
      <xdr:row>78</xdr:row>
      <xdr:rowOff>145704</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417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162231</xdr:rowOff>
    </xdr:from>
    <xdr:ext cx="599010"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672795" y="13192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93965</xdr:rowOff>
    </xdr:from>
    <xdr:to>
      <xdr:col>55</xdr:col>
      <xdr:colOff>0</xdr:colOff>
      <xdr:row>98</xdr:row>
      <xdr:rowOff>98177</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896065"/>
          <a:ext cx="838200" cy="4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20795</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651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80710</xdr:rowOff>
    </xdr:from>
    <xdr:to>
      <xdr:col>50</xdr:col>
      <xdr:colOff>114300</xdr:colOff>
      <xdr:row>98</xdr:row>
      <xdr:rowOff>98177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882810"/>
          <a:ext cx="889000" cy="17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131615</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590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80710</xdr:rowOff>
    </xdr:from>
    <xdr:to>
      <xdr:col>45</xdr:col>
      <xdr:colOff>177800</xdr:colOff>
      <xdr:row>98</xdr:row>
      <xdr:rowOff>83972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882810"/>
          <a:ext cx="889000" cy="3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129010</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588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169297</xdr:rowOff>
    </xdr:from>
    <xdr:to>
      <xdr:col>41</xdr:col>
      <xdr:colOff>50800</xdr:colOff>
      <xdr:row>98</xdr:row>
      <xdr:rowOff>83972</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799947"/>
          <a:ext cx="889000" cy="8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120446</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579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24923</xdr:rowOff>
    </xdr:from>
    <xdr:to>
      <xdr:col>36</xdr:col>
      <xdr:colOff>165100</xdr:colOff>
      <xdr:row>98</xdr:row>
      <xdr:rowOff>126523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82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117650</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919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43165</xdr:rowOff>
    </xdr:from>
    <xdr:to>
      <xdr:col>55</xdr:col>
      <xdr:colOff>50800</xdr:colOff>
      <xdr:row>98</xdr:row>
      <xdr:rowOff>144765</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84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147795</xdr:rowOff>
    </xdr:from>
    <xdr:ext cx="599010"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77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47377</xdr:rowOff>
    </xdr:from>
    <xdr:to>
      <xdr:col>50</xdr:col>
      <xdr:colOff>165100</xdr:colOff>
      <xdr:row>98</xdr:row>
      <xdr:rowOff>148977</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849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140104</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942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29910</xdr:rowOff>
    </xdr:from>
    <xdr:to>
      <xdr:col>46</xdr:col>
      <xdr:colOff>38100</xdr:colOff>
      <xdr:row>98</xdr:row>
      <xdr:rowOff>131510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832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122637</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50795" y="16924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33172</xdr:rowOff>
    </xdr:from>
    <xdr:to>
      <xdr:col>41</xdr:col>
      <xdr:colOff>101600</xdr:colOff>
      <xdr:row>98</xdr:row>
      <xdr:rowOff>134772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83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125899</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61795" y="16927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118497</xdr:rowOff>
    </xdr:from>
    <xdr:to>
      <xdr:col>36</xdr:col>
      <xdr:colOff>165100</xdr:colOff>
      <xdr:row>98</xdr:row>
      <xdr:rowOff>48647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749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65174</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672795" y="165243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34902</xdr:rowOff>
    </xdr:from>
    <xdr:to>
      <xdr:col>85</xdr:col>
      <xdr:colOff>127000</xdr:colOff>
      <xdr:row>37</xdr:row>
      <xdr:rowOff>69386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5481300" y="5692752"/>
          <a:ext cx="838200" cy="720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27783</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371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34902</xdr:rowOff>
    </xdr:from>
    <xdr:to>
      <xdr:col>81</xdr:col>
      <xdr:colOff>50800</xdr:colOff>
      <xdr:row>37</xdr:row>
      <xdr:rowOff>132819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5692752"/>
          <a:ext cx="889000" cy="78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6439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521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132819</xdr:rowOff>
    </xdr:from>
    <xdr:to>
      <xdr:col>76</xdr:col>
      <xdr:colOff>114300</xdr:colOff>
      <xdr:row>37</xdr:row>
      <xdr:rowOff>141586</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476469"/>
          <a:ext cx="889000" cy="8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26464</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541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138488</xdr:rowOff>
    </xdr:from>
    <xdr:to>
      <xdr:col>71</xdr:col>
      <xdr:colOff>177800</xdr:colOff>
      <xdr:row>37</xdr:row>
      <xdr:rowOff>141586</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482138"/>
          <a:ext cx="889000" cy="3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34613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206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106742</xdr:rowOff>
    </xdr:from>
    <xdr:to>
      <xdr:col>67</xdr:col>
      <xdr:colOff>101600</xdr:colOff>
      <xdr:row>38</xdr:row>
      <xdr:rowOff>36892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45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28019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543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18586</xdr:rowOff>
    </xdr:from>
    <xdr:to>
      <xdr:col>85</xdr:col>
      <xdr:colOff>177800</xdr:colOff>
      <xdr:row>37</xdr:row>
      <xdr:rowOff>120186</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362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41463</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21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32</xdr:row>
      <xdr:rowOff>155552</xdr:rowOff>
    </xdr:from>
    <xdr:to>
      <xdr:col>81</xdr:col>
      <xdr:colOff>101600</xdr:colOff>
      <xdr:row>33</xdr:row>
      <xdr:rowOff>85702</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5641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31</xdr:row>
      <xdr:rowOff>102229</xdr:rowOff>
    </xdr:from>
    <xdr:ext cx="59901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181795" y="5417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82019</xdr:rowOff>
    </xdr:from>
    <xdr:to>
      <xdr:col>76</xdr:col>
      <xdr:colOff>165100</xdr:colOff>
      <xdr:row>38</xdr:row>
      <xdr:rowOff>12169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25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28696</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200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90786</xdr:rowOff>
    </xdr:from>
    <xdr:to>
      <xdr:col>72</xdr:col>
      <xdr:colOff>38100</xdr:colOff>
      <xdr:row>38</xdr:row>
      <xdr:rowOff>20936</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34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12063</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2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87688</xdr:rowOff>
    </xdr:from>
    <xdr:to>
      <xdr:col>67</xdr:col>
      <xdr:colOff>101600</xdr:colOff>
      <xdr:row>38</xdr:row>
      <xdr:rowOff>17838</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31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34365</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206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157435</xdr:rowOff>
    </xdr:from>
    <xdr:to>
      <xdr:col>85</xdr:col>
      <xdr:colOff>127000</xdr:colOff>
      <xdr:row>58</xdr:row>
      <xdr:rowOff>17311</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930085"/>
          <a:ext cx="838200" cy="31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27788</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628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17311</xdr:rowOff>
    </xdr:from>
    <xdr:to>
      <xdr:col>81</xdr:col>
      <xdr:colOff>50800</xdr:colOff>
      <xdr:row>58</xdr:row>
      <xdr:rowOff>34231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961411"/>
          <a:ext cx="889000" cy="16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141838</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571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91675</xdr:rowOff>
    </xdr:from>
    <xdr:to>
      <xdr:col>76</xdr:col>
      <xdr:colOff>114300</xdr:colOff>
      <xdr:row>58</xdr:row>
      <xdr:rowOff>34231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3703300" y="9864325"/>
          <a:ext cx="889000" cy="114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153658</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5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91675</xdr:rowOff>
    </xdr:from>
    <xdr:to>
      <xdr:col>71</xdr:col>
      <xdr:colOff>177800</xdr:colOff>
      <xdr:row>58</xdr:row>
      <xdr:rowOff>42945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814300" y="9864325"/>
          <a:ext cx="889000" cy="122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161424</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934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122855</xdr:rowOff>
    </xdr:from>
    <xdr:to>
      <xdr:col>67</xdr:col>
      <xdr:colOff>101600</xdr:colOff>
      <xdr:row>58</xdr:row>
      <xdr:rowOff>53005</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9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69532</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67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106635</xdr:rowOff>
    </xdr:from>
    <xdr:to>
      <xdr:col>85</xdr:col>
      <xdr:colOff>177800</xdr:colOff>
      <xdr:row>58</xdr:row>
      <xdr:rowOff>36785</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87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21562</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794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137961</xdr:rowOff>
    </xdr:from>
    <xdr:to>
      <xdr:col>81</xdr:col>
      <xdr:colOff>101600</xdr:colOff>
      <xdr:row>58</xdr:row>
      <xdr:rowOff>68111</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910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59238</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10003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154881</xdr:rowOff>
    </xdr:from>
    <xdr:to>
      <xdr:col>76</xdr:col>
      <xdr:colOff>165100</xdr:colOff>
      <xdr:row>58</xdr:row>
      <xdr:rowOff>85031</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927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76158</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10020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40875</xdr:rowOff>
    </xdr:from>
    <xdr:to>
      <xdr:col>72</xdr:col>
      <xdr:colOff>38100</xdr:colOff>
      <xdr:row>57</xdr:row>
      <xdr:rowOff>142475</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81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159002</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03795" y="9588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163595</xdr:rowOff>
    </xdr:from>
    <xdr:to>
      <xdr:col>67</xdr:col>
      <xdr:colOff>101600</xdr:colOff>
      <xdr:row>58</xdr:row>
      <xdr:rowOff>93745</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93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84872</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10028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146745</xdr:rowOff>
    </xdr:from>
    <xdr:to>
      <xdr:col>85</xdr:col>
      <xdr:colOff>127000</xdr:colOff>
      <xdr:row>79</xdr:row>
      <xdr:rowOff>44450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519845"/>
          <a:ext cx="838200" cy="69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124666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326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119945</xdr:rowOff>
    </xdr:from>
    <xdr:to>
      <xdr:col>81</xdr:col>
      <xdr:colOff>50800</xdr:colOff>
      <xdr:row>78</xdr:row>
      <xdr:rowOff>146745</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493045"/>
          <a:ext cx="889000" cy="26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36777</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238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29504</xdr:rowOff>
    </xdr:from>
    <xdr:to>
      <xdr:col>76</xdr:col>
      <xdr:colOff>114300</xdr:colOff>
      <xdr:row>78</xdr:row>
      <xdr:rowOff>119945</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231154"/>
          <a:ext cx="889000" cy="261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9422</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55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87864</xdr:rowOff>
    </xdr:from>
    <xdr:to>
      <xdr:col>71</xdr:col>
      <xdr:colOff>177800</xdr:colOff>
      <xdr:row>77</xdr:row>
      <xdr:rowOff>29504</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118064"/>
          <a:ext cx="889000" cy="113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5370</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549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44362</xdr:rowOff>
    </xdr:from>
    <xdr:to>
      <xdr:col>67</xdr:col>
      <xdr:colOff>101600</xdr:colOff>
      <xdr:row>78</xdr:row>
      <xdr:rowOff>145962</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1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137089</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510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80216</xdr:rowOff>
    </xdr:from>
    <xdr:ext cx="249299"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4533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95945</xdr:rowOff>
    </xdr:from>
    <xdr:to>
      <xdr:col>81</xdr:col>
      <xdr:colOff>101600</xdr:colOff>
      <xdr:row>79</xdr:row>
      <xdr:rowOff>26095</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46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17222</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14111" y="1356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69145</xdr:rowOff>
    </xdr:from>
    <xdr:to>
      <xdr:col>76</xdr:col>
      <xdr:colOff>165100</xdr:colOff>
      <xdr:row>78</xdr:row>
      <xdr:rowOff>170745</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44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15822</xdr:rowOff>
    </xdr:from>
    <xdr:ext cx="534377"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325111" y="13217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150154</xdr:rowOff>
    </xdr:from>
    <xdr:to>
      <xdr:col>72</xdr:col>
      <xdr:colOff>38100</xdr:colOff>
      <xdr:row>77</xdr:row>
      <xdr:rowOff>80304</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180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96831</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36111" y="1295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37064</xdr:rowOff>
    </xdr:from>
    <xdr:to>
      <xdr:col>67</xdr:col>
      <xdr:colOff>101600</xdr:colOff>
      <xdr:row>76</xdr:row>
      <xdr:rowOff>138664</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067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155192</xdr:rowOff>
    </xdr:from>
    <xdr:ext cx="59901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14795" y="12842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39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1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3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62751</xdr:rowOff>
    </xdr:from>
    <xdr:to>
      <xdr:col>85</xdr:col>
      <xdr:colOff>127000</xdr:colOff>
      <xdr:row>97</xdr:row>
      <xdr:rowOff>89826</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5481300" y="16693401"/>
          <a:ext cx="838200" cy="27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25551</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84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52358</xdr:rowOff>
    </xdr:from>
    <xdr:to>
      <xdr:col>81</xdr:col>
      <xdr:colOff>50800</xdr:colOff>
      <xdr:row>97</xdr:row>
      <xdr:rowOff>89826</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4592300" y="16683008"/>
          <a:ext cx="889000" cy="37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109579</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397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52358</xdr:rowOff>
    </xdr:from>
    <xdr:to>
      <xdr:col>76</xdr:col>
      <xdr:colOff>114300</xdr:colOff>
      <xdr:row>97</xdr:row>
      <xdr:rowOff>64077</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683008"/>
          <a:ext cx="889000" cy="11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116932</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747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64077</xdr:rowOff>
    </xdr:from>
    <xdr:to>
      <xdr:col>71</xdr:col>
      <xdr:colOff>177800</xdr:colOff>
      <xdr:row>97</xdr:row>
      <xdr:rowOff>90856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694727"/>
          <a:ext cx="889000" cy="2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143932</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774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102062</xdr:rowOff>
    </xdr:from>
    <xdr:to>
      <xdr:col>67</xdr:col>
      <xdr:colOff>101600</xdr:colOff>
      <xdr:row>98</xdr:row>
      <xdr:rowOff>32212</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732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98</xdr:row>
      <xdr:rowOff>23339</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825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11951</xdr:rowOff>
    </xdr:from>
    <xdr:to>
      <xdr:col>85</xdr:col>
      <xdr:colOff>177800</xdr:colOff>
      <xdr:row>97</xdr:row>
      <xdr:rowOff>113551</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642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161828</xdr:rowOff>
    </xdr:from>
    <xdr:ext cx="599010"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621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39026</xdr:rowOff>
    </xdr:from>
    <xdr:to>
      <xdr:col>81</xdr:col>
      <xdr:colOff>101600</xdr:colOff>
      <xdr:row>97</xdr:row>
      <xdr:rowOff>140626</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66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131753</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181795" y="16762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1558</xdr:rowOff>
    </xdr:from>
    <xdr:to>
      <xdr:col>76</xdr:col>
      <xdr:colOff>165100</xdr:colOff>
      <xdr:row>97</xdr:row>
      <xdr:rowOff>103158</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632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119685</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292795" y="16407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13277</xdr:rowOff>
    </xdr:from>
    <xdr:to>
      <xdr:col>72</xdr:col>
      <xdr:colOff>38100</xdr:colOff>
      <xdr:row>97</xdr:row>
      <xdr:rowOff>114877</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643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131404</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03795" y="16419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40056</xdr:rowOff>
    </xdr:from>
    <xdr:to>
      <xdr:col>67</xdr:col>
      <xdr:colOff>101600</xdr:colOff>
      <xdr:row>97</xdr:row>
      <xdr:rowOff>141656</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670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158183</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14795" y="16445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91300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434950"/>
          <a:ext cx="838200" cy="105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154445</xdr:rowOff>
    </xdr:from>
    <xdr:ext cx="469744"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26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91300</xdr:rowOff>
    </xdr:from>
    <xdr:to>
      <xdr:col>111</xdr:col>
      <xdr:colOff>177800</xdr:colOff>
      <xdr:row>38</xdr:row>
      <xdr:rowOff>13227</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0434300" y="6434950"/>
          <a:ext cx="889000" cy="93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52194</xdr:rowOff>
    </xdr:from>
    <xdr:ext cx="469744"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088428" y="6567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13227</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flipV="1">
          <a:off x="19545300" y="6528327"/>
          <a:ext cx="889000" cy="1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56908</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572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23988</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39088"/>
          <a:ext cx="889000" cy="1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83452</xdr:rowOff>
    </xdr:from>
    <xdr:ext cx="469744"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10428" y="625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144507</xdr:rowOff>
    </xdr:from>
    <xdr:to>
      <xdr:col>98</xdr:col>
      <xdr:colOff>38100</xdr:colOff>
      <xdr:row>38</xdr:row>
      <xdr:rowOff>74657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88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91184</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7017" y="6263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109995</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53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40500</xdr:rowOff>
    </xdr:from>
    <xdr:to>
      <xdr:col>112</xdr:col>
      <xdr:colOff>38100</xdr:colOff>
      <xdr:row>37</xdr:row>
      <xdr:rowOff>142100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38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35</xdr:row>
      <xdr:rowOff>158627</xdr:rowOff>
    </xdr:from>
    <xdr:ext cx="534377"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056111" y="6159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133877</xdr:rowOff>
    </xdr:from>
    <xdr:to>
      <xdr:col>107</xdr:col>
      <xdr:colOff>101600</xdr:colOff>
      <xdr:row>38</xdr:row>
      <xdr:rowOff>64027</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77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80554</xdr:rowOff>
    </xdr:from>
    <xdr:ext cx="469744"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199428" y="6252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144638</xdr:rowOff>
    </xdr:from>
    <xdr:to>
      <xdr:col>98</xdr:col>
      <xdr:colOff>38100</xdr:colOff>
      <xdr:row>38</xdr:row>
      <xdr:rowOff>74788</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65915</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5810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消防費は住民一人あたり、</a:t>
          </a:r>
          <a:r>
            <a:rPr lang="en-US" altLang="ja-JP" sz="1100">
              <a:solidFill>
                <a:schemeClr val="dk1"/>
              </a:solidFill>
              <a:effectLst/>
              <a:latin typeface="+mn-lt"/>
              <a:ea typeface="+mn-ea"/>
              <a:cs typeface="+mn-cs"/>
            </a:rPr>
            <a:t>83,455</a:t>
          </a:r>
          <a:r>
            <a:rPr lang="ja-JP" altLang="ja-JP" sz="1100">
              <a:solidFill>
                <a:schemeClr val="dk1"/>
              </a:solidFill>
              <a:effectLst/>
              <a:latin typeface="+mn-lt"/>
              <a:ea typeface="+mn-ea"/>
              <a:cs typeface="+mn-cs"/>
            </a:rPr>
            <a:t>円となっている。昨年度は住民一人あたり</a:t>
          </a:r>
          <a:r>
            <a:rPr lang="en-US" altLang="ja-JP" sz="1100">
              <a:solidFill>
                <a:schemeClr val="dk1"/>
              </a:solidFill>
              <a:effectLst/>
              <a:latin typeface="+mn-lt"/>
              <a:ea typeface="+mn-ea"/>
              <a:cs typeface="+mn-cs"/>
            </a:rPr>
            <a:t>272,506</a:t>
          </a:r>
          <a:r>
            <a:rPr lang="ja-JP" altLang="ja-JP" sz="1100">
              <a:solidFill>
                <a:schemeClr val="dk1"/>
              </a:solidFill>
              <a:effectLst/>
              <a:latin typeface="+mn-lt"/>
              <a:ea typeface="+mn-ea"/>
              <a:cs typeface="+mn-cs"/>
            </a:rPr>
            <a:t>円で、</a:t>
          </a:r>
          <a:r>
            <a:rPr lang="en-US" altLang="ja-JP" sz="1100">
              <a:solidFill>
                <a:schemeClr val="dk1"/>
              </a:solidFill>
              <a:effectLst/>
              <a:latin typeface="+mn-lt"/>
              <a:ea typeface="+mn-ea"/>
              <a:cs typeface="+mn-cs"/>
            </a:rPr>
            <a:t>326.5</a:t>
          </a:r>
          <a:r>
            <a:rPr lang="ja-JP" altLang="ja-JP" sz="1100">
              <a:solidFill>
                <a:schemeClr val="dk1"/>
              </a:solidFill>
              <a:effectLst/>
              <a:latin typeface="+mn-lt"/>
              <a:ea typeface="+mn-ea"/>
              <a:cs typeface="+mn-cs"/>
            </a:rPr>
            <a:t>％の</a:t>
          </a:r>
          <a:r>
            <a:rPr lang="ja-JP" altLang="en-US" sz="1100">
              <a:solidFill>
                <a:schemeClr val="dk1"/>
              </a:solidFill>
              <a:effectLst/>
              <a:latin typeface="+mn-lt"/>
              <a:ea typeface="+mn-ea"/>
              <a:cs typeface="+mn-cs"/>
            </a:rPr>
            <a:t>減</a:t>
          </a:r>
          <a:r>
            <a:rPr lang="ja-JP" altLang="ja-JP" sz="1100">
              <a:solidFill>
                <a:schemeClr val="dk1"/>
              </a:solidFill>
              <a:effectLst/>
              <a:latin typeface="+mn-lt"/>
              <a:ea typeface="+mn-ea"/>
              <a:cs typeface="+mn-cs"/>
            </a:rPr>
            <a:t>となっている。</a:t>
          </a:r>
          <a:r>
            <a:rPr lang="ja-JP" altLang="en-US" sz="1100">
              <a:solidFill>
                <a:schemeClr val="dk1"/>
              </a:solidFill>
              <a:effectLst/>
              <a:latin typeface="+mn-lt"/>
              <a:ea typeface="+mn-ea"/>
              <a:cs typeface="+mn-cs"/>
            </a:rPr>
            <a:t>昨年度の高額</a:t>
          </a:r>
          <a:r>
            <a:rPr lang="ja-JP" altLang="ja-JP" sz="1100">
              <a:solidFill>
                <a:schemeClr val="dk1"/>
              </a:solidFill>
              <a:effectLst/>
              <a:latin typeface="+mn-lt"/>
              <a:ea typeface="+mn-ea"/>
              <a:cs typeface="+mn-cs"/>
            </a:rPr>
            <a:t>原因は近年の日本列島を襲う自然災害を含めた対策及び受入れに即時対応するために、災害対策基金への積立を行ったため増額した。</a:t>
          </a:r>
          <a:endParaRPr lang="ja-JP" altLang="ja-JP">
            <a:effectLst/>
          </a:endParaRPr>
        </a:p>
        <a:p>
          <a:r>
            <a:rPr lang="ja-JP" altLang="ja-JP" sz="1100">
              <a:solidFill>
                <a:schemeClr val="dk1"/>
              </a:solidFill>
              <a:effectLst/>
              <a:latin typeface="+mn-lt"/>
              <a:ea typeface="+mn-ea"/>
              <a:cs typeface="+mn-cs"/>
            </a:rPr>
            <a:t>災害復旧費は近年発生していなかったが、令和元年度に発生した台風</a:t>
          </a:r>
          <a:r>
            <a:rPr lang="en-US" altLang="ja-JP" sz="1100">
              <a:solidFill>
                <a:schemeClr val="dk1"/>
              </a:solidFill>
              <a:effectLst/>
              <a:latin typeface="+mn-lt"/>
              <a:ea typeface="+mn-ea"/>
              <a:cs typeface="+mn-cs"/>
            </a:rPr>
            <a:t>19</a:t>
          </a:r>
          <a:r>
            <a:rPr lang="ja-JP" altLang="ja-JP" sz="1100">
              <a:solidFill>
                <a:schemeClr val="dk1"/>
              </a:solidFill>
              <a:effectLst/>
              <a:latin typeface="+mn-lt"/>
              <a:ea typeface="+mn-ea"/>
              <a:cs typeface="+mn-cs"/>
            </a:rPr>
            <a:t>号の復旧事業として発生した経費であり、</a:t>
          </a:r>
          <a:r>
            <a:rPr lang="en-US" altLang="ja-JP" sz="1100">
              <a:solidFill>
                <a:schemeClr val="dk1"/>
              </a:solidFill>
              <a:effectLst/>
              <a:latin typeface="+mn-lt"/>
              <a:ea typeface="+mn-ea"/>
              <a:cs typeface="+mn-cs"/>
            </a:rPr>
            <a:t>R5</a:t>
          </a:r>
          <a:r>
            <a:rPr lang="ja-JP" altLang="en-US" sz="1100">
              <a:solidFill>
                <a:schemeClr val="dk1"/>
              </a:solidFill>
              <a:effectLst/>
              <a:latin typeface="+mn-lt"/>
              <a:ea typeface="+mn-ea"/>
              <a:cs typeface="+mn-cs"/>
            </a:rPr>
            <a:t>までの計上であり、</a:t>
          </a:r>
          <a:r>
            <a:rPr lang="en-US" altLang="ja-JP" sz="1100">
              <a:solidFill>
                <a:schemeClr val="dk1"/>
              </a:solidFill>
              <a:effectLst/>
              <a:latin typeface="+mn-lt"/>
              <a:ea typeface="+mn-ea"/>
              <a:cs typeface="+mn-cs"/>
            </a:rPr>
            <a:t>R6</a:t>
          </a:r>
          <a:r>
            <a:rPr lang="ja-JP" altLang="en-US" sz="1100">
              <a:solidFill>
                <a:schemeClr val="dk1"/>
              </a:solidFill>
              <a:effectLst/>
              <a:latin typeface="+mn-lt"/>
              <a:ea typeface="+mn-ea"/>
              <a:cs typeface="+mn-cs"/>
            </a:rPr>
            <a:t>は発生していない</a:t>
          </a:r>
          <a:r>
            <a:rPr lang="ja-JP" altLang="ja-JP" sz="1100">
              <a:solidFill>
                <a:schemeClr val="dk1"/>
              </a:solidFill>
              <a:effectLst/>
              <a:latin typeface="+mn-lt"/>
              <a:ea typeface="+mn-ea"/>
              <a:cs typeface="+mn-cs"/>
            </a:rPr>
            <a:t>。</a:t>
          </a:r>
          <a:endParaRPr lang="ja-JP" altLang="ja-JP">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群馬県神流町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年度については，特定目的基金への積立があったため，実質単年度収支は赤字となっているが，財政調整基金の取崩しにより，実質収支は黒字となっている</a:t>
          </a:r>
          <a:r>
            <a:rPr kumimoji="1" lang="ja-JP" altLang="en-US" sz="1100">
              <a:solidFill>
                <a:schemeClr val="dk1"/>
              </a:solidFill>
              <a:effectLst/>
              <a:latin typeface="+mn-lt"/>
              <a:ea typeface="+mn-ea"/>
              <a:cs typeface="+mn-cs"/>
            </a:rPr>
            <a:t>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年度は特定目的基金への積立がなかったため、</a:t>
          </a:r>
          <a:r>
            <a:rPr kumimoji="1" lang="en-US" altLang="ja-JP" sz="1100">
              <a:solidFill>
                <a:schemeClr val="dk1"/>
              </a:solidFill>
              <a:effectLst/>
              <a:latin typeface="+mn-lt"/>
              <a:ea typeface="+mn-ea"/>
              <a:cs typeface="+mn-cs"/>
            </a:rPr>
            <a:t>4</a:t>
          </a:r>
          <a:r>
            <a:rPr kumimoji="1" lang="ja-JP" altLang="en-US" sz="1100">
              <a:solidFill>
                <a:schemeClr val="dk1"/>
              </a:solidFill>
              <a:effectLst/>
              <a:latin typeface="+mn-lt"/>
              <a:ea typeface="+mn-ea"/>
              <a:cs typeface="+mn-cs"/>
            </a:rPr>
            <a:t>年度並となっている。</a:t>
          </a:r>
          <a:r>
            <a:rPr kumimoji="1" lang="ja-JP" altLang="ja-JP" sz="1100">
              <a:solidFill>
                <a:schemeClr val="dk1"/>
              </a:solidFill>
              <a:effectLst/>
              <a:latin typeface="+mn-lt"/>
              <a:ea typeface="+mn-ea"/>
              <a:cs typeface="+mn-cs"/>
            </a:rPr>
            <a:t>なお，</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年度の財政調整基金残高について</a:t>
          </a:r>
          <a:r>
            <a:rPr kumimoji="1" lang="ja-JP" altLang="en-US" sz="1100">
              <a:solidFill>
                <a:schemeClr val="dk1"/>
              </a:solidFill>
              <a:effectLst/>
              <a:latin typeface="+mn-lt"/>
              <a:ea typeface="+mn-ea"/>
              <a:cs typeface="+mn-cs"/>
            </a:rPr>
            <a:t>も昨年同様に</a:t>
          </a:r>
          <a:r>
            <a:rPr kumimoji="1" lang="ja-JP" altLang="ja-JP" sz="1100">
              <a:solidFill>
                <a:schemeClr val="dk1"/>
              </a:solidFill>
              <a:effectLst/>
              <a:latin typeface="+mn-lt"/>
              <a:ea typeface="+mn-ea"/>
              <a:cs typeface="+mn-cs"/>
            </a:rPr>
            <a:t>，人口一人当たりの金額を県内自治体平均に近づけ、なおかつ町の予算に対して、適正化を図っていく。事務事業の見直し・統廃合など歳出の精査を行い、健全な行政運営に努めていく。</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群馬県神流町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年度において</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、昨年度に比べ、黒字幅が</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年度までは、</a:t>
          </a:r>
          <a:r>
            <a:rPr kumimoji="1" lang="ja-JP" altLang="ja-JP" sz="1100">
              <a:solidFill>
                <a:schemeClr val="dk1"/>
              </a:solidFill>
              <a:effectLst/>
              <a:latin typeface="+mn-lt"/>
              <a:ea typeface="+mn-ea"/>
              <a:cs typeface="+mn-cs"/>
            </a:rPr>
            <a:t>繰越明許費に充当する財源分を財政調整基金から取崩して歳入を鑑みているため、数値として増加しているためである。減少している要因として、他会計への繰出金額の増加である。他会計の黒字額が増加しているのも、同じ要因である。</a:t>
          </a:r>
          <a:endParaRPr lang="ja-JP" altLang="ja-JP" sz="1400">
            <a:effectLst/>
          </a:endParaRPr>
        </a:p>
        <a:p>
          <a:r>
            <a:rPr kumimoji="1" lang="ja-JP" altLang="ja-JP" sz="1100">
              <a:solidFill>
                <a:schemeClr val="dk1"/>
              </a:solidFill>
              <a:effectLst/>
              <a:latin typeface="+mn-lt"/>
              <a:ea typeface="+mn-ea"/>
              <a:cs typeface="+mn-cs"/>
            </a:rPr>
            <a:t>今後は、歳入額の確実な見込を行い、独立採算の原則に立ち返り、一般会計からの繰入金額の減少に努める。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群馬県神流町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年度において、前年度から</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百万円の増となっている。また、元利償還金のピークは令和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年度の為、</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4</a:t>
          </a:r>
          <a:r>
            <a:rPr kumimoji="1" lang="ja-JP" altLang="en-US" sz="1100">
              <a:solidFill>
                <a:schemeClr val="dk1"/>
              </a:solidFill>
              <a:effectLst/>
              <a:latin typeface="+mn-lt"/>
              <a:ea typeface="+mn-ea"/>
              <a:cs typeface="+mn-cs"/>
            </a:rPr>
            <a:t>年度から見ると償還額は減少しているが、令和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年度より増額となっている</a:t>
          </a:r>
          <a:r>
            <a:rPr kumimoji="1" lang="ja-JP" altLang="ja-JP" sz="1100">
              <a:solidFill>
                <a:schemeClr val="dk1"/>
              </a:solidFill>
              <a:effectLst/>
              <a:latin typeface="+mn-lt"/>
              <a:ea typeface="+mn-ea"/>
              <a:cs typeface="+mn-cs"/>
            </a:rPr>
            <a:t>。地方債については、今後も大規模な施設の整備事業に充てることが想定されるため、借入額の抑制も早急に対応することが困難とされるが、事業の取捨選択を徹底し、新規借入額の平準化等、引き続き起債適正化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群馬県神流町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今年度においても、将来負担比率に係る数値は算定されなかった。</a:t>
          </a:r>
          <a:endParaRPr lang="ja-JP" altLang="ja-JP" sz="1400">
            <a:effectLst/>
          </a:endParaRPr>
        </a:p>
        <a:p>
          <a:r>
            <a:rPr kumimoji="1" lang="ja-JP" altLang="ja-JP" sz="1100">
              <a:solidFill>
                <a:schemeClr val="dk1"/>
              </a:solidFill>
              <a:effectLst/>
              <a:latin typeface="+mn-lt"/>
              <a:ea typeface="+mn-ea"/>
              <a:cs typeface="+mn-cs"/>
            </a:rPr>
            <a:t>　これは、自主財源が乏しい中、充当可能な基金の残高を堅持していることが主な要因である。</a:t>
          </a:r>
          <a:endParaRPr lang="ja-JP" altLang="ja-JP" sz="1400">
            <a:effectLst/>
          </a:endParaRPr>
        </a:p>
        <a:p>
          <a:r>
            <a:rPr kumimoji="1" lang="ja-JP" altLang="ja-JP" sz="1100">
              <a:solidFill>
                <a:schemeClr val="dk1"/>
              </a:solidFill>
              <a:effectLst/>
              <a:latin typeface="+mn-lt"/>
              <a:ea typeface="+mn-ea"/>
              <a:cs typeface="+mn-cs"/>
            </a:rPr>
            <a:t>　しかし、今後は普通交付税の合併算定替えの終了による充当可能な基金</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主に財政調整基金</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の取崩しが始まるため、数値の悪化が令和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年度以降も懸念される。より一層の健全化に努める。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群馬県神流町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減債基金は、償還金充当分として</a:t>
          </a:r>
          <a:r>
            <a:rPr kumimoji="1" lang="en-US" altLang="ja-JP" sz="1100">
              <a:solidFill>
                <a:schemeClr val="dk1"/>
              </a:solidFill>
              <a:effectLst/>
              <a:latin typeface="+mn-lt"/>
              <a:ea typeface="+mn-ea"/>
              <a:cs typeface="+mn-cs"/>
            </a:rPr>
            <a:t>60</a:t>
          </a:r>
          <a:r>
            <a:rPr kumimoji="1" lang="ja-JP" altLang="ja-JP" sz="1100">
              <a:solidFill>
                <a:schemeClr val="dk1"/>
              </a:solidFill>
              <a:effectLst/>
              <a:latin typeface="+mn-lt"/>
              <a:ea typeface="+mn-ea"/>
              <a:cs typeface="+mn-cs"/>
            </a:rPr>
            <a:t>百万円の取崩しを行い、近年の償還ピークに伴い取崩を行っていたため、決算積立等を減債基金に</a:t>
          </a:r>
          <a:r>
            <a:rPr kumimoji="1" lang="en-US" altLang="ja-JP" sz="1100">
              <a:solidFill>
                <a:schemeClr val="dk1"/>
              </a:solidFill>
              <a:effectLst/>
              <a:latin typeface="+mn-lt"/>
              <a:ea typeface="+mn-ea"/>
              <a:cs typeface="+mn-cs"/>
            </a:rPr>
            <a:t>37</a:t>
          </a:r>
          <a:r>
            <a:rPr kumimoji="1" lang="ja-JP" altLang="ja-JP" sz="1100">
              <a:solidFill>
                <a:schemeClr val="dk1"/>
              </a:solidFill>
              <a:effectLst/>
              <a:latin typeface="+mn-lt"/>
              <a:ea typeface="+mn-ea"/>
              <a:cs typeface="+mn-cs"/>
            </a:rPr>
            <a:t>百万円積立てた。</a:t>
          </a:r>
          <a:endParaRPr kumimoji="1" lang="en-US" altLang="ja-JP" sz="1100">
            <a:solidFill>
              <a:schemeClr val="dk1"/>
            </a:solidFill>
            <a:effectLst/>
            <a:latin typeface="+mn-lt"/>
            <a:ea typeface="+mn-ea"/>
            <a:cs typeface="+mn-cs"/>
          </a:endParaRPr>
        </a:p>
        <a:p>
          <a:pPr eaLnBrk="1" fontAlgn="auto" latinLnBrk="0" hangingPunct="1"/>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年度の決算額から条例に基づき、</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0百万円の積立を行った。</a:t>
          </a:r>
          <a:endParaRPr lang="ja-JP" altLang="ja-JP">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baseline="0">
              <a:solidFill>
                <a:schemeClr val="dk1"/>
              </a:solidFill>
              <a:effectLst/>
              <a:latin typeface="+mn-lt"/>
              <a:ea typeface="+mn-ea"/>
              <a:cs typeface="+mn-cs"/>
            </a:rPr>
            <a:t>今後は、</a:t>
          </a:r>
          <a:r>
            <a:rPr kumimoji="1" lang="ja-JP" altLang="ja-JP" sz="1100">
              <a:solidFill>
                <a:schemeClr val="dk1"/>
              </a:solidFill>
              <a:effectLst/>
              <a:latin typeface="+mn-lt"/>
              <a:ea typeface="+mn-ea"/>
              <a:cs typeface="+mn-cs"/>
            </a:rPr>
            <a:t>大規模な整備事業への一部財源として、財政調整基金の取崩しが想定されるため、特定目的基金への積み替えは慎重に行う。</a:t>
          </a:r>
          <a:endParaRPr lang="ja-JP" altLang="ja-JP" sz="1400">
            <a:effectLst/>
          </a:endParaRPr>
        </a:p>
        <a:p>
          <a:r>
            <a:rPr kumimoji="1" lang="ja-JP" altLang="ja-JP" sz="1100">
              <a:solidFill>
                <a:schemeClr val="dk1"/>
              </a:solidFill>
              <a:effectLst/>
              <a:latin typeface="+mn-lt"/>
              <a:ea typeface="+mn-ea"/>
              <a:cs typeface="+mn-cs"/>
            </a:rPr>
            <a:t>また、施設の老朽化等で公共施設の更新、改修が今後も発生する見込のため、特定目的基金の活用をし、財源不足による財政調整基金の取崩しを平準化する。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災害対策基金：震災、風水害などのあらゆる自然災害及び人為的災害から、神流町民の生命及び財産を守るとともに、災害予防対策、被災者支援、復旧対策等を円滑に推進するための財源</a:t>
          </a:r>
          <a:endParaRPr lang="ja-JP" altLang="ja-JP" sz="1400">
            <a:effectLst/>
          </a:endParaRPr>
        </a:p>
        <a:p>
          <a:r>
            <a:rPr kumimoji="1" lang="ja-JP" altLang="ja-JP" sz="1100">
              <a:solidFill>
                <a:schemeClr val="dk1"/>
              </a:solidFill>
              <a:effectLst/>
              <a:latin typeface="+mn-lt"/>
              <a:ea typeface="+mn-ea"/>
              <a:cs typeface="+mn-cs"/>
            </a:rPr>
            <a:t>公共施設等整備基金：公共施設等の整備資金</a:t>
          </a:r>
          <a:endParaRPr lang="ja-JP" altLang="ja-JP" sz="1400">
            <a:effectLst/>
          </a:endParaRPr>
        </a:p>
        <a:p>
          <a:r>
            <a:rPr kumimoji="1" lang="ja-JP" altLang="ja-JP" sz="1100">
              <a:solidFill>
                <a:schemeClr val="dk1"/>
              </a:solidFill>
              <a:effectLst/>
              <a:latin typeface="+mn-lt"/>
              <a:ea typeface="+mn-ea"/>
              <a:cs typeface="+mn-cs"/>
            </a:rPr>
            <a:t>ふるさとづくり推進基金：ふるさとづくりの推進に寄与する事業に要する経費の財源</a:t>
          </a:r>
          <a:r>
            <a:rPr kumimoji="1" lang="en-US" altLang="ja-JP" sz="1100">
              <a:solidFill>
                <a:schemeClr val="dk1"/>
              </a:solidFill>
              <a:effectLst/>
              <a:latin typeface="+mn-lt"/>
              <a:ea typeface="+mn-ea"/>
              <a:cs typeface="+mn-cs"/>
            </a:rPr>
            <a:t> </a:t>
          </a:r>
          <a:endParaRPr lang="ja-JP" altLang="ja-JP" sz="1400">
            <a:effectLst/>
          </a:endParaRPr>
        </a:p>
        <a:p>
          <a:r>
            <a:rPr kumimoji="1" lang="ja-JP" altLang="ja-JP" sz="1100">
              <a:solidFill>
                <a:schemeClr val="dk1"/>
              </a:solidFill>
              <a:effectLst/>
              <a:latin typeface="+mn-lt"/>
              <a:ea typeface="+mn-ea"/>
              <a:cs typeface="+mn-cs"/>
            </a:rPr>
            <a:t>万場診療所整備運営基金：神流町万場診療所の健全運営と施設整備を図るための財源</a:t>
          </a:r>
          <a:endParaRPr lang="ja-JP" altLang="ja-JP" sz="1400">
            <a:effectLst/>
          </a:endParaRPr>
        </a:p>
        <a:p>
          <a:r>
            <a:rPr kumimoji="1" lang="ja-JP" altLang="ja-JP" sz="1100">
              <a:solidFill>
                <a:schemeClr val="dk1"/>
              </a:solidFill>
              <a:effectLst/>
              <a:latin typeface="+mn-lt"/>
              <a:ea typeface="+mn-ea"/>
              <a:cs typeface="+mn-cs"/>
            </a:rPr>
            <a:t>地域福祉振興基金：</a:t>
          </a:r>
          <a:r>
            <a:rPr lang="ja-JP" altLang="ja-JP" sz="1100">
              <a:solidFill>
                <a:schemeClr val="dk1"/>
              </a:solidFill>
              <a:effectLst/>
              <a:latin typeface="+mn-lt"/>
              <a:ea typeface="+mn-ea"/>
              <a:cs typeface="+mn-cs"/>
            </a:rPr>
            <a:t>本町の本格的な高齢化社会の到来に備え、地域における福祉活動の促進及び民間活動の活発化を図り、快適な生活環境の形成等に寄与する事業のための財源</a:t>
          </a:r>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公共施設等整備基金：施設整備に充当するため、</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百万円の取崩しを行った。</a:t>
          </a:r>
          <a:endParaRPr lang="ja-JP" altLang="ja-JP" sz="1400">
            <a:effectLst/>
          </a:endParaRPr>
        </a:p>
        <a:p>
          <a:r>
            <a:rPr kumimoji="1" lang="ja-JP" altLang="ja-JP" sz="1100">
              <a:solidFill>
                <a:schemeClr val="dk1"/>
              </a:solidFill>
              <a:effectLst/>
              <a:latin typeface="+mn-lt"/>
              <a:ea typeface="+mn-ea"/>
              <a:cs typeface="+mn-cs"/>
            </a:rPr>
            <a:t>万場診療所整備運営基金：診療所の運用として、</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百万円の取崩しを行った。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財政調整基金及び減債基金の減少額が著しく、特定目的基金の取崩しが見込まれるようになる。歳出の抑制をし、特定目的基金の取崩しが発生しない又は少額になるように精査していきたい。</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年度の決算額から条例に基づき、</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0百万円の積立を</a:t>
          </a:r>
          <a:r>
            <a:rPr kumimoji="1" lang="ja-JP" altLang="en-US" sz="1100">
              <a:solidFill>
                <a:schemeClr val="dk1"/>
              </a:solidFill>
              <a:effectLst/>
              <a:latin typeface="+mn-lt"/>
              <a:ea typeface="+mn-ea"/>
              <a:cs typeface="+mn-cs"/>
            </a:rPr>
            <a:t>行った。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baseline="0">
              <a:solidFill>
                <a:schemeClr val="dk1"/>
              </a:solidFill>
              <a:effectLst/>
              <a:latin typeface="+mn-lt"/>
              <a:ea typeface="+mn-ea"/>
              <a:cs typeface="+mn-cs"/>
            </a:rPr>
            <a:t>今後は、</a:t>
          </a:r>
          <a:r>
            <a:rPr kumimoji="1" lang="ja-JP" altLang="ja-JP" sz="1100">
              <a:solidFill>
                <a:schemeClr val="dk1"/>
              </a:solidFill>
              <a:effectLst/>
              <a:latin typeface="+mn-lt"/>
              <a:ea typeface="+mn-ea"/>
              <a:cs typeface="+mn-cs"/>
            </a:rPr>
            <a:t>大規模な整備事業への一部財源として、財政調整基金の取崩しが想定されるため、今後の特定目的基金への積み替えは慎重に行う。</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減債基金は、償還金充当分として</a:t>
          </a:r>
          <a:r>
            <a:rPr kumimoji="1" lang="en-US" altLang="ja-JP" sz="1100">
              <a:solidFill>
                <a:schemeClr val="dk1"/>
              </a:solidFill>
              <a:effectLst/>
              <a:latin typeface="+mn-lt"/>
              <a:ea typeface="+mn-ea"/>
              <a:cs typeface="+mn-cs"/>
            </a:rPr>
            <a:t>60</a:t>
          </a:r>
          <a:r>
            <a:rPr kumimoji="1" lang="ja-JP" altLang="ja-JP" sz="1100">
              <a:solidFill>
                <a:schemeClr val="dk1"/>
              </a:solidFill>
              <a:effectLst/>
              <a:latin typeface="+mn-lt"/>
              <a:ea typeface="+mn-ea"/>
              <a:cs typeface="+mn-cs"/>
            </a:rPr>
            <a:t>百万円の取崩しを行</a:t>
          </a:r>
          <a:r>
            <a:rPr kumimoji="1" lang="ja-JP" altLang="en-US" sz="1100">
              <a:solidFill>
                <a:schemeClr val="dk1"/>
              </a:solidFill>
              <a:effectLst/>
              <a:latin typeface="+mn-lt"/>
              <a:ea typeface="+mn-ea"/>
              <a:cs typeface="+mn-cs"/>
            </a:rPr>
            <a:t>い、近年の償還ピークに伴い取崩を行っていたため、決算積立等を減債基金に</a:t>
          </a:r>
          <a:r>
            <a:rPr kumimoji="1" lang="en-US" altLang="ja-JP" sz="1100">
              <a:solidFill>
                <a:schemeClr val="dk1"/>
              </a:solidFill>
              <a:effectLst/>
              <a:latin typeface="+mn-lt"/>
              <a:ea typeface="+mn-ea"/>
              <a:cs typeface="+mn-cs"/>
            </a:rPr>
            <a:t>37</a:t>
          </a:r>
          <a:r>
            <a:rPr kumimoji="1" lang="ja-JP" altLang="en-US" sz="1100">
              <a:solidFill>
                <a:schemeClr val="dk1"/>
              </a:solidFill>
              <a:effectLst/>
              <a:latin typeface="+mn-lt"/>
              <a:ea typeface="+mn-ea"/>
              <a:cs typeface="+mn-cs"/>
            </a:rPr>
            <a:t>百万円積立てた。</a:t>
          </a:r>
          <a:endParaRPr kumimoji="0" lang="en-US" altLang="ja-JP" sz="14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地方債償還額が今後増加する見込みから、減債基金の取り崩し額も併せて増加する見込みである。令和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年度の償還ﾋﾟｰｸ時以降に微増ではあるが積立をしていくよう努める。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FB2CB48-702A-4392-AA33-69527FB5E0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AADA65B-1879-471A-9CF3-29DBB2C4C3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AE8F03AC-EDFC-4CBB-8AB3-E9B50B30F3C1}"/>
            </a:ext>
          </a:extLst>
        </xdr:cNvPr>
        <xdr:cNvSpPr/>
      </xdr:nvSpPr>
      <xdr:spPr>
        <a:xfrm>
          <a:off x="117602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423D2EF9-11AE-42A7-9A26-52ACA2254F8A}"/>
            </a:ext>
          </a:extLst>
        </xdr:cNvPr>
        <xdr:cNvSpPr/>
      </xdr:nvSpPr>
      <xdr:spPr>
        <a:xfrm>
          <a:off x="131318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241A22C-3A85-408C-9162-06D36C1A4779}"/>
            </a:ext>
          </a:extLst>
        </xdr:cNvPr>
        <xdr:cNvSpPr/>
      </xdr:nvSpPr>
      <xdr:spPr>
        <a:xfrm>
          <a:off x="145034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6A867F95-01FA-4B15-9DDA-E504825F6B4A}"/>
            </a:ext>
          </a:extLst>
        </xdr:cNvPr>
        <xdr:cNvSpPr/>
      </xdr:nvSpPr>
      <xdr:spPr>
        <a:xfrm>
          <a:off x="158750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4F0B3623-C617-48FB-B572-9493F8A6FA62}"/>
            </a:ext>
          </a:extLst>
        </xdr:cNvPr>
        <xdr:cNvSpPr/>
      </xdr:nvSpPr>
      <xdr:spPr>
        <a:xfrm>
          <a:off x="172466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17D7822F-1EF8-4CE9-A03F-378C019092D6}"/>
            </a:ext>
          </a:extLst>
        </xdr:cNvPr>
        <xdr:cNvSpPr/>
      </xdr:nvSpPr>
      <xdr:spPr>
        <a:xfrm>
          <a:off x="117602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5BA6334C-131C-447B-B8DF-155FD226E8DE}"/>
            </a:ext>
          </a:extLst>
        </xdr:cNvPr>
        <xdr:cNvSpPr/>
      </xdr:nvSpPr>
      <xdr:spPr>
        <a:xfrm>
          <a:off x="131318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D2D704EB-7327-4856-AA0E-01FDF025B973}"/>
            </a:ext>
          </a:extLst>
        </xdr:cNvPr>
        <xdr:cNvSpPr/>
      </xdr:nvSpPr>
      <xdr:spPr>
        <a:xfrm>
          <a:off x="145034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F2B80B29-850B-4479-9373-E19342B6C096}"/>
            </a:ext>
          </a:extLst>
        </xdr:cNvPr>
        <xdr:cNvSpPr/>
      </xdr:nvSpPr>
      <xdr:spPr>
        <a:xfrm>
          <a:off x="158750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576E875D-E4CD-40EF-9928-4685B9A38C55}"/>
            </a:ext>
          </a:extLst>
        </xdr:cNvPr>
        <xdr:cNvSpPr/>
      </xdr:nvSpPr>
      <xdr:spPr>
        <a:xfrm>
          <a:off x="172466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969EA523-83DD-44BC-9F65-A1488F1FFB5A}"/>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C8744812-EC36-4460-BF40-0C0D266FCA0B}"/>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8823C8B4-AEBA-417D-AE39-5DBA09962E1D}"/>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25C72D24-A7E7-43B1-BF1F-A54154F661C0}"/>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群馬県神流町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B26E04CE-39E0-4CF3-86F2-1D5F99BB8549}"/>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D7566910-0282-49DA-83EF-200E1665D0B5}"/>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6A1F994B-8FB9-479E-B704-95BDF92FF57E}"/>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22BD6F89-C78C-4A53-8E5F-C2563A42E10C}"/>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FFAE893B-2646-4A63-AEBD-661607AF15EA}"/>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99AAAF22-C1CC-482C-843F-3EBA0AA4A126}"/>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1,511
1,495
114.60
2,974,471
2,807,654
97,251
1,790,743
2,108,051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563692B6-5DB7-4159-9F06-23932B215645}"/>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58B3E45F-7A7A-4C15-B864-E55F9E272D04}"/>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F43940E1-879F-417E-BEE6-E37D98B164E8}"/>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B7B8CF30-9D4B-4F9C-88D1-A197C455DE49}"/>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F1E9494C-0F41-4704-88F1-3131112C79D2}"/>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1EAC2A98-D16B-4D9E-8E88-328EC6B5F8D9}"/>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3E81E1FF-8006-416C-8702-D2B8ED13AAB4}"/>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A45EE2FF-1793-443C-957B-34DD1FE3F27A}"/>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AB8D5C67-36CE-40FF-8248-2A3FA95DBEAF}"/>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F6325ED8-DC9F-4BBD-A168-D4ED6F23B1B2}"/>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EC80CA2F-3871-41FA-8367-11C65AD20AAF}"/>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82F3415-1FF1-4191-AADB-EEE2C061595A}"/>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D800B10F-92B7-432B-9551-9F137C622655}"/>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E6F6FCA2-D584-4EEC-866F-EC2E23C1A2F3}"/>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2CA859AB-238C-463F-B5FB-4AA9BBC4E1DC}"/>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E6751BDC-9013-4BC3-92D3-67561114B153}"/>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DB2BC8E2-81B4-43E8-BF02-296F10FDBDC0}"/>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E0D987CA-716A-4015-BD1C-C4D71F7B0DAF}"/>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476DF61B-6243-448A-8F49-86D350DB5B88}"/>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A6F8FAC-FCDF-473C-8DDF-DF928941D99B}"/>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B3E5F3E8-06A7-46DF-8478-F2D305096678}"/>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C5B6077B-0F14-4E8F-B5B9-A3DBCDBDC36B}"/>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3A3063FF-A22A-45FB-ADE1-DE9B18C9BBBE}"/>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35B7C1E-5CD2-44CB-AACC-013C336A0EBA}"/>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B21918BA-EDAE-4A91-8E2B-9C47E6B2F8BB}"/>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[ 50.7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2608D75F-C066-4771-BEA9-DA045D43F0B5}"/>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676B8942-ABF9-48DD-BF59-AE37E817BF5B}"/>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35E66E30-15B6-4AF3-998F-1B8C9B36FEBB}"/>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121D6BFA-E456-4B85-9AED-A59C05F30688}"/>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591AE6A0-EEAE-4CE3-AB24-40090B55A993}"/>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3A4BA86A-231C-44CA-94E3-63B18E90B49C}"/>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24E93FA9-F957-4205-9FDD-E1C12DCD56CF}"/>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6F2B1B50-C196-4554-8A53-2987D49DC31D}"/>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902B31BA-0BDE-47EB-8DB1-3E786ED4B2BD}"/>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940DEEA5-E157-4ED6-BE1F-D93BB5B132BF}"/>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有形固定資産原価償却率については、</a:t>
          </a:r>
          <a:r>
            <a:rPr kumimoji="1" lang="ja-JP" altLang="en-US" sz="1100">
              <a:solidFill>
                <a:srgbClr val="FF0000"/>
              </a:solidFill>
              <a:effectLst/>
              <a:latin typeface="+mn-lt"/>
              <a:ea typeface="+mn-ea"/>
              <a:cs typeface="+mn-cs"/>
            </a:rPr>
            <a:t>減少</a:t>
          </a:r>
          <a:r>
            <a:rPr kumimoji="1" lang="ja-JP" altLang="ja-JP" sz="1100">
              <a:solidFill>
                <a:srgbClr val="FF0000"/>
              </a:solidFill>
              <a:effectLst/>
              <a:latin typeface="+mn-lt"/>
              <a:ea typeface="+mn-ea"/>
              <a:cs typeface="+mn-cs"/>
            </a:rPr>
            <a:t>傾向に</a:t>
          </a:r>
          <a:r>
            <a:rPr kumimoji="1" lang="ja-JP" altLang="en-US" sz="1100">
              <a:solidFill>
                <a:srgbClr val="FF0000"/>
              </a:solidFill>
              <a:effectLst/>
              <a:latin typeface="+mn-lt"/>
              <a:ea typeface="+mn-ea"/>
              <a:cs typeface="+mn-cs"/>
            </a:rPr>
            <a:t>あ</a:t>
          </a:r>
          <a:r>
            <a:rPr kumimoji="1" lang="ja-JP" altLang="ja-JP" sz="1100">
              <a:solidFill>
                <a:srgbClr val="FF0000"/>
              </a:solidFill>
              <a:effectLst/>
              <a:latin typeface="+mn-lt"/>
              <a:ea typeface="+mn-ea"/>
              <a:cs typeface="+mn-cs"/>
            </a:rPr>
            <a:t>り</a:t>
          </a:r>
          <a:r>
            <a:rPr kumimoji="1" lang="ja-JP" altLang="ja-JP" sz="1100">
              <a:solidFill>
                <a:schemeClr val="dk1"/>
              </a:solidFill>
              <a:effectLst/>
              <a:latin typeface="+mn-lt"/>
              <a:ea typeface="+mn-ea"/>
              <a:cs typeface="+mn-cs"/>
            </a:rPr>
            <a:t>、類似団体平均を下回っている。老朽化した施設の維持管理、集約化・複合化や除却を総合管理計画等をもとに進めていきたい。</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D3171934-2DA1-40E0-9F69-44F7C3AF0AD3}"/>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2974BF9B-4A91-4D29-B491-FF2E0C45D41D}"/>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E2B68B50-DA78-4E18-91D8-27D2AC419186}"/>
            </a:ext>
          </a:extLst>
        </xdr:cNvPr>
        <xdr:cNvSpPr txBox="1"/>
      </xdr:nvSpPr>
      <xdr:spPr>
        <a:xfrm>
          <a:off x="735486" y="6811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0CD39CEC-FC91-4DCE-A3CC-F332C44A0392}"/>
            </a:ext>
          </a:extLst>
        </xdr:cNvPr>
        <xdr:cNvCxnSpPr/>
      </xdr:nvCxnSpPr>
      <xdr:spPr>
        <a:xfrm>
          <a:off x="1152525" y="6603547"/>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2DD2D423-DEF2-463A-9015-96697F84A6D1}"/>
            </a:ext>
          </a:extLst>
        </xdr:cNvPr>
        <xdr:cNvSpPr txBox="1"/>
      </xdr:nvSpPr>
      <xdr:spPr>
        <a:xfrm>
          <a:off x="786781" y="651609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A1BC36CE-ED5A-4B2E-893D-5DD81AB493AE}"/>
            </a:ext>
          </a:extLst>
        </xdr:cNvPr>
        <xdr:cNvCxnSpPr/>
      </xdr:nvCxnSpPr>
      <xdr:spPr>
        <a:xfrm>
          <a:off x="1152525" y="630781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D6586D04-9D85-4311-B531-C252870426A0}"/>
            </a:ext>
          </a:extLst>
        </xdr:cNvPr>
        <xdr:cNvSpPr txBox="1"/>
      </xdr:nvSpPr>
      <xdr:spPr>
        <a:xfrm>
          <a:off x="786781" y="622036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25078E88-9D15-41C8-9062-19F02B6C9A7D}"/>
            </a:ext>
          </a:extLst>
        </xdr:cNvPr>
        <xdr:cNvCxnSpPr/>
      </xdr:nvCxnSpPr>
      <xdr:spPr>
        <a:xfrm>
          <a:off x="1152525" y="6012089"/>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6F0471C1-783F-4235-8D67-AB24D91594E0}"/>
            </a:ext>
          </a:extLst>
        </xdr:cNvPr>
        <xdr:cNvSpPr txBox="1"/>
      </xdr:nvSpPr>
      <xdr:spPr>
        <a:xfrm>
          <a:off x="786781" y="59182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51515251-806A-44A4-BAF6-925C87991427}"/>
            </a:ext>
          </a:extLst>
        </xdr:cNvPr>
        <xdr:cNvCxnSpPr/>
      </xdr:nvCxnSpPr>
      <xdr:spPr>
        <a:xfrm>
          <a:off x="1152525" y="5716361"/>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E28BFC12-A128-439D-8013-65E7BC43D6AB}"/>
            </a:ext>
          </a:extLst>
        </xdr:cNvPr>
        <xdr:cNvSpPr txBox="1"/>
      </xdr:nvSpPr>
      <xdr:spPr>
        <a:xfrm>
          <a:off x="786781" y="56225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4C93C2F2-4F3A-45C8-B2B6-910C01F649F7}"/>
            </a:ext>
          </a:extLst>
        </xdr:cNvPr>
        <xdr:cNvCxnSpPr/>
      </xdr:nvCxnSpPr>
      <xdr:spPr>
        <a:xfrm>
          <a:off x="1152525" y="541428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88CF68E3-B0D3-4ABF-91BA-6590766173F6}"/>
            </a:ext>
          </a:extLst>
        </xdr:cNvPr>
        <xdr:cNvSpPr txBox="1"/>
      </xdr:nvSpPr>
      <xdr:spPr>
        <a:xfrm>
          <a:off x="786781" y="53268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CF26353F-CAC6-4250-A469-E31D1BB6A926}"/>
            </a:ext>
          </a:extLst>
        </xdr:cNvPr>
        <xdr:cNvCxnSpPr/>
      </xdr:nvCxnSpPr>
      <xdr:spPr>
        <a:xfrm>
          <a:off x="1152525" y="5118553"/>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FC508DB1-4604-46A4-9D33-43A6B89A2F29}"/>
            </a:ext>
          </a:extLst>
        </xdr:cNvPr>
        <xdr:cNvSpPr txBox="1"/>
      </xdr:nvSpPr>
      <xdr:spPr>
        <a:xfrm>
          <a:off x="786781" y="5031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73C323DF-7A80-4FB3-8D53-F201CFE5D182}"/>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73B5D486-120E-4F9A-B893-12204E9A25A1}"/>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D5DEBF20-295B-4B4C-879F-248AFF0BF890}"/>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77" name="直線コネクタ 76">
          <a:extLst>
            <a:ext uri="{FF2B5EF4-FFF2-40B4-BE49-F238E27FC236}">
              <a16:creationId xmlns:a16="http://schemas.microsoft.com/office/drawing/2014/main" id="{4968EDBE-337D-4AFA-91A1-87DF3AB258A5}"/>
            </a:ext>
          </a:extLst>
        </xdr:cNvPr>
        <xdr:cNvCxnSpPr/>
      </xdr:nvCxnSpPr>
      <xdr:spPr>
        <a:xfrm flipV="1">
          <a:off x="4300220" y="5143228"/>
          <a:ext cx="1270" cy="1371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78" name="有形固定資産減価償却率最小値テキスト">
          <a:extLst>
            <a:ext uri="{FF2B5EF4-FFF2-40B4-BE49-F238E27FC236}">
              <a16:creationId xmlns:a16="http://schemas.microsoft.com/office/drawing/2014/main" id="{EA6F22C0-950B-432A-8D42-B6CFC6F01C03}"/>
            </a:ext>
          </a:extLst>
        </xdr:cNvPr>
        <xdr:cNvSpPr txBox="1"/>
      </xdr:nvSpPr>
      <xdr:spPr>
        <a:xfrm>
          <a:off x="4352925" y="6518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79" name="直線コネクタ 78">
          <a:extLst>
            <a:ext uri="{FF2B5EF4-FFF2-40B4-BE49-F238E27FC236}">
              <a16:creationId xmlns:a16="http://schemas.microsoft.com/office/drawing/2014/main" id="{610FC905-94B0-47F4-B257-723F54F9073F}"/>
            </a:ext>
          </a:extLst>
        </xdr:cNvPr>
        <xdr:cNvCxnSpPr/>
      </xdr:nvCxnSpPr>
      <xdr:spPr>
        <a:xfrm>
          <a:off x="4213225" y="6514284"/>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80" name="有形固定資産減価償却率最大値テキスト">
          <a:extLst>
            <a:ext uri="{FF2B5EF4-FFF2-40B4-BE49-F238E27FC236}">
              <a16:creationId xmlns:a16="http://schemas.microsoft.com/office/drawing/2014/main" id="{8E9D37AF-037E-4DD9-8ACD-52605B465498}"/>
            </a:ext>
          </a:extLst>
        </xdr:cNvPr>
        <xdr:cNvSpPr txBox="1"/>
      </xdr:nvSpPr>
      <xdr:spPr>
        <a:xfrm>
          <a:off x="4352925" y="4924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81" name="直線コネクタ 80">
          <a:extLst>
            <a:ext uri="{FF2B5EF4-FFF2-40B4-BE49-F238E27FC236}">
              <a16:creationId xmlns:a16="http://schemas.microsoft.com/office/drawing/2014/main" id="{C3C36D20-7BE0-4C0E-AC4D-BB6BE68E2867}"/>
            </a:ext>
          </a:extLst>
        </xdr:cNvPr>
        <xdr:cNvCxnSpPr/>
      </xdr:nvCxnSpPr>
      <xdr:spPr>
        <a:xfrm>
          <a:off x="4213225" y="514322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151782</xdr:rowOff>
    </xdr:from>
    <xdr:ext cx="405111" cy="259045"/>
    <xdr:sp macro="" textlink="">
      <xdr:nvSpPr>
        <xdr:cNvPr id="82" name="有形固定資産減価償却率平均値テキスト">
          <a:extLst>
            <a:ext uri="{FF2B5EF4-FFF2-40B4-BE49-F238E27FC236}">
              <a16:creationId xmlns:a16="http://schemas.microsoft.com/office/drawing/2014/main" id="{D86B6EDA-6682-4F1C-8618-BBB67DADF052}"/>
            </a:ext>
          </a:extLst>
        </xdr:cNvPr>
        <xdr:cNvSpPr txBox="1"/>
      </xdr:nvSpPr>
      <xdr:spPr>
        <a:xfrm>
          <a:off x="4352925" y="57334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83" name="フローチャート: 判断 82">
          <a:extLst>
            <a:ext uri="{FF2B5EF4-FFF2-40B4-BE49-F238E27FC236}">
              <a16:creationId xmlns:a16="http://schemas.microsoft.com/office/drawing/2014/main" id="{7C49D1D2-B703-4942-BB19-9DD7BBC49ECA}"/>
            </a:ext>
          </a:extLst>
        </xdr:cNvPr>
        <xdr:cNvSpPr/>
      </xdr:nvSpPr>
      <xdr:spPr>
        <a:xfrm>
          <a:off x="4251325" y="574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84" name="フローチャート: 判断 83">
          <a:extLst>
            <a:ext uri="{FF2B5EF4-FFF2-40B4-BE49-F238E27FC236}">
              <a16:creationId xmlns:a16="http://schemas.microsoft.com/office/drawing/2014/main" id="{ED2BFB23-524A-48DD-97F9-5A50E28CA58C}"/>
            </a:ext>
          </a:extLst>
        </xdr:cNvPr>
        <xdr:cNvSpPr/>
      </xdr:nvSpPr>
      <xdr:spPr>
        <a:xfrm>
          <a:off x="3616325" y="574575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85" name="フローチャート: 判断 84">
          <a:extLst>
            <a:ext uri="{FF2B5EF4-FFF2-40B4-BE49-F238E27FC236}">
              <a16:creationId xmlns:a16="http://schemas.microsoft.com/office/drawing/2014/main" id="{479AF0E3-E7EC-4560-8B70-9C6DE2A5AD59}"/>
            </a:ext>
          </a:extLst>
        </xdr:cNvPr>
        <xdr:cNvSpPr/>
      </xdr:nvSpPr>
      <xdr:spPr>
        <a:xfrm>
          <a:off x="2930525" y="573341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86" name="フローチャート: 判断 85">
          <a:extLst>
            <a:ext uri="{FF2B5EF4-FFF2-40B4-BE49-F238E27FC236}">
              <a16:creationId xmlns:a16="http://schemas.microsoft.com/office/drawing/2014/main" id="{C006EBD9-9C99-48CA-ABF6-6898DB63BF99}"/>
            </a:ext>
          </a:extLst>
        </xdr:cNvPr>
        <xdr:cNvSpPr/>
      </xdr:nvSpPr>
      <xdr:spPr>
        <a:xfrm>
          <a:off x="2244725" y="569023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151765</xdr:rowOff>
    </xdr:from>
    <xdr:to>
      <xdr:col>7</xdr:col>
      <xdr:colOff>187325</xdr:colOff>
      <xdr:row>30</xdr:row>
      <xdr:rowOff>81915</xdr:rowOff>
    </xdr:to>
    <xdr:sp macro="" textlink="">
      <xdr:nvSpPr>
        <xdr:cNvPr id="87" name="フローチャート: 判断 86">
          <a:extLst>
            <a:ext uri="{FF2B5EF4-FFF2-40B4-BE49-F238E27FC236}">
              <a16:creationId xmlns:a16="http://schemas.microsoft.com/office/drawing/2014/main" id="{26416A73-2CC3-4E60-945A-09C848818FAB}"/>
            </a:ext>
          </a:extLst>
        </xdr:cNvPr>
        <xdr:cNvSpPr/>
      </xdr:nvSpPr>
      <xdr:spPr>
        <a:xfrm>
          <a:off x="1558925" y="573341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62870E1E-0C5B-43C1-AB84-2BB79EFE3B3B}"/>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81607D11-B445-4684-B57F-F4BC1D3E584F}"/>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31876DF-5C6D-4698-A176-3E5DE6D7C480}"/>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820E252C-BCDC-4F6E-ADB9-F5718157268A}"/>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CDC34A05-33C4-4A7E-85CB-7E85697032B7}"/>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139972</xdr:rowOff>
    </xdr:from>
    <xdr:to>
      <xdr:col>23</xdr:col>
      <xdr:colOff>136525</xdr:colOff>
      <xdr:row>28</xdr:row>
      <xdr:rowOff>70122</xdr:rowOff>
    </xdr:to>
    <xdr:sp macro="" textlink="">
      <xdr:nvSpPr>
        <xdr:cNvPr id="93" name="楕円 92">
          <a:extLst>
            <a:ext uri="{FF2B5EF4-FFF2-40B4-BE49-F238E27FC236}">
              <a16:creationId xmlns:a16="http://schemas.microsoft.com/office/drawing/2014/main" id="{AD5333AF-A3AF-4D3B-BA53-595C68735EC8}"/>
            </a:ext>
          </a:extLst>
        </xdr:cNvPr>
        <xdr:cNvSpPr/>
      </xdr:nvSpPr>
      <xdr:spPr>
        <a:xfrm>
          <a:off x="4251325" y="53914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162849</xdr:rowOff>
    </xdr:from>
    <xdr:ext cx="405111" cy="259045"/>
    <xdr:sp macro="" textlink="">
      <xdr:nvSpPr>
        <xdr:cNvPr id="94" name="有形固定資産減価償却率該当値テキスト">
          <a:extLst>
            <a:ext uri="{FF2B5EF4-FFF2-40B4-BE49-F238E27FC236}">
              <a16:creationId xmlns:a16="http://schemas.microsoft.com/office/drawing/2014/main" id="{68E37E90-36CF-4EC2-A634-F9698CA6ABCC}"/>
            </a:ext>
          </a:extLst>
        </xdr:cNvPr>
        <xdr:cNvSpPr txBox="1"/>
      </xdr:nvSpPr>
      <xdr:spPr>
        <a:xfrm>
          <a:off x="4352925" y="5249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79556</xdr:rowOff>
    </xdr:from>
    <xdr:to>
      <xdr:col>19</xdr:col>
      <xdr:colOff>187325</xdr:colOff>
      <xdr:row>29</xdr:row>
      <xdr:rowOff>9706</xdr:rowOff>
    </xdr:to>
    <xdr:sp macro="" textlink="">
      <xdr:nvSpPr>
        <xdr:cNvPr id="95" name="楕円 94">
          <a:extLst>
            <a:ext uri="{FF2B5EF4-FFF2-40B4-BE49-F238E27FC236}">
              <a16:creationId xmlns:a16="http://schemas.microsoft.com/office/drawing/2014/main" id="{F9CE5BF1-74E2-4BB4-B9D3-32782395380B}"/>
            </a:ext>
          </a:extLst>
        </xdr:cNvPr>
        <xdr:cNvSpPr/>
      </xdr:nvSpPr>
      <xdr:spPr>
        <a:xfrm>
          <a:off x="3616325" y="549610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19322</xdr:rowOff>
    </xdr:from>
    <xdr:to>
      <xdr:col>23</xdr:col>
      <xdr:colOff>85725</xdr:colOff>
      <xdr:row>28</xdr:row>
      <xdr:rowOff>130356</xdr:rowOff>
    </xdr:to>
    <xdr:cxnSp macro="">
      <xdr:nvCxnSpPr>
        <xdr:cNvPr id="96" name="直線コネクタ 95">
          <a:extLst>
            <a:ext uri="{FF2B5EF4-FFF2-40B4-BE49-F238E27FC236}">
              <a16:creationId xmlns:a16="http://schemas.microsoft.com/office/drawing/2014/main" id="{7CE3842B-C467-493D-B2CB-A1325F1D120D}"/>
            </a:ext>
          </a:extLst>
        </xdr:cNvPr>
        <xdr:cNvCxnSpPr/>
      </xdr:nvCxnSpPr>
      <xdr:spPr>
        <a:xfrm flipV="1">
          <a:off x="3667125" y="5435872"/>
          <a:ext cx="635000" cy="11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17871</xdr:rowOff>
    </xdr:from>
    <xdr:to>
      <xdr:col>15</xdr:col>
      <xdr:colOff>187325</xdr:colOff>
      <xdr:row>28</xdr:row>
      <xdr:rowOff>119471</xdr:rowOff>
    </xdr:to>
    <xdr:sp macro="" textlink="">
      <xdr:nvSpPr>
        <xdr:cNvPr id="97" name="楕円 96">
          <a:extLst>
            <a:ext uri="{FF2B5EF4-FFF2-40B4-BE49-F238E27FC236}">
              <a16:creationId xmlns:a16="http://schemas.microsoft.com/office/drawing/2014/main" id="{7A559329-8928-4696-B85A-E8C1EC28E581}"/>
            </a:ext>
          </a:extLst>
        </xdr:cNvPr>
        <xdr:cNvSpPr/>
      </xdr:nvSpPr>
      <xdr:spPr>
        <a:xfrm>
          <a:off x="2930525" y="543442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68671</xdr:rowOff>
    </xdr:from>
    <xdr:to>
      <xdr:col>19</xdr:col>
      <xdr:colOff>136525</xdr:colOff>
      <xdr:row>28</xdr:row>
      <xdr:rowOff>130356</xdr:rowOff>
    </xdr:to>
    <xdr:cxnSp macro="">
      <xdr:nvCxnSpPr>
        <xdr:cNvPr id="98" name="直線コネクタ 97">
          <a:extLst>
            <a:ext uri="{FF2B5EF4-FFF2-40B4-BE49-F238E27FC236}">
              <a16:creationId xmlns:a16="http://schemas.microsoft.com/office/drawing/2014/main" id="{808485AF-9B1C-4DDF-AC9F-55CE937A5CE3}"/>
            </a:ext>
          </a:extLst>
        </xdr:cNvPr>
        <xdr:cNvCxnSpPr/>
      </xdr:nvCxnSpPr>
      <xdr:spPr>
        <a:xfrm>
          <a:off x="2981325" y="5485221"/>
          <a:ext cx="685800" cy="61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124551</xdr:rowOff>
    </xdr:from>
    <xdr:to>
      <xdr:col>11</xdr:col>
      <xdr:colOff>187325</xdr:colOff>
      <xdr:row>28</xdr:row>
      <xdr:rowOff>54701</xdr:rowOff>
    </xdr:to>
    <xdr:sp macro="" textlink="">
      <xdr:nvSpPr>
        <xdr:cNvPr id="99" name="楕円 98">
          <a:extLst>
            <a:ext uri="{FF2B5EF4-FFF2-40B4-BE49-F238E27FC236}">
              <a16:creationId xmlns:a16="http://schemas.microsoft.com/office/drawing/2014/main" id="{A20033B1-D430-4DEC-BADC-ECF442AE4A07}"/>
            </a:ext>
          </a:extLst>
        </xdr:cNvPr>
        <xdr:cNvSpPr/>
      </xdr:nvSpPr>
      <xdr:spPr>
        <a:xfrm>
          <a:off x="2244725" y="537600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3901</xdr:rowOff>
    </xdr:from>
    <xdr:to>
      <xdr:col>15</xdr:col>
      <xdr:colOff>136525</xdr:colOff>
      <xdr:row>28</xdr:row>
      <xdr:rowOff>68671</xdr:rowOff>
    </xdr:to>
    <xdr:cxnSp macro="">
      <xdr:nvCxnSpPr>
        <xdr:cNvPr id="100" name="直線コネクタ 99">
          <a:extLst>
            <a:ext uri="{FF2B5EF4-FFF2-40B4-BE49-F238E27FC236}">
              <a16:creationId xmlns:a16="http://schemas.microsoft.com/office/drawing/2014/main" id="{91473D74-6B86-4039-A3A1-5F5717BCDF47}"/>
            </a:ext>
          </a:extLst>
        </xdr:cNvPr>
        <xdr:cNvCxnSpPr/>
      </xdr:nvCxnSpPr>
      <xdr:spPr>
        <a:xfrm>
          <a:off x="2295525" y="5420451"/>
          <a:ext cx="6858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81371</xdr:rowOff>
    </xdr:from>
    <xdr:to>
      <xdr:col>7</xdr:col>
      <xdr:colOff>187325</xdr:colOff>
      <xdr:row>28</xdr:row>
      <xdr:rowOff>11521</xdr:rowOff>
    </xdr:to>
    <xdr:sp macro="" textlink="">
      <xdr:nvSpPr>
        <xdr:cNvPr id="101" name="楕円 100">
          <a:extLst>
            <a:ext uri="{FF2B5EF4-FFF2-40B4-BE49-F238E27FC236}">
              <a16:creationId xmlns:a16="http://schemas.microsoft.com/office/drawing/2014/main" id="{285FF9A5-97E6-4457-9971-09AB6424135F}"/>
            </a:ext>
          </a:extLst>
        </xdr:cNvPr>
        <xdr:cNvSpPr/>
      </xdr:nvSpPr>
      <xdr:spPr>
        <a:xfrm>
          <a:off x="1558925" y="533282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132171</xdr:rowOff>
    </xdr:from>
    <xdr:to>
      <xdr:col>11</xdr:col>
      <xdr:colOff>136525</xdr:colOff>
      <xdr:row>28</xdr:row>
      <xdr:rowOff>3901</xdr:rowOff>
    </xdr:to>
    <xdr:cxnSp macro="">
      <xdr:nvCxnSpPr>
        <xdr:cNvPr id="102" name="直線コネクタ 101">
          <a:extLst>
            <a:ext uri="{FF2B5EF4-FFF2-40B4-BE49-F238E27FC236}">
              <a16:creationId xmlns:a16="http://schemas.microsoft.com/office/drawing/2014/main" id="{7F165D8A-AC1A-4488-8170-2058AEA79833}"/>
            </a:ext>
          </a:extLst>
        </xdr:cNvPr>
        <xdr:cNvCxnSpPr/>
      </xdr:nvCxnSpPr>
      <xdr:spPr>
        <a:xfrm>
          <a:off x="1609725" y="5383621"/>
          <a:ext cx="685800"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85379</xdr:rowOff>
    </xdr:from>
    <xdr:ext cx="405111" cy="259045"/>
    <xdr:sp macro="" textlink="">
      <xdr:nvSpPr>
        <xdr:cNvPr id="103" name="n_1aveValue有形固定資産減価償却率">
          <a:extLst>
            <a:ext uri="{FF2B5EF4-FFF2-40B4-BE49-F238E27FC236}">
              <a16:creationId xmlns:a16="http://schemas.microsoft.com/office/drawing/2014/main" id="{2C332B75-154A-40D1-8A0D-C6DF4407DF93}"/>
            </a:ext>
          </a:extLst>
        </xdr:cNvPr>
        <xdr:cNvSpPr txBox="1"/>
      </xdr:nvSpPr>
      <xdr:spPr>
        <a:xfrm>
          <a:off x="3470919" y="5832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73042</xdr:rowOff>
    </xdr:from>
    <xdr:ext cx="405111" cy="259045"/>
    <xdr:sp macro="" textlink="">
      <xdr:nvSpPr>
        <xdr:cNvPr id="104" name="n_2aveValue有形固定資産減価償却率">
          <a:extLst>
            <a:ext uri="{FF2B5EF4-FFF2-40B4-BE49-F238E27FC236}">
              <a16:creationId xmlns:a16="http://schemas.microsoft.com/office/drawing/2014/main" id="{2D4908E8-CE91-4C01-8816-BDEF54ACA98D}"/>
            </a:ext>
          </a:extLst>
        </xdr:cNvPr>
        <xdr:cNvSpPr txBox="1"/>
      </xdr:nvSpPr>
      <xdr:spPr>
        <a:xfrm>
          <a:off x="2797819" y="5819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29862</xdr:rowOff>
    </xdr:from>
    <xdr:ext cx="405111" cy="259045"/>
    <xdr:sp macro="" textlink="">
      <xdr:nvSpPr>
        <xdr:cNvPr id="105" name="n_3aveValue有形固定資産減価償却率">
          <a:extLst>
            <a:ext uri="{FF2B5EF4-FFF2-40B4-BE49-F238E27FC236}">
              <a16:creationId xmlns:a16="http://schemas.microsoft.com/office/drawing/2014/main" id="{1FEC409E-BB7C-4DDA-A41C-C1BE2813E2F0}"/>
            </a:ext>
          </a:extLst>
        </xdr:cNvPr>
        <xdr:cNvSpPr txBox="1"/>
      </xdr:nvSpPr>
      <xdr:spPr>
        <a:xfrm>
          <a:off x="2112019" y="577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73042</xdr:rowOff>
    </xdr:from>
    <xdr:ext cx="405111" cy="259045"/>
    <xdr:sp macro="" textlink="">
      <xdr:nvSpPr>
        <xdr:cNvPr id="106" name="n_4aveValue有形固定資産減価償却率">
          <a:extLst>
            <a:ext uri="{FF2B5EF4-FFF2-40B4-BE49-F238E27FC236}">
              <a16:creationId xmlns:a16="http://schemas.microsoft.com/office/drawing/2014/main" id="{8F75EB7A-7255-4CB6-AAF4-0291B1D4AA31}"/>
            </a:ext>
          </a:extLst>
        </xdr:cNvPr>
        <xdr:cNvSpPr txBox="1"/>
      </xdr:nvSpPr>
      <xdr:spPr>
        <a:xfrm>
          <a:off x="1426219" y="5819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26233</xdr:rowOff>
    </xdr:from>
    <xdr:ext cx="405111" cy="259045"/>
    <xdr:sp macro="" textlink="">
      <xdr:nvSpPr>
        <xdr:cNvPr id="107" name="n_1mainValue有形固定資産減価償却率">
          <a:extLst>
            <a:ext uri="{FF2B5EF4-FFF2-40B4-BE49-F238E27FC236}">
              <a16:creationId xmlns:a16="http://schemas.microsoft.com/office/drawing/2014/main" id="{DE5F8FCA-3C8C-484F-8482-C61475560D04}"/>
            </a:ext>
          </a:extLst>
        </xdr:cNvPr>
        <xdr:cNvSpPr txBox="1"/>
      </xdr:nvSpPr>
      <xdr:spPr>
        <a:xfrm>
          <a:off x="3470919" y="5277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135998</xdr:rowOff>
    </xdr:from>
    <xdr:ext cx="405111" cy="259045"/>
    <xdr:sp macro="" textlink="">
      <xdr:nvSpPr>
        <xdr:cNvPr id="108" name="n_2mainValue有形固定資産減価償却率">
          <a:extLst>
            <a:ext uri="{FF2B5EF4-FFF2-40B4-BE49-F238E27FC236}">
              <a16:creationId xmlns:a16="http://schemas.microsoft.com/office/drawing/2014/main" id="{75B7625F-A449-4FB0-9F96-F05B83CEFCA7}"/>
            </a:ext>
          </a:extLst>
        </xdr:cNvPr>
        <xdr:cNvSpPr txBox="1"/>
      </xdr:nvSpPr>
      <xdr:spPr>
        <a:xfrm>
          <a:off x="2797819" y="5222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71228</xdr:rowOff>
    </xdr:from>
    <xdr:ext cx="405111" cy="259045"/>
    <xdr:sp macro="" textlink="">
      <xdr:nvSpPr>
        <xdr:cNvPr id="109" name="n_3mainValue有形固定資産減価償却率">
          <a:extLst>
            <a:ext uri="{FF2B5EF4-FFF2-40B4-BE49-F238E27FC236}">
              <a16:creationId xmlns:a16="http://schemas.microsoft.com/office/drawing/2014/main" id="{1C95CA36-61BE-4455-99BB-E26C4D468E8F}"/>
            </a:ext>
          </a:extLst>
        </xdr:cNvPr>
        <xdr:cNvSpPr txBox="1"/>
      </xdr:nvSpPr>
      <xdr:spPr>
        <a:xfrm>
          <a:off x="2112019" y="5157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28048</xdr:rowOff>
    </xdr:from>
    <xdr:ext cx="405111" cy="259045"/>
    <xdr:sp macro="" textlink="">
      <xdr:nvSpPr>
        <xdr:cNvPr id="110" name="n_4mainValue有形固定資産減価償却率">
          <a:extLst>
            <a:ext uri="{FF2B5EF4-FFF2-40B4-BE49-F238E27FC236}">
              <a16:creationId xmlns:a16="http://schemas.microsoft.com/office/drawing/2014/main" id="{9D06D6BF-93AF-45EE-A486-C133354F3CC6}"/>
            </a:ext>
          </a:extLst>
        </xdr:cNvPr>
        <xdr:cNvSpPr txBox="1"/>
      </xdr:nvSpPr>
      <xdr:spPr>
        <a:xfrm>
          <a:off x="1426219" y="5114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DD351FED-76C8-4959-A086-39ECF6D6E137}"/>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DB034A54-4D43-446A-B71A-BC1AEDD1E8DE}"/>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3" name="正方形/長方形 112">
          <a:extLst>
            <a:ext uri="{FF2B5EF4-FFF2-40B4-BE49-F238E27FC236}">
              <a16:creationId xmlns:a16="http://schemas.microsoft.com/office/drawing/2014/main" id="{1F095782-F7A9-4E29-B581-4AA0B0770515}"/>
            </a:ext>
          </a:extLst>
        </xdr:cNvPr>
        <xdr:cNvSpPr/>
      </xdr:nvSpPr>
      <xdr:spPr>
        <a:xfrm>
          <a:off x="12569041" y="4490496"/>
          <a:ext cx="611168"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66A1423F-8E98-4DA9-98CA-97566FA7E383}"/>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16DEFDDF-0F9D-421B-9447-5DFFF4BB589E}"/>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4A28CFAF-3734-4C18-B85F-DFA9168E6261}"/>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DB2157AF-3C0E-4990-B4DD-ED86EEF9886F}"/>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2AFFD9A7-BB42-4F6B-9CD6-72A756710F5D}"/>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C7353AB7-B14D-4352-AB88-B5B36195FBF4}"/>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324E4E9F-97F4-40EB-8D88-846CE04BD9C4}"/>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547214D4-6A1D-4CFB-8228-1832A13EF526}"/>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1D13F462-360D-4838-81B8-94A5DA6400E5}"/>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7D88E339-0CA3-478F-B2CD-D41703F26CD0}"/>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債務償還可能年数は類似団体平均を下回っており、主な要因としては、平成</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年の合併以前の旧市町村の起債残高の償還が終了し続けている事。新規法人の参入による法人町民税の増加が考えられる。</a:t>
          </a:r>
          <a:endParaRPr lang="ja-JP" altLang="ja-JP">
            <a:effectLst/>
          </a:endParaRPr>
        </a:p>
        <a:p>
          <a:r>
            <a:rPr kumimoji="1" lang="ja-JP" altLang="ja-JP" sz="1100">
              <a:solidFill>
                <a:schemeClr val="dk1"/>
              </a:solidFill>
              <a:effectLst/>
              <a:latin typeface="+mn-lt"/>
              <a:ea typeface="+mn-ea"/>
              <a:cs typeface="+mn-cs"/>
            </a:rPr>
            <a:t>引き続き、上回らないよう起債等の適正管理を行っていく。</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EA634AEB-BEC0-43E7-97C6-EF1C71980415}"/>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6B2A5E92-B2FD-46F1-807B-B2AA25BC195E}"/>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20CB63D6-D7B6-46B1-A669-6BDC68639CE1}"/>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B6467353-E1A1-4C0C-8B1B-A527B7CEAE3F}"/>
            </a:ext>
          </a:extLst>
        </xdr:cNvPr>
        <xdr:cNvCxnSpPr/>
      </xdr:nvCxnSpPr>
      <xdr:spPr>
        <a:xfrm>
          <a:off x="10194925" y="65584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8" name="テキスト ボックス 127">
          <a:extLst>
            <a:ext uri="{FF2B5EF4-FFF2-40B4-BE49-F238E27FC236}">
              <a16:creationId xmlns:a16="http://schemas.microsoft.com/office/drawing/2014/main" id="{04ED86DC-B18E-4A6F-B3F8-2C1A09E97863}"/>
            </a:ext>
          </a:extLst>
        </xdr:cNvPr>
        <xdr:cNvSpPr txBox="1"/>
      </xdr:nvSpPr>
      <xdr:spPr>
        <a:xfrm>
          <a:off x="9705751" y="646469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05E532E8-0070-41A3-BBFC-B08AAA3310BB}"/>
            </a:ext>
          </a:extLst>
        </xdr:cNvPr>
        <xdr:cNvCxnSpPr/>
      </xdr:nvCxnSpPr>
      <xdr:spPr>
        <a:xfrm>
          <a:off x="10194925" y="62113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92C1F66D-C32E-405C-A0EA-59937E52E4B6}"/>
            </a:ext>
          </a:extLst>
        </xdr:cNvPr>
        <xdr:cNvSpPr txBox="1"/>
      </xdr:nvSpPr>
      <xdr:spPr>
        <a:xfrm>
          <a:off x="9758836" y="61175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20ED5773-3E8F-41D9-A432-96C3192253F3}"/>
            </a:ext>
          </a:extLst>
        </xdr:cNvPr>
        <xdr:cNvCxnSpPr/>
      </xdr:nvCxnSpPr>
      <xdr:spPr>
        <a:xfrm>
          <a:off x="10194925" y="58642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C6D7857A-958C-4817-933B-F209C3633F19}"/>
            </a:ext>
          </a:extLst>
        </xdr:cNvPr>
        <xdr:cNvSpPr txBox="1"/>
      </xdr:nvSpPr>
      <xdr:spPr>
        <a:xfrm>
          <a:off x="9758836" y="5770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765EE378-5A54-4B34-A272-8580599F0D83}"/>
            </a:ext>
          </a:extLst>
        </xdr:cNvPr>
        <xdr:cNvCxnSpPr/>
      </xdr:nvCxnSpPr>
      <xdr:spPr>
        <a:xfrm>
          <a:off x="10194925" y="55170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F87B127D-59B5-4549-A5AC-5E07A047C321}"/>
            </a:ext>
          </a:extLst>
        </xdr:cNvPr>
        <xdr:cNvSpPr txBox="1"/>
      </xdr:nvSpPr>
      <xdr:spPr>
        <a:xfrm>
          <a:off x="9758836" y="54232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DF73DF62-30B9-4DAB-A8E1-C3CB7DA39AB7}"/>
            </a:ext>
          </a:extLst>
        </xdr:cNvPr>
        <xdr:cNvCxnSpPr/>
      </xdr:nvCxnSpPr>
      <xdr:spPr>
        <a:xfrm>
          <a:off x="10194925" y="51699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3A6D34C9-DF7E-4471-B6D1-A1BAC046E634}"/>
            </a:ext>
          </a:extLst>
        </xdr:cNvPr>
        <xdr:cNvSpPr txBox="1"/>
      </xdr:nvSpPr>
      <xdr:spPr>
        <a:xfrm>
          <a:off x="9861428" y="5082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39EC48E8-EBCD-4B7C-ADE9-979C6601AD98}"/>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FC5F803D-2CE4-4624-BB77-A1FA47B8FCC1}"/>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39" name="直線コネクタ 138">
          <a:extLst>
            <a:ext uri="{FF2B5EF4-FFF2-40B4-BE49-F238E27FC236}">
              <a16:creationId xmlns:a16="http://schemas.microsoft.com/office/drawing/2014/main" id="{F295B655-4EA5-4CA9-BE2B-41E943FD9B6F}"/>
            </a:ext>
          </a:extLst>
        </xdr:cNvPr>
        <xdr:cNvCxnSpPr/>
      </xdr:nvCxnSpPr>
      <xdr:spPr>
        <a:xfrm flipV="1">
          <a:off x="13323570" y="5169958"/>
          <a:ext cx="1269" cy="12370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40" name="債務償還比率最小値テキスト">
          <a:extLst>
            <a:ext uri="{FF2B5EF4-FFF2-40B4-BE49-F238E27FC236}">
              <a16:creationId xmlns:a16="http://schemas.microsoft.com/office/drawing/2014/main" id="{A316DDDB-61A9-4F6B-A0C8-4413386784C6}"/>
            </a:ext>
          </a:extLst>
        </xdr:cNvPr>
        <xdr:cNvSpPr txBox="1"/>
      </xdr:nvSpPr>
      <xdr:spPr>
        <a:xfrm>
          <a:off x="13376275" y="640447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41" name="直線コネクタ 140">
          <a:extLst>
            <a:ext uri="{FF2B5EF4-FFF2-40B4-BE49-F238E27FC236}">
              <a16:creationId xmlns:a16="http://schemas.microsoft.com/office/drawing/2014/main" id="{B9CCD65D-E76F-4AE4-B8A1-539F59A0CA7A}"/>
            </a:ext>
          </a:extLst>
        </xdr:cNvPr>
        <xdr:cNvCxnSpPr/>
      </xdr:nvCxnSpPr>
      <xdr:spPr>
        <a:xfrm>
          <a:off x="13255625" y="64069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481F17D4-738A-4C0C-964B-B23B4CC72A34}"/>
            </a:ext>
          </a:extLst>
        </xdr:cNvPr>
        <xdr:cNvSpPr txBox="1"/>
      </xdr:nvSpPr>
      <xdr:spPr>
        <a:xfrm>
          <a:off x="13376275" y="4951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1A1D7AC7-60C9-46EE-B796-E0427A2D36EA}"/>
            </a:ext>
          </a:extLst>
        </xdr:cNvPr>
        <xdr:cNvCxnSpPr/>
      </xdr:nvCxnSpPr>
      <xdr:spPr>
        <a:xfrm>
          <a:off x="13255625" y="51699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90589</xdr:rowOff>
    </xdr:from>
    <xdr:ext cx="469744" cy="259045"/>
    <xdr:sp macro="" textlink="">
      <xdr:nvSpPr>
        <xdr:cNvPr id="144" name="債務償還比率平均値テキスト">
          <a:extLst>
            <a:ext uri="{FF2B5EF4-FFF2-40B4-BE49-F238E27FC236}">
              <a16:creationId xmlns:a16="http://schemas.microsoft.com/office/drawing/2014/main" id="{A5EFF42C-CD88-43BB-A299-71AE6699CA89}"/>
            </a:ext>
          </a:extLst>
        </xdr:cNvPr>
        <xdr:cNvSpPr txBox="1"/>
      </xdr:nvSpPr>
      <xdr:spPr>
        <a:xfrm>
          <a:off x="13376275" y="53420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45" name="フローチャート: 判断 144">
          <a:extLst>
            <a:ext uri="{FF2B5EF4-FFF2-40B4-BE49-F238E27FC236}">
              <a16:creationId xmlns:a16="http://schemas.microsoft.com/office/drawing/2014/main" id="{712CB807-1D26-4D0A-8466-345692A8F98F}"/>
            </a:ext>
          </a:extLst>
        </xdr:cNvPr>
        <xdr:cNvSpPr/>
      </xdr:nvSpPr>
      <xdr:spPr>
        <a:xfrm>
          <a:off x="13293725" y="536361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46" name="フローチャート: 判断 145">
          <a:extLst>
            <a:ext uri="{FF2B5EF4-FFF2-40B4-BE49-F238E27FC236}">
              <a16:creationId xmlns:a16="http://schemas.microsoft.com/office/drawing/2014/main" id="{A9CB163A-6A5C-452F-94E9-531A2E9D355A}"/>
            </a:ext>
          </a:extLst>
        </xdr:cNvPr>
        <xdr:cNvSpPr/>
      </xdr:nvSpPr>
      <xdr:spPr>
        <a:xfrm>
          <a:off x="12639675" y="54004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47" name="フローチャート: 判断 146">
          <a:extLst>
            <a:ext uri="{FF2B5EF4-FFF2-40B4-BE49-F238E27FC236}">
              <a16:creationId xmlns:a16="http://schemas.microsoft.com/office/drawing/2014/main" id="{F94DA250-5DA6-4171-B893-6A90BA38DC13}"/>
            </a:ext>
          </a:extLst>
        </xdr:cNvPr>
        <xdr:cNvSpPr/>
      </xdr:nvSpPr>
      <xdr:spPr>
        <a:xfrm>
          <a:off x="11953875" y="532822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48" name="フローチャート: 判断 147">
          <a:extLst>
            <a:ext uri="{FF2B5EF4-FFF2-40B4-BE49-F238E27FC236}">
              <a16:creationId xmlns:a16="http://schemas.microsoft.com/office/drawing/2014/main" id="{2C0CBFE3-0C56-4A06-8F32-2BB26BA58325}"/>
            </a:ext>
          </a:extLst>
        </xdr:cNvPr>
        <xdr:cNvSpPr/>
      </xdr:nvSpPr>
      <xdr:spPr>
        <a:xfrm>
          <a:off x="11268075" y="5278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27</xdr:row>
      <xdr:rowOff>123917</xdr:rowOff>
    </xdr:from>
    <xdr:to>
      <xdr:col>60</xdr:col>
      <xdr:colOff>123825</xdr:colOff>
      <xdr:row>28</xdr:row>
      <xdr:rowOff>54067</xdr:rowOff>
    </xdr:to>
    <xdr:sp macro="" textlink="">
      <xdr:nvSpPr>
        <xdr:cNvPr id="149" name="フローチャート: 判断 148">
          <a:extLst>
            <a:ext uri="{FF2B5EF4-FFF2-40B4-BE49-F238E27FC236}">
              <a16:creationId xmlns:a16="http://schemas.microsoft.com/office/drawing/2014/main" id="{FFCA3FA4-4CE9-4F74-A5AC-611ECFFDCF47}"/>
            </a:ext>
          </a:extLst>
        </xdr:cNvPr>
        <xdr:cNvSpPr/>
      </xdr:nvSpPr>
      <xdr:spPr>
        <a:xfrm>
          <a:off x="10582275" y="537536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D09AC175-6C4A-4494-90BA-AFC33ABC463C}"/>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5D2025B0-A146-4126-9661-0505A7D9BDA0}"/>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45FC4631-3632-49E5-B699-520C98B1065C}"/>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FC679C0B-1486-41BA-97CB-0BBE82CB72EF}"/>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D5D75B93-5AEA-4F89-95FE-9820D443E018}"/>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95662</xdr:rowOff>
    </xdr:from>
    <xdr:ext cx="469744" cy="259045"/>
    <xdr:sp macro="" textlink="">
      <xdr:nvSpPr>
        <xdr:cNvPr id="155" name="n_1aveValue債務償還比率">
          <a:extLst>
            <a:ext uri="{FF2B5EF4-FFF2-40B4-BE49-F238E27FC236}">
              <a16:creationId xmlns:a16="http://schemas.microsoft.com/office/drawing/2014/main" id="{DF8507CB-17E9-4AD9-9730-8890F5CF0275}"/>
            </a:ext>
          </a:extLst>
        </xdr:cNvPr>
        <xdr:cNvSpPr txBox="1"/>
      </xdr:nvSpPr>
      <xdr:spPr>
        <a:xfrm>
          <a:off x="12461952" y="5182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156" name="n_2aveValue債務償還比率">
          <a:extLst>
            <a:ext uri="{FF2B5EF4-FFF2-40B4-BE49-F238E27FC236}">
              <a16:creationId xmlns:a16="http://schemas.microsoft.com/office/drawing/2014/main" id="{600687C1-5A8D-4A1A-8670-4CCBCF4E2D3A}"/>
            </a:ext>
          </a:extLst>
        </xdr:cNvPr>
        <xdr:cNvSpPr txBox="1"/>
      </xdr:nvSpPr>
      <xdr:spPr>
        <a:xfrm>
          <a:off x="11788852" y="5109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157" name="n_3aveValue債務償還比率">
          <a:extLst>
            <a:ext uri="{FF2B5EF4-FFF2-40B4-BE49-F238E27FC236}">
              <a16:creationId xmlns:a16="http://schemas.microsoft.com/office/drawing/2014/main" id="{253102C0-7538-43F6-B199-6F79FF2B4B2A}"/>
            </a:ext>
          </a:extLst>
        </xdr:cNvPr>
        <xdr:cNvSpPr txBox="1"/>
      </xdr:nvSpPr>
      <xdr:spPr>
        <a:xfrm>
          <a:off x="11103052" y="5066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70594</xdr:rowOff>
    </xdr:from>
    <xdr:ext cx="469744" cy="259045"/>
    <xdr:sp macro="" textlink="">
      <xdr:nvSpPr>
        <xdr:cNvPr id="158" name="n_4aveValue債務償還比率">
          <a:extLst>
            <a:ext uri="{FF2B5EF4-FFF2-40B4-BE49-F238E27FC236}">
              <a16:creationId xmlns:a16="http://schemas.microsoft.com/office/drawing/2014/main" id="{64E799AE-C6FB-4426-A2B6-CE0E69A2F9BA}"/>
            </a:ext>
          </a:extLst>
        </xdr:cNvPr>
        <xdr:cNvSpPr txBox="1"/>
      </xdr:nvSpPr>
      <xdr:spPr>
        <a:xfrm>
          <a:off x="10417252" y="5156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7C305BC5-54F1-442D-A475-77E11CF4286E}"/>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360612A6-D688-4D9B-B2F2-B764126EF602}"/>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2E760E69-65B4-4065-94E8-4A30908CDFB9}"/>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EE64E5EF-C6FE-45B4-9AD9-2F595757D298}"/>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18463406-89D1-4413-BFCC-2C0C9396CF82}"/>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ACF4397A-B97D-4D62-8352-D2E27DE28561}"/>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BBB65B3-B4CF-4365-9B9A-1B0CC29103DF}"/>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B3BDDD1-589C-4864-8F16-67B093482BB4}"/>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E0A8B3D-2827-494E-82D6-DDADF623D956}"/>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F614BF1-5E3C-4403-A6D3-692668339DE5}"/>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群馬県神流町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063023A-9837-48E1-86E1-B29986E819F3}"/>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8F07EB6-48B1-4EA9-B42B-2E53AB3B4F96}"/>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65906FD-6659-49BF-9554-4D0608173B27}"/>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06DC37A-DB02-44C3-B00A-9F858377F0A5}"/>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A61F576-F558-49C7-B7B3-17C53917EA3D}"/>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34ECA69-3053-4C57-94A0-07CBA1935041}"/>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1,511
1,495
114.60
2,974,471
2,807,654
97,251
1,790,743
2,108,051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108C900-2B0C-4230-BA61-959D87B4C844}"/>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3B25803-6FD5-4BF2-B0EA-B1473F8AF3C8}"/>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F06E599-504A-48B7-AD96-0772505E5C47}"/>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4736A82-5526-40D8-B1F6-FAB1E2D95168}"/>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E75E60F-31F7-4A06-A04F-AF52771F595A}"/>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3DA71B7-F828-4BB8-852B-BED65A443E6A}"/>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62FB1E4-893C-4D72-AB7E-D5D170F0D5F2}"/>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13D2777-A0A0-4BCE-A6D4-EF2413E1B8E7}"/>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D103546-884A-4E3A-9C8B-C6E1AAF3A781}"/>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61FB266-CD59-4538-AC44-705D3DEA36E3}"/>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AA6382C-8BA4-4BD7-8A70-EB3614DA3B23}"/>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A01FDF7-171A-454B-91FC-F5306D5B4462}"/>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E4FAB80-F585-44B2-AF0A-8DE32427FB2F}"/>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967FF63-660F-408F-AE12-A223BADCE52B}"/>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1CAD8AA-9AB0-4A6A-81E8-E234D63D49C4}"/>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C14941A-99A8-4DEE-9D1C-2AE9B63A0380}"/>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4648FC5-A9AD-4B7C-A644-C9A546582DB4}"/>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4E13B91-7413-4AC4-A485-D9D908BD58BC}"/>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BEF5AFA-2303-446E-AE92-BC73D29B937A}"/>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6CF26D2-E9DE-4ED5-9200-20397860811C}"/>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A2860CE-B86D-4017-9099-3EFB3FD805D6}"/>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73370B4-336F-4D47-8A6F-D90128BDDAD3}"/>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C4B0FD6-855F-4D2C-8451-452BB374F082}"/>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9CA54A5-E881-42D9-AF5A-C63CA32F1AEF}"/>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C0574F0-D749-4B11-8CC3-7075102F307E}"/>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C5668B0-529A-44E1-B316-17E5F3A72C4C}"/>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F02F15E-DC54-49E2-A098-6141D1D3E448}"/>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45A5F78-4DDF-43D7-A404-6E57765A253E}"/>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F7D1B2E-26B1-459A-8203-7CC03B0C1692}"/>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A57FF74-9A63-48EA-B1BF-60EFF51D9808}"/>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1D14ED6-EB28-497F-9A50-DC69D0A8793A}"/>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8C5361A-074A-4D0C-AF9A-1ABA294603BA}"/>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6ADDDBF-F751-4A86-9CB7-7D38A3272D43}"/>
            </a:ext>
          </a:extLst>
        </xdr:cNvPr>
        <xdr:cNvCxnSpPr/>
      </xdr:nvCxnSpPr>
      <xdr:spPr>
        <a:xfrm>
          <a:off x="6858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2FA7401-2AAC-4454-B65B-2835D9315E51}"/>
            </a:ext>
          </a:extLst>
        </xdr:cNvPr>
        <xdr:cNvSpPr txBox="1"/>
      </xdr:nvSpPr>
      <xdr:spPr>
        <a:xfrm>
          <a:off x="2757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7769604-907E-4953-8713-7C59613186FF}"/>
            </a:ext>
          </a:extLst>
        </xdr:cNvPr>
        <xdr:cNvCxnSpPr/>
      </xdr:nvCxnSpPr>
      <xdr:spPr>
        <a:xfrm>
          <a:off x="6858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9E15967-9979-42F2-989F-FBF604F56DA1}"/>
            </a:ext>
          </a:extLst>
        </xdr:cNvPr>
        <xdr:cNvSpPr txBox="1"/>
      </xdr:nvSpPr>
      <xdr:spPr>
        <a:xfrm>
          <a:off x="3398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2AEC88C-C9B9-48E0-90D8-76E10312BF1D}"/>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39F67B6C-F272-4772-8DFA-EAD8A255A10C}"/>
            </a:ext>
          </a:extLst>
        </xdr:cNvPr>
        <xdr:cNvSpPr txBox="1"/>
      </xdr:nvSpPr>
      <xdr:spPr>
        <a:xfrm>
          <a:off x="3398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0076289-5EFF-4E5C-A97D-27D091C88E82}"/>
            </a:ext>
          </a:extLst>
        </xdr:cNvPr>
        <xdr:cNvCxnSpPr/>
      </xdr:nvCxnSpPr>
      <xdr:spPr>
        <a:xfrm>
          <a:off x="6858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C8C57E01-57C6-4053-BE3A-204CF456C2BB}"/>
            </a:ext>
          </a:extLst>
        </xdr:cNvPr>
        <xdr:cNvSpPr txBox="1"/>
      </xdr:nvSpPr>
      <xdr:spPr>
        <a:xfrm>
          <a:off x="3398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93FAD3E-5640-4433-BA7E-0FA121B10C39}"/>
            </a:ext>
          </a:extLst>
        </xdr:cNvPr>
        <xdr:cNvCxnSpPr/>
      </xdr:nvCxnSpPr>
      <xdr:spPr>
        <a:xfrm>
          <a:off x="6858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D6ACB00B-1D86-40E9-91E9-F931951D1F24}"/>
            </a:ext>
          </a:extLst>
        </xdr:cNvPr>
        <xdr:cNvSpPr txBox="1"/>
      </xdr:nvSpPr>
      <xdr:spPr>
        <a:xfrm>
          <a:off x="3398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DEA8033-75CC-4A58-83A6-0E6EA1CA74BD}"/>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53354A6E-64F4-4DCD-A574-6EFD0BA38E73}"/>
            </a:ext>
          </a:extLst>
        </xdr:cNvPr>
        <xdr:cNvSpPr txBox="1"/>
      </xdr:nvSpPr>
      <xdr:spPr>
        <a:xfrm>
          <a:off x="38496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E6282ABD-A46C-46D4-AD5B-0BA07F1D4EDB}"/>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a:extLst>
            <a:ext uri="{FF2B5EF4-FFF2-40B4-BE49-F238E27FC236}">
              <a16:creationId xmlns:a16="http://schemas.microsoft.com/office/drawing/2014/main" id="{DE4B620E-0924-40A0-A519-1D510273862E}"/>
            </a:ext>
          </a:extLst>
        </xdr:cNvPr>
        <xdr:cNvCxnSpPr/>
      </xdr:nvCxnSpPr>
      <xdr:spPr>
        <a:xfrm flipV="1">
          <a:off x="4177665" y="5487035"/>
          <a:ext cx="0" cy="1437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1B6A316B-6EC0-427E-A76D-372E92475AD8}"/>
            </a:ext>
          </a:extLst>
        </xdr:cNvPr>
        <xdr:cNvSpPr txBox="1"/>
      </xdr:nvSpPr>
      <xdr:spPr>
        <a:xfrm>
          <a:off x="4216400" y="6927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a:extLst>
            <a:ext uri="{FF2B5EF4-FFF2-40B4-BE49-F238E27FC236}">
              <a16:creationId xmlns:a16="http://schemas.microsoft.com/office/drawing/2014/main" id="{A4884D71-6904-4BCE-B9DA-92508728A9DC}"/>
            </a:ext>
          </a:extLst>
        </xdr:cNvPr>
        <xdr:cNvCxnSpPr/>
      </xdr:nvCxnSpPr>
      <xdr:spPr>
        <a:xfrm>
          <a:off x="4108450" y="69240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a:extLst>
            <a:ext uri="{FF2B5EF4-FFF2-40B4-BE49-F238E27FC236}">
              <a16:creationId xmlns:a16="http://schemas.microsoft.com/office/drawing/2014/main" id="{03BE2096-0C66-4896-AC72-C1C2D6F26124}"/>
            </a:ext>
          </a:extLst>
        </xdr:cNvPr>
        <xdr:cNvSpPr txBox="1"/>
      </xdr:nvSpPr>
      <xdr:spPr>
        <a:xfrm>
          <a:off x="4216400" y="5274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a:extLst>
            <a:ext uri="{FF2B5EF4-FFF2-40B4-BE49-F238E27FC236}">
              <a16:creationId xmlns:a16="http://schemas.microsoft.com/office/drawing/2014/main" id="{33C5F580-A3C4-41F7-AEC2-CF275BE91F54}"/>
            </a:ext>
          </a:extLst>
        </xdr:cNvPr>
        <xdr:cNvCxnSpPr/>
      </xdr:nvCxnSpPr>
      <xdr:spPr>
        <a:xfrm>
          <a:off x="4108450" y="54870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45737</xdr:rowOff>
    </xdr:from>
    <xdr:ext cx="405111" cy="259045"/>
    <xdr:sp macro="" textlink="">
      <xdr:nvSpPr>
        <xdr:cNvPr id="62" name="【道路】&#10;有形固定資産減価償却率平均値テキスト">
          <a:extLst>
            <a:ext uri="{FF2B5EF4-FFF2-40B4-BE49-F238E27FC236}">
              <a16:creationId xmlns:a16="http://schemas.microsoft.com/office/drawing/2014/main" id="{06F1FE9B-DFAC-41EE-8E1B-B4916B18A4C4}"/>
            </a:ext>
          </a:extLst>
        </xdr:cNvPr>
        <xdr:cNvSpPr txBox="1"/>
      </xdr:nvSpPr>
      <xdr:spPr>
        <a:xfrm>
          <a:off x="4216400" y="63258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a:extLst>
            <a:ext uri="{FF2B5EF4-FFF2-40B4-BE49-F238E27FC236}">
              <a16:creationId xmlns:a16="http://schemas.microsoft.com/office/drawing/2014/main" id="{5663D24E-4EDD-40EE-9B57-DB8C0C37DDE4}"/>
            </a:ext>
          </a:extLst>
        </xdr:cNvPr>
        <xdr:cNvSpPr/>
      </xdr:nvSpPr>
      <xdr:spPr>
        <a:xfrm>
          <a:off x="4127500" y="63474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888FDD61-CCAA-4D4B-A1FD-DB2019AA0182}"/>
            </a:ext>
          </a:extLst>
        </xdr:cNvPr>
        <xdr:cNvSpPr/>
      </xdr:nvSpPr>
      <xdr:spPr>
        <a:xfrm>
          <a:off x="3384550" y="63246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1E0CE85E-14A5-4643-8E5A-345F541A66FA}"/>
            </a:ext>
          </a:extLst>
        </xdr:cNvPr>
        <xdr:cNvSpPr/>
      </xdr:nvSpPr>
      <xdr:spPr>
        <a:xfrm>
          <a:off x="257175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1CF54798-E5B9-42E6-88D7-94F6612770AE}"/>
            </a:ext>
          </a:extLst>
        </xdr:cNvPr>
        <xdr:cNvSpPr/>
      </xdr:nvSpPr>
      <xdr:spPr>
        <a:xfrm>
          <a:off x="1778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482D743E-3254-49E4-A4CF-45A5D71F5E40}"/>
            </a:ext>
          </a:extLst>
        </xdr:cNvPr>
        <xdr:cNvSpPr/>
      </xdr:nvSpPr>
      <xdr:spPr>
        <a:xfrm>
          <a:off x="984250" y="62903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F2C16D1-6432-41F0-B101-8C896BE52F03}"/>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C23783A-560B-42F1-9A58-0F348723C602}"/>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751CFC0-4795-4815-80B4-EAFA09A8659A}"/>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39D705F-A085-4397-8B8A-273596ECDEA2}"/>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D2A7421-7FFA-4AE5-A1AE-2C0CF6056B33}"/>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128270</xdr:rowOff>
    </xdr:from>
    <xdr:to>
      <xdr:col>24</xdr:col>
      <xdr:colOff>114300</xdr:colOff>
      <xdr:row>37</xdr:row>
      <xdr:rowOff>58420</xdr:rowOff>
    </xdr:to>
    <xdr:sp macro="" textlink="">
      <xdr:nvSpPr>
        <xdr:cNvPr id="73" name="楕円 72">
          <a:extLst>
            <a:ext uri="{FF2B5EF4-FFF2-40B4-BE49-F238E27FC236}">
              <a16:creationId xmlns:a16="http://schemas.microsoft.com/office/drawing/2014/main" id="{F13DD4D7-16EA-4D69-83B5-0194C41703BA}"/>
            </a:ext>
          </a:extLst>
        </xdr:cNvPr>
        <xdr:cNvSpPr/>
      </xdr:nvSpPr>
      <xdr:spPr>
        <a:xfrm>
          <a:off x="4127500" y="60782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151147</xdr:rowOff>
    </xdr:from>
    <xdr:ext cx="405111" cy="259045"/>
    <xdr:sp macro="" textlink="">
      <xdr:nvSpPr>
        <xdr:cNvPr id="74" name="【道路】&#10;有形固定資産減価償却率該当値テキスト">
          <a:extLst>
            <a:ext uri="{FF2B5EF4-FFF2-40B4-BE49-F238E27FC236}">
              <a16:creationId xmlns:a16="http://schemas.microsoft.com/office/drawing/2014/main" id="{1456A1A5-6CE6-4378-941F-8F64338606AF}"/>
            </a:ext>
          </a:extLst>
        </xdr:cNvPr>
        <xdr:cNvSpPr txBox="1"/>
      </xdr:nvSpPr>
      <xdr:spPr>
        <a:xfrm>
          <a:off x="4216400" y="5935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34925</xdr:rowOff>
    </xdr:from>
    <xdr:to>
      <xdr:col>20</xdr:col>
      <xdr:colOff>38100</xdr:colOff>
      <xdr:row>36</xdr:row>
      <xdr:rowOff>136525</xdr:rowOff>
    </xdr:to>
    <xdr:sp macro="" textlink="">
      <xdr:nvSpPr>
        <xdr:cNvPr id="75" name="楕円 74">
          <a:extLst>
            <a:ext uri="{FF2B5EF4-FFF2-40B4-BE49-F238E27FC236}">
              <a16:creationId xmlns:a16="http://schemas.microsoft.com/office/drawing/2014/main" id="{FE63D697-F102-4447-97DB-C55FD3D24BCB}"/>
            </a:ext>
          </a:extLst>
        </xdr:cNvPr>
        <xdr:cNvSpPr/>
      </xdr:nvSpPr>
      <xdr:spPr>
        <a:xfrm>
          <a:off x="3384550" y="59848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85725</xdr:rowOff>
    </xdr:from>
    <xdr:to>
      <xdr:col>24</xdr:col>
      <xdr:colOff>63500</xdr:colOff>
      <xdr:row>37</xdr:row>
      <xdr:rowOff>7620</xdr:rowOff>
    </xdr:to>
    <xdr:cxnSp macro="">
      <xdr:nvCxnSpPr>
        <xdr:cNvPr id="76" name="直線コネクタ 75">
          <a:extLst>
            <a:ext uri="{FF2B5EF4-FFF2-40B4-BE49-F238E27FC236}">
              <a16:creationId xmlns:a16="http://schemas.microsoft.com/office/drawing/2014/main" id="{40FDCA7A-948C-4302-A517-817959081EFD}"/>
            </a:ext>
          </a:extLst>
        </xdr:cNvPr>
        <xdr:cNvCxnSpPr/>
      </xdr:nvCxnSpPr>
      <xdr:spPr>
        <a:xfrm>
          <a:off x="3429000" y="6035675"/>
          <a:ext cx="749300" cy="86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166370</xdr:rowOff>
    </xdr:from>
    <xdr:to>
      <xdr:col>15</xdr:col>
      <xdr:colOff>101600</xdr:colOff>
      <xdr:row>36</xdr:row>
      <xdr:rowOff>96520</xdr:rowOff>
    </xdr:to>
    <xdr:sp macro="" textlink="">
      <xdr:nvSpPr>
        <xdr:cNvPr id="77" name="楕円 76">
          <a:extLst>
            <a:ext uri="{FF2B5EF4-FFF2-40B4-BE49-F238E27FC236}">
              <a16:creationId xmlns:a16="http://schemas.microsoft.com/office/drawing/2014/main" id="{38AF53C6-329F-4916-972E-FE87FF60FF0D}"/>
            </a:ext>
          </a:extLst>
        </xdr:cNvPr>
        <xdr:cNvSpPr/>
      </xdr:nvSpPr>
      <xdr:spPr>
        <a:xfrm>
          <a:off x="2571750" y="59512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45720</xdr:rowOff>
    </xdr:from>
    <xdr:to>
      <xdr:col>19</xdr:col>
      <xdr:colOff>177800</xdr:colOff>
      <xdr:row>36</xdr:row>
      <xdr:rowOff>85725</xdr:rowOff>
    </xdr:to>
    <xdr:cxnSp macro="">
      <xdr:nvCxnSpPr>
        <xdr:cNvPr id="78" name="直線コネクタ 77">
          <a:extLst>
            <a:ext uri="{FF2B5EF4-FFF2-40B4-BE49-F238E27FC236}">
              <a16:creationId xmlns:a16="http://schemas.microsoft.com/office/drawing/2014/main" id="{E2B74C49-ACF4-44F6-B0AA-967034FA8873}"/>
            </a:ext>
          </a:extLst>
        </xdr:cNvPr>
        <xdr:cNvCxnSpPr/>
      </xdr:nvCxnSpPr>
      <xdr:spPr>
        <a:xfrm>
          <a:off x="2622550" y="5995670"/>
          <a:ext cx="80645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128270</xdr:rowOff>
    </xdr:from>
    <xdr:to>
      <xdr:col>10</xdr:col>
      <xdr:colOff>165100</xdr:colOff>
      <xdr:row>36</xdr:row>
      <xdr:rowOff>58420</xdr:rowOff>
    </xdr:to>
    <xdr:sp macro="" textlink="">
      <xdr:nvSpPr>
        <xdr:cNvPr id="79" name="楕円 78">
          <a:extLst>
            <a:ext uri="{FF2B5EF4-FFF2-40B4-BE49-F238E27FC236}">
              <a16:creationId xmlns:a16="http://schemas.microsoft.com/office/drawing/2014/main" id="{B0F6216D-8F6F-4469-9F41-D16844789260}"/>
            </a:ext>
          </a:extLst>
        </xdr:cNvPr>
        <xdr:cNvSpPr/>
      </xdr:nvSpPr>
      <xdr:spPr>
        <a:xfrm>
          <a:off x="1778000" y="59131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7620</xdr:rowOff>
    </xdr:from>
    <xdr:to>
      <xdr:col>15</xdr:col>
      <xdr:colOff>50800</xdr:colOff>
      <xdr:row>36</xdr:row>
      <xdr:rowOff>45720</xdr:rowOff>
    </xdr:to>
    <xdr:cxnSp macro="">
      <xdr:nvCxnSpPr>
        <xdr:cNvPr id="80" name="直線コネクタ 79">
          <a:extLst>
            <a:ext uri="{FF2B5EF4-FFF2-40B4-BE49-F238E27FC236}">
              <a16:creationId xmlns:a16="http://schemas.microsoft.com/office/drawing/2014/main" id="{090CEE9E-354A-4394-8485-00FA12C24364}"/>
            </a:ext>
          </a:extLst>
        </xdr:cNvPr>
        <xdr:cNvCxnSpPr/>
      </xdr:nvCxnSpPr>
      <xdr:spPr>
        <a:xfrm>
          <a:off x="1828800" y="5957570"/>
          <a:ext cx="7937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92075</xdr:rowOff>
    </xdr:from>
    <xdr:to>
      <xdr:col>6</xdr:col>
      <xdr:colOff>38100</xdr:colOff>
      <xdr:row>36</xdr:row>
      <xdr:rowOff>22225</xdr:rowOff>
    </xdr:to>
    <xdr:sp macro="" textlink="">
      <xdr:nvSpPr>
        <xdr:cNvPr id="81" name="楕円 80">
          <a:extLst>
            <a:ext uri="{FF2B5EF4-FFF2-40B4-BE49-F238E27FC236}">
              <a16:creationId xmlns:a16="http://schemas.microsoft.com/office/drawing/2014/main" id="{66F12225-DF30-47F5-93FB-5AD23228AD39}"/>
            </a:ext>
          </a:extLst>
        </xdr:cNvPr>
        <xdr:cNvSpPr/>
      </xdr:nvSpPr>
      <xdr:spPr>
        <a:xfrm>
          <a:off x="984250" y="587692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142875</xdr:rowOff>
    </xdr:from>
    <xdr:to>
      <xdr:col>10</xdr:col>
      <xdr:colOff>114300</xdr:colOff>
      <xdr:row>36</xdr:row>
      <xdr:rowOff>7620</xdr:rowOff>
    </xdr:to>
    <xdr:cxnSp macro="">
      <xdr:nvCxnSpPr>
        <xdr:cNvPr id="82" name="直線コネクタ 81">
          <a:extLst>
            <a:ext uri="{FF2B5EF4-FFF2-40B4-BE49-F238E27FC236}">
              <a16:creationId xmlns:a16="http://schemas.microsoft.com/office/drawing/2014/main" id="{BCC635EE-F238-4728-84F6-C36348CC05EF}"/>
            </a:ext>
          </a:extLst>
        </xdr:cNvPr>
        <xdr:cNvCxnSpPr/>
      </xdr:nvCxnSpPr>
      <xdr:spPr>
        <a:xfrm>
          <a:off x="1028700" y="5927725"/>
          <a:ext cx="800100"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137177</xdr:rowOff>
    </xdr:from>
    <xdr:ext cx="405111" cy="259045"/>
    <xdr:sp macro="" textlink="">
      <xdr:nvSpPr>
        <xdr:cNvPr id="83" name="n_1aveValue【道路】&#10;有形固定資産減価償却率">
          <a:extLst>
            <a:ext uri="{FF2B5EF4-FFF2-40B4-BE49-F238E27FC236}">
              <a16:creationId xmlns:a16="http://schemas.microsoft.com/office/drawing/2014/main" id="{97414E46-CECE-4061-9CA6-95965FEEB5DD}"/>
            </a:ext>
          </a:extLst>
        </xdr:cNvPr>
        <xdr:cNvSpPr txBox="1"/>
      </xdr:nvSpPr>
      <xdr:spPr>
        <a:xfrm>
          <a:off x="3239144" y="6417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129557</xdr:rowOff>
    </xdr:from>
    <xdr:ext cx="405111" cy="259045"/>
    <xdr:sp macro="" textlink="">
      <xdr:nvSpPr>
        <xdr:cNvPr id="84" name="n_2aveValue【道路】&#10;有形固定資産減価償却率">
          <a:extLst>
            <a:ext uri="{FF2B5EF4-FFF2-40B4-BE49-F238E27FC236}">
              <a16:creationId xmlns:a16="http://schemas.microsoft.com/office/drawing/2014/main" id="{5417C24A-FEE5-49D5-9776-5B890FCE0D3E}"/>
            </a:ext>
          </a:extLst>
        </xdr:cNvPr>
        <xdr:cNvSpPr txBox="1"/>
      </xdr:nvSpPr>
      <xdr:spPr>
        <a:xfrm>
          <a:off x="2439044" y="6409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106697</xdr:rowOff>
    </xdr:from>
    <xdr:ext cx="405111" cy="259045"/>
    <xdr:sp macro="" textlink="">
      <xdr:nvSpPr>
        <xdr:cNvPr id="85" name="n_3aveValue【道路】&#10;有形固定資産減価償却率">
          <a:extLst>
            <a:ext uri="{FF2B5EF4-FFF2-40B4-BE49-F238E27FC236}">
              <a16:creationId xmlns:a16="http://schemas.microsoft.com/office/drawing/2014/main" id="{08FA0370-D287-4281-BCEA-18192511DB4F}"/>
            </a:ext>
          </a:extLst>
        </xdr:cNvPr>
        <xdr:cNvSpPr txBox="1"/>
      </xdr:nvSpPr>
      <xdr:spPr>
        <a:xfrm>
          <a:off x="1645294" y="6386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102887</xdr:rowOff>
    </xdr:from>
    <xdr:ext cx="405111" cy="259045"/>
    <xdr:sp macro="" textlink="">
      <xdr:nvSpPr>
        <xdr:cNvPr id="86" name="n_4aveValue【道路】&#10;有形固定資産減価償却率">
          <a:extLst>
            <a:ext uri="{FF2B5EF4-FFF2-40B4-BE49-F238E27FC236}">
              <a16:creationId xmlns:a16="http://schemas.microsoft.com/office/drawing/2014/main" id="{79A21540-3FDC-4136-AB0D-5144C5862F0E}"/>
            </a:ext>
          </a:extLst>
        </xdr:cNvPr>
        <xdr:cNvSpPr txBox="1"/>
      </xdr:nvSpPr>
      <xdr:spPr>
        <a:xfrm>
          <a:off x="851544" y="6383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153052</xdr:rowOff>
    </xdr:from>
    <xdr:ext cx="405111" cy="259045"/>
    <xdr:sp macro="" textlink="">
      <xdr:nvSpPr>
        <xdr:cNvPr id="87" name="n_1mainValue【道路】&#10;有形固定資産減価償却率">
          <a:extLst>
            <a:ext uri="{FF2B5EF4-FFF2-40B4-BE49-F238E27FC236}">
              <a16:creationId xmlns:a16="http://schemas.microsoft.com/office/drawing/2014/main" id="{24D574F7-B861-4367-AC05-D506CE5A4EDD}"/>
            </a:ext>
          </a:extLst>
        </xdr:cNvPr>
        <xdr:cNvSpPr txBox="1"/>
      </xdr:nvSpPr>
      <xdr:spPr>
        <a:xfrm>
          <a:off x="3239144" y="577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113047</xdr:rowOff>
    </xdr:from>
    <xdr:ext cx="405111" cy="259045"/>
    <xdr:sp macro="" textlink="">
      <xdr:nvSpPr>
        <xdr:cNvPr id="88" name="n_2mainValue【道路】&#10;有形固定資産減価償却率">
          <a:extLst>
            <a:ext uri="{FF2B5EF4-FFF2-40B4-BE49-F238E27FC236}">
              <a16:creationId xmlns:a16="http://schemas.microsoft.com/office/drawing/2014/main" id="{6D6928D9-B511-4352-9180-83FCF0C6BDEC}"/>
            </a:ext>
          </a:extLst>
        </xdr:cNvPr>
        <xdr:cNvSpPr txBox="1"/>
      </xdr:nvSpPr>
      <xdr:spPr>
        <a:xfrm>
          <a:off x="2439044" y="573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74947</xdr:rowOff>
    </xdr:from>
    <xdr:ext cx="405111" cy="259045"/>
    <xdr:sp macro="" textlink="">
      <xdr:nvSpPr>
        <xdr:cNvPr id="89" name="n_3mainValue【道路】&#10;有形固定資産減価償却率">
          <a:extLst>
            <a:ext uri="{FF2B5EF4-FFF2-40B4-BE49-F238E27FC236}">
              <a16:creationId xmlns:a16="http://schemas.microsoft.com/office/drawing/2014/main" id="{804D98A3-4079-4390-878A-9B138AD7B22F}"/>
            </a:ext>
          </a:extLst>
        </xdr:cNvPr>
        <xdr:cNvSpPr txBox="1"/>
      </xdr:nvSpPr>
      <xdr:spPr>
        <a:xfrm>
          <a:off x="1645294" y="569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38752</xdr:rowOff>
    </xdr:from>
    <xdr:ext cx="405111" cy="259045"/>
    <xdr:sp macro="" textlink="">
      <xdr:nvSpPr>
        <xdr:cNvPr id="90" name="n_4mainValue【道路】&#10;有形固定資産減価償却率">
          <a:extLst>
            <a:ext uri="{FF2B5EF4-FFF2-40B4-BE49-F238E27FC236}">
              <a16:creationId xmlns:a16="http://schemas.microsoft.com/office/drawing/2014/main" id="{AFB6898F-593E-4B0F-A1AC-DE0540F076EA}"/>
            </a:ext>
          </a:extLst>
        </xdr:cNvPr>
        <xdr:cNvSpPr txBox="1"/>
      </xdr:nvSpPr>
      <xdr:spPr>
        <a:xfrm>
          <a:off x="851544" y="565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8FCF9BD6-EA69-4681-B2D2-FDF6070E4CBB}"/>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1773B1EE-CFBC-4779-B76E-9E5052300FA0}"/>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897FDC6F-17F1-46B6-ACF5-1D5093975FBE}"/>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493D497F-7739-4AD7-B1E9-4C5CBF7495AF}"/>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ACAC566-C9E8-436B-8797-E97ACECE130F}"/>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F35B3544-910F-4573-8A8F-83CC4D1C9679}"/>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703E6B37-3037-4BF0-BF4B-199B416E4F28}"/>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80F2C32B-CF87-40E5-BE2F-CE49CC6BC8A4}"/>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745730C1-9C83-4C90-B5F5-7D1177F26530}"/>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7809E8C-4F95-4EC4-A61B-4ECD15418C1A}"/>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8571E4CB-944A-445B-B5DC-07AE2E2D40DE}"/>
            </a:ext>
          </a:extLst>
        </xdr:cNvPr>
        <xdr:cNvCxnSpPr/>
      </xdr:nvCxnSpPr>
      <xdr:spPr>
        <a:xfrm>
          <a:off x="5956300" y="6908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94C053FA-51CC-450B-8E11-363DF535D9BB}"/>
            </a:ext>
          </a:extLst>
        </xdr:cNvPr>
        <xdr:cNvSpPr txBox="1"/>
      </xdr:nvSpPr>
      <xdr:spPr>
        <a:xfrm>
          <a:off x="552722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D605FFE3-FAD9-466C-BE18-F4F90595A053}"/>
            </a:ext>
          </a:extLst>
        </xdr:cNvPr>
        <xdr:cNvCxnSpPr/>
      </xdr:nvCxnSpPr>
      <xdr:spPr>
        <a:xfrm>
          <a:off x="5956300" y="646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4" name="テキスト ボックス 103">
          <a:extLst>
            <a:ext uri="{FF2B5EF4-FFF2-40B4-BE49-F238E27FC236}">
              <a16:creationId xmlns:a16="http://schemas.microsoft.com/office/drawing/2014/main" id="{63CECDC1-8C47-4439-B609-C3310A773A02}"/>
            </a:ext>
          </a:extLst>
        </xdr:cNvPr>
        <xdr:cNvSpPr txBox="1"/>
      </xdr:nvSpPr>
      <xdr:spPr>
        <a:xfrm>
          <a:off x="5418031" y="6328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19DA47E0-B346-4092-8502-D82305CE9B1E}"/>
            </a:ext>
          </a:extLst>
        </xdr:cNvPr>
        <xdr:cNvCxnSpPr/>
      </xdr:nvCxnSpPr>
      <xdr:spPr>
        <a:xfrm>
          <a:off x="5956300" y="6026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F6B07370-2E44-4F43-92F8-9E5512DB8C06}"/>
            </a:ext>
          </a:extLst>
        </xdr:cNvPr>
        <xdr:cNvSpPr txBox="1"/>
      </xdr:nvSpPr>
      <xdr:spPr>
        <a:xfrm>
          <a:off x="5418031" y="5890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87228712-5F0D-480B-B289-D4B568B0C4AA}"/>
            </a:ext>
          </a:extLst>
        </xdr:cNvPr>
        <xdr:cNvCxnSpPr/>
      </xdr:nvCxnSpPr>
      <xdr:spPr>
        <a:xfrm>
          <a:off x="5956300" y="55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6F98E6FF-6E12-4A27-92F1-922E1684FF83}"/>
            </a:ext>
          </a:extLst>
        </xdr:cNvPr>
        <xdr:cNvSpPr txBox="1"/>
      </xdr:nvSpPr>
      <xdr:spPr>
        <a:xfrm>
          <a:off x="5418031" y="5452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954D8CE7-6ECC-4486-9372-C71305023BF6}"/>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B4D83B81-9AB2-4AC7-90EC-7B667F07E438}"/>
            </a:ext>
          </a:extLst>
        </xdr:cNvPr>
        <xdr:cNvSpPr txBox="1"/>
      </xdr:nvSpPr>
      <xdr:spPr>
        <a:xfrm>
          <a:off x="541803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24E39581-2CB9-4F37-8CD0-D0E17907B86B}"/>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12" name="直線コネクタ 111">
          <a:extLst>
            <a:ext uri="{FF2B5EF4-FFF2-40B4-BE49-F238E27FC236}">
              <a16:creationId xmlns:a16="http://schemas.microsoft.com/office/drawing/2014/main" id="{5314A878-B49A-4A81-8D3B-F279211F6464}"/>
            </a:ext>
          </a:extLst>
        </xdr:cNvPr>
        <xdr:cNvCxnSpPr/>
      </xdr:nvCxnSpPr>
      <xdr:spPr>
        <a:xfrm flipV="1">
          <a:off x="9429115" y="5568455"/>
          <a:ext cx="0" cy="1326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13" name="【道路】&#10;一人当たり延長最小値テキスト">
          <a:extLst>
            <a:ext uri="{FF2B5EF4-FFF2-40B4-BE49-F238E27FC236}">
              <a16:creationId xmlns:a16="http://schemas.microsoft.com/office/drawing/2014/main" id="{1DF6B91D-B183-43DD-BD97-389B5FF38E95}"/>
            </a:ext>
          </a:extLst>
        </xdr:cNvPr>
        <xdr:cNvSpPr txBox="1"/>
      </xdr:nvSpPr>
      <xdr:spPr>
        <a:xfrm>
          <a:off x="9467850" y="6899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4" name="直線コネクタ 113">
          <a:extLst>
            <a:ext uri="{FF2B5EF4-FFF2-40B4-BE49-F238E27FC236}">
              <a16:creationId xmlns:a16="http://schemas.microsoft.com/office/drawing/2014/main" id="{B67BF586-CA2E-49D7-A794-B471BA613D8D}"/>
            </a:ext>
          </a:extLst>
        </xdr:cNvPr>
        <xdr:cNvCxnSpPr/>
      </xdr:nvCxnSpPr>
      <xdr:spPr>
        <a:xfrm>
          <a:off x="9359900" y="68951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5" name="【道路】&#10;一人当たり延長最大値テキスト">
          <a:extLst>
            <a:ext uri="{FF2B5EF4-FFF2-40B4-BE49-F238E27FC236}">
              <a16:creationId xmlns:a16="http://schemas.microsoft.com/office/drawing/2014/main" id="{AE06C9EA-508F-445E-BB0F-26B5AF16D3FF}"/>
            </a:ext>
          </a:extLst>
        </xdr:cNvPr>
        <xdr:cNvSpPr txBox="1"/>
      </xdr:nvSpPr>
      <xdr:spPr>
        <a:xfrm>
          <a:off x="9467850" y="5350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6" name="直線コネクタ 115">
          <a:extLst>
            <a:ext uri="{FF2B5EF4-FFF2-40B4-BE49-F238E27FC236}">
              <a16:creationId xmlns:a16="http://schemas.microsoft.com/office/drawing/2014/main" id="{B53C7A1B-CE8D-4060-A5DA-B6811F06F47B}"/>
            </a:ext>
          </a:extLst>
        </xdr:cNvPr>
        <xdr:cNvCxnSpPr/>
      </xdr:nvCxnSpPr>
      <xdr:spPr>
        <a:xfrm>
          <a:off x="9359900" y="55684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80225</xdr:rowOff>
    </xdr:from>
    <xdr:ext cx="534377" cy="259045"/>
    <xdr:sp macro="" textlink="">
      <xdr:nvSpPr>
        <xdr:cNvPr id="117" name="【道路】&#10;一人当たり延長平均値テキスト">
          <a:extLst>
            <a:ext uri="{FF2B5EF4-FFF2-40B4-BE49-F238E27FC236}">
              <a16:creationId xmlns:a16="http://schemas.microsoft.com/office/drawing/2014/main" id="{DB7AC0CB-C864-4D7F-8C1B-F604724E0070}"/>
            </a:ext>
          </a:extLst>
        </xdr:cNvPr>
        <xdr:cNvSpPr txBox="1"/>
      </xdr:nvSpPr>
      <xdr:spPr>
        <a:xfrm>
          <a:off x="9467850" y="66905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8" name="フローチャート: 判断 117">
          <a:extLst>
            <a:ext uri="{FF2B5EF4-FFF2-40B4-BE49-F238E27FC236}">
              <a16:creationId xmlns:a16="http://schemas.microsoft.com/office/drawing/2014/main" id="{37349813-0E2F-4CAF-8A90-7AF8D42ED5E3}"/>
            </a:ext>
          </a:extLst>
        </xdr:cNvPr>
        <xdr:cNvSpPr/>
      </xdr:nvSpPr>
      <xdr:spPr>
        <a:xfrm>
          <a:off x="9398000" y="671214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9" name="フローチャート: 判断 118">
          <a:extLst>
            <a:ext uri="{FF2B5EF4-FFF2-40B4-BE49-F238E27FC236}">
              <a16:creationId xmlns:a16="http://schemas.microsoft.com/office/drawing/2014/main" id="{4BCA4744-F378-4C9D-8F53-63BF75522469}"/>
            </a:ext>
          </a:extLst>
        </xdr:cNvPr>
        <xdr:cNvSpPr/>
      </xdr:nvSpPr>
      <xdr:spPr>
        <a:xfrm>
          <a:off x="8636000" y="670596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20" name="フローチャート: 判断 119">
          <a:extLst>
            <a:ext uri="{FF2B5EF4-FFF2-40B4-BE49-F238E27FC236}">
              <a16:creationId xmlns:a16="http://schemas.microsoft.com/office/drawing/2014/main" id="{70009CB7-460E-46DC-A68A-CAB9BBE32797}"/>
            </a:ext>
          </a:extLst>
        </xdr:cNvPr>
        <xdr:cNvSpPr/>
      </xdr:nvSpPr>
      <xdr:spPr>
        <a:xfrm>
          <a:off x="7842250" y="671890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21" name="フローチャート: 判断 120">
          <a:extLst>
            <a:ext uri="{FF2B5EF4-FFF2-40B4-BE49-F238E27FC236}">
              <a16:creationId xmlns:a16="http://schemas.microsoft.com/office/drawing/2014/main" id="{1050AE56-67D8-4A3E-893A-9277BADF513A}"/>
            </a:ext>
          </a:extLst>
        </xdr:cNvPr>
        <xdr:cNvSpPr/>
      </xdr:nvSpPr>
      <xdr:spPr>
        <a:xfrm>
          <a:off x="7029450" y="67242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129440</xdr:rowOff>
    </xdr:from>
    <xdr:to>
      <xdr:col>36</xdr:col>
      <xdr:colOff>165100</xdr:colOff>
      <xdr:row>41</xdr:row>
      <xdr:rowOff>59590</xdr:rowOff>
    </xdr:to>
    <xdr:sp macro="" textlink="">
      <xdr:nvSpPr>
        <xdr:cNvPr id="122" name="フローチャート: 判断 121">
          <a:extLst>
            <a:ext uri="{FF2B5EF4-FFF2-40B4-BE49-F238E27FC236}">
              <a16:creationId xmlns:a16="http://schemas.microsoft.com/office/drawing/2014/main" id="{092166E5-5938-45D9-8143-6BB28601812A}"/>
            </a:ext>
          </a:extLst>
        </xdr:cNvPr>
        <xdr:cNvSpPr/>
      </xdr:nvSpPr>
      <xdr:spPr>
        <a:xfrm>
          <a:off x="6235700" y="67397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3209AD4D-3C97-4662-A858-7F23A93BE0CC}"/>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2F90B7B-88C8-43DC-A48C-87724B308970}"/>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0E223F3-88FF-48E7-B4A2-854A2C13105B}"/>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FE269CA-439A-42EC-8621-DE4A06204822}"/>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8E007B9-9881-45B8-8B4A-FACD893636CD}"/>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52729</xdr:rowOff>
    </xdr:from>
    <xdr:to>
      <xdr:col>55</xdr:col>
      <xdr:colOff>50800</xdr:colOff>
      <xdr:row>38</xdr:row>
      <xdr:rowOff>154329</xdr:rowOff>
    </xdr:to>
    <xdr:sp macro="" textlink="">
      <xdr:nvSpPr>
        <xdr:cNvPr id="128" name="楕円 127">
          <a:extLst>
            <a:ext uri="{FF2B5EF4-FFF2-40B4-BE49-F238E27FC236}">
              <a16:creationId xmlns:a16="http://schemas.microsoft.com/office/drawing/2014/main" id="{F37AF184-553E-43BE-AC24-1F497F9170B2}"/>
            </a:ext>
          </a:extLst>
        </xdr:cNvPr>
        <xdr:cNvSpPr/>
      </xdr:nvSpPr>
      <xdr:spPr>
        <a:xfrm>
          <a:off x="9398000" y="633287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75606</xdr:rowOff>
    </xdr:from>
    <xdr:ext cx="599010" cy="259045"/>
    <xdr:sp macro="" textlink="">
      <xdr:nvSpPr>
        <xdr:cNvPr id="129" name="【道路】&#10;一人当たり延長該当値テキスト">
          <a:extLst>
            <a:ext uri="{FF2B5EF4-FFF2-40B4-BE49-F238E27FC236}">
              <a16:creationId xmlns:a16="http://schemas.microsoft.com/office/drawing/2014/main" id="{901C380B-7AAA-4C29-AE68-4A575E07E2ED}"/>
            </a:ext>
          </a:extLst>
        </xdr:cNvPr>
        <xdr:cNvSpPr txBox="1"/>
      </xdr:nvSpPr>
      <xdr:spPr>
        <a:xfrm>
          <a:off x="9467850" y="6190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71172</xdr:rowOff>
    </xdr:from>
    <xdr:to>
      <xdr:col>50</xdr:col>
      <xdr:colOff>165100</xdr:colOff>
      <xdr:row>39</xdr:row>
      <xdr:rowOff>1322</xdr:rowOff>
    </xdr:to>
    <xdr:sp macro="" textlink="">
      <xdr:nvSpPr>
        <xdr:cNvPr id="130" name="楕円 129">
          <a:extLst>
            <a:ext uri="{FF2B5EF4-FFF2-40B4-BE49-F238E27FC236}">
              <a16:creationId xmlns:a16="http://schemas.microsoft.com/office/drawing/2014/main" id="{74354A16-B6A4-4D1C-95A5-FBBA7E71A8BA}"/>
            </a:ext>
          </a:extLst>
        </xdr:cNvPr>
        <xdr:cNvSpPr/>
      </xdr:nvSpPr>
      <xdr:spPr>
        <a:xfrm>
          <a:off x="8636000" y="63513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103529</xdr:rowOff>
    </xdr:from>
    <xdr:to>
      <xdr:col>55</xdr:col>
      <xdr:colOff>0</xdr:colOff>
      <xdr:row>38</xdr:row>
      <xdr:rowOff>121972</xdr:rowOff>
    </xdr:to>
    <xdr:cxnSp macro="">
      <xdr:nvCxnSpPr>
        <xdr:cNvPr id="131" name="直線コネクタ 130">
          <a:extLst>
            <a:ext uri="{FF2B5EF4-FFF2-40B4-BE49-F238E27FC236}">
              <a16:creationId xmlns:a16="http://schemas.microsoft.com/office/drawing/2014/main" id="{0BA5F305-E30A-4487-9593-488D61D230DF}"/>
            </a:ext>
          </a:extLst>
        </xdr:cNvPr>
        <xdr:cNvCxnSpPr/>
      </xdr:nvCxnSpPr>
      <xdr:spPr>
        <a:xfrm flipV="1">
          <a:off x="8686800" y="6383679"/>
          <a:ext cx="742950" cy="18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95852</xdr:rowOff>
    </xdr:from>
    <xdr:to>
      <xdr:col>46</xdr:col>
      <xdr:colOff>38100</xdr:colOff>
      <xdr:row>39</xdr:row>
      <xdr:rowOff>26002</xdr:rowOff>
    </xdr:to>
    <xdr:sp macro="" textlink="">
      <xdr:nvSpPr>
        <xdr:cNvPr id="132" name="楕円 131">
          <a:extLst>
            <a:ext uri="{FF2B5EF4-FFF2-40B4-BE49-F238E27FC236}">
              <a16:creationId xmlns:a16="http://schemas.microsoft.com/office/drawing/2014/main" id="{47DEAA96-288F-4B23-A133-B86510500856}"/>
            </a:ext>
          </a:extLst>
        </xdr:cNvPr>
        <xdr:cNvSpPr/>
      </xdr:nvSpPr>
      <xdr:spPr>
        <a:xfrm>
          <a:off x="7842250" y="637600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121972</xdr:rowOff>
    </xdr:from>
    <xdr:to>
      <xdr:col>50</xdr:col>
      <xdr:colOff>114300</xdr:colOff>
      <xdr:row>38</xdr:row>
      <xdr:rowOff>146652</xdr:rowOff>
    </xdr:to>
    <xdr:cxnSp macro="">
      <xdr:nvCxnSpPr>
        <xdr:cNvPr id="133" name="直線コネクタ 132">
          <a:extLst>
            <a:ext uri="{FF2B5EF4-FFF2-40B4-BE49-F238E27FC236}">
              <a16:creationId xmlns:a16="http://schemas.microsoft.com/office/drawing/2014/main" id="{D2248883-4369-4D5E-8B57-A73199244ECB}"/>
            </a:ext>
          </a:extLst>
        </xdr:cNvPr>
        <xdr:cNvCxnSpPr/>
      </xdr:nvCxnSpPr>
      <xdr:spPr>
        <a:xfrm flipV="1">
          <a:off x="7886700" y="6402122"/>
          <a:ext cx="800100" cy="24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112972</xdr:rowOff>
    </xdr:from>
    <xdr:to>
      <xdr:col>41</xdr:col>
      <xdr:colOff>101600</xdr:colOff>
      <xdr:row>39</xdr:row>
      <xdr:rowOff>43122</xdr:rowOff>
    </xdr:to>
    <xdr:sp macro="" textlink="">
      <xdr:nvSpPr>
        <xdr:cNvPr id="134" name="楕円 133">
          <a:extLst>
            <a:ext uri="{FF2B5EF4-FFF2-40B4-BE49-F238E27FC236}">
              <a16:creationId xmlns:a16="http://schemas.microsoft.com/office/drawing/2014/main" id="{CAFFABF0-10AB-443B-A8E9-E374753CC06D}"/>
            </a:ext>
          </a:extLst>
        </xdr:cNvPr>
        <xdr:cNvSpPr/>
      </xdr:nvSpPr>
      <xdr:spPr>
        <a:xfrm>
          <a:off x="7029450" y="63931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146652</xdr:rowOff>
    </xdr:from>
    <xdr:to>
      <xdr:col>45</xdr:col>
      <xdr:colOff>177800</xdr:colOff>
      <xdr:row>38</xdr:row>
      <xdr:rowOff>163772</xdr:rowOff>
    </xdr:to>
    <xdr:cxnSp macro="">
      <xdr:nvCxnSpPr>
        <xdr:cNvPr id="135" name="直線コネクタ 134">
          <a:extLst>
            <a:ext uri="{FF2B5EF4-FFF2-40B4-BE49-F238E27FC236}">
              <a16:creationId xmlns:a16="http://schemas.microsoft.com/office/drawing/2014/main" id="{C790D4B6-D416-47F3-A4EA-379E417C7944}"/>
            </a:ext>
          </a:extLst>
        </xdr:cNvPr>
        <xdr:cNvCxnSpPr/>
      </xdr:nvCxnSpPr>
      <xdr:spPr>
        <a:xfrm flipV="1">
          <a:off x="7080250" y="6426802"/>
          <a:ext cx="806450" cy="17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123030</xdr:rowOff>
    </xdr:from>
    <xdr:to>
      <xdr:col>36</xdr:col>
      <xdr:colOff>165100</xdr:colOff>
      <xdr:row>39</xdr:row>
      <xdr:rowOff>53180</xdr:rowOff>
    </xdr:to>
    <xdr:sp macro="" textlink="">
      <xdr:nvSpPr>
        <xdr:cNvPr id="136" name="楕円 135">
          <a:extLst>
            <a:ext uri="{FF2B5EF4-FFF2-40B4-BE49-F238E27FC236}">
              <a16:creationId xmlns:a16="http://schemas.microsoft.com/office/drawing/2014/main" id="{12E8D3D0-EEB9-4243-BEE4-7EBE42310F4B}"/>
            </a:ext>
          </a:extLst>
        </xdr:cNvPr>
        <xdr:cNvSpPr/>
      </xdr:nvSpPr>
      <xdr:spPr>
        <a:xfrm>
          <a:off x="6235700" y="64031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163772</xdr:rowOff>
    </xdr:from>
    <xdr:to>
      <xdr:col>41</xdr:col>
      <xdr:colOff>50800</xdr:colOff>
      <xdr:row>39</xdr:row>
      <xdr:rowOff>2380</xdr:rowOff>
    </xdr:to>
    <xdr:cxnSp macro="">
      <xdr:nvCxnSpPr>
        <xdr:cNvPr id="137" name="直線コネクタ 136">
          <a:extLst>
            <a:ext uri="{FF2B5EF4-FFF2-40B4-BE49-F238E27FC236}">
              <a16:creationId xmlns:a16="http://schemas.microsoft.com/office/drawing/2014/main" id="{61CB5CA4-15D8-40F5-8007-54AF35A912D2}"/>
            </a:ext>
          </a:extLst>
        </xdr:cNvPr>
        <xdr:cNvCxnSpPr/>
      </xdr:nvCxnSpPr>
      <xdr:spPr>
        <a:xfrm flipV="1">
          <a:off x="6286500" y="6443922"/>
          <a:ext cx="793750" cy="3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16896</xdr:rowOff>
    </xdr:from>
    <xdr:ext cx="534377" cy="259045"/>
    <xdr:sp macro="" textlink="">
      <xdr:nvSpPr>
        <xdr:cNvPr id="138" name="n_1aveValue【道路】&#10;一人当たり延長">
          <a:extLst>
            <a:ext uri="{FF2B5EF4-FFF2-40B4-BE49-F238E27FC236}">
              <a16:creationId xmlns:a16="http://schemas.microsoft.com/office/drawing/2014/main" id="{55221E09-A377-4E99-9E31-63E8129FB40C}"/>
            </a:ext>
          </a:extLst>
        </xdr:cNvPr>
        <xdr:cNvSpPr txBox="1"/>
      </xdr:nvSpPr>
      <xdr:spPr>
        <a:xfrm>
          <a:off x="8425961" y="6792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29828</xdr:rowOff>
    </xdr:from>
    <xdr:ext cx="534377" cy="259045"/>
    <xdr:sp macro="" textlink="">
      <xdr:nvSpPr>
        <xdr:cNvPr id="139" name="n_2aveValue【道路】&#10;一人当たり延長">
          <a:extLst>
            <a:ext uri="{FF2B5EF4-FFF2-40B4-BE49-F238E27FC236}">
              <a16:creationId xmlns:a16="http://schemas.microsoft.com/office/drawing/2014/main" id="{6299FA51-B63B-4566-81E4-45E8B720BBF3}"/>
            </a:ext>
          </a:extLst>
        </xdr:cNvPr>
        <xdr:cNvSpPr txBox="1"/>
      </xdr:nvSpPr>
      <xdr:spPr>
        <a:xfrm>
          <a:off x="7644911" y="680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35170</xdr:rowOff>
    </xdr:from>
    <xdr:ext cx="534377" cy="259045"/>
    <xdr:sp macro="" textlink="">
      <xdr:nvSpPr>
        <xdr:cNvPr id="140" name="n_3aveValue【道路】&#10;一人当たり延長">
          <a:extLst>
            <a:ext uri="{FF2B5EF4-FFF2-40B4-BE49-F238E27FC236}">
              <a16:creationId xmlns:a16="http://schemas.microsoft.com/office/drawing/2014/main" id="{157090DF-BD0B-433F-96A3-A51CA7847E9F}"/>
            </a:ext>
          </a:extLst>
        </xdr:cNvPr>
        <xdr:cNvSpPr txBox="1"/>
      </xdr:nvSpPr>
      <xdr:spPr>
        <a:xfrm>
          <a:off x="6851161" y="6810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50717</xdr:rowOff>
    </xdr:from>
    <xdr:ext cx="534377" cy="259045"/>
    <xdr:sp macro="" textlink="">
      <xdr:nvSpPr>
        <xdr:cNvPr id="141" name="n_4aveValue【道路】&#10;一人当たり延長">
          <a:extLst>
            <a:ext uri="{FF2B5EF4-FFF2-40B4-BE49-F238E27FC236}">
              <a16:creationId xmlns:a16="http://schemas.microsoft.com/office/drawing/2014/main" id="{62BA9EB9-E876-4789-9954-AFDAE5913600}"/>
            </a:ext>
          </a:extLst>
        </xdr:cNvPr>
        <xdr:cNvSpPr txBox="1"/>
      </xdr:nvSpPr>
      <xdr:spPr>
        <a:xfrm>
          <a:off x="6038361" y="682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183094</xdr:colOff>
      <xdr:row>37</xdr:row>
      <xdr:rowOff>17849</xdr:rowOff>
    </xdr:from>
    <xdr:ext cx="599010" cy="259045"/>
    <xdr:sp macro="" textlink="">
      <xdr:nvSpPr>
        <xdr:cNvPr id="142" name="n_1mainValue【道路】&#10;一人当たり延長">
          <a:extLst>
            <a:ext uri="{FF2B5EF4-FFF2-40B4-BE49-F238E27FC236}">
              <a16:creationId xmlns:a16="http://schemas.microsoft.com/office/drawing/2014/main" id="{77A049C6-9C73-4AE9-A84D-EFB886B434D5}"/>
            </a:ext>
          </a:extLst>
        </xdr:cNvPr>
        <xdr:cNvSpPr txBox="1"/>
      </xdr:nvSpPr>
      <xdr:spPr>
        <a:xfrm>
          <a:off x="8399994" y="6132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37</xdr:row>
      <xdr:rowOff>42529</xdr:rowOff>
    </xdr:from>
    <xdr:ext cx="599010" cy="259045"/>
    <xdr:sp macro="" textlink="">
      <xdr:nvSpPr>
        <xdr:cNvPr id="143" name="n_2mainValue【道路】&#10;一人当たり延長">
          <a:extLst>
            <a:ext uri="{FF2B5EF4-FFF2-40B4-BE49-F238E27FC236}">
              <a16:creationId xmlns:a16="http://schemas.microsoft.com/office/drawing/2014/main" id="{0A00BBA2-447A-426C-B807-A0A13E65EBFF}"/>
            </a:ext>
          </a:extLst>
        </xdr:cNvPr>
        <xdr:cNvSpPr txBox="1"/>
      </xdr:nvSpPr>
      <xdr:spPr>
        <a:xfrm>
          <a:off x="7612594" y="6157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132294</xdr:colOff>
      <xdr:row>37</xdr:row>
      <xdr:rowOff>59649</xdr:rowOff>
    </xdr:from>
    <xdr:ext cx="599010" cy="259045"/>
    <xdr:sp macro="" textlink="">
      <xdr:nvSpPr>
        <xdr:cNvPr id="144" name="n_3mainValue【道路】&#10;一人当たり延長">
          <a:extLst>
            <a:ext uri="{FF2B5EF4-FFF2-40B4-BE49-F238E27FC236}">
              <a16:creationId xmlns:a16="http://schemas.microsoft.com/office/drawing/2014/main" id="{69BFD299-5579-429E-8514-02F0695E2DFB}"/>
            </a:ext>
          </a:extLst>
        </xdr:cNvPr>
        <xdr:cNvSpPr txBox="1"/>
      </xdr:nvSpPr>
      <xdr:spPr>
        <a:xfrm>
          <a:off x="6818844" y="6174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5294</xdr:colOff>
      <xdr:row>37</xdr:row>
      <xdr:rowOff>69707</xdr:rowOff>
    </xdr:from>
    <xdr:ext cx="599010" cy="259045"/>
    <xdr:sp macro="" textlink="">
      <xdr:nvSpPr>
        <xdr:cNvPr id="145" name="n_4mainValue【道路】&#10;一人当たり延長">
          <a:extLst>
            <a:ext uri="{FF2B5EF4-FFF2-40B4-BE49-F238E27FC236}">
              <a16:creationId xmlns:a16="http://schemas.microsoft.com/office/drawing/2014/main" id="{A875EB36-0FD9-416A-9114-3CCF1F2667C4}"/>
            </a:ext>
          </a:extLst>
        </xdr:cNvPr>
        <xdr:cNvSpPr txBox="1"/>
      </xdr:nvSpPr>
      <xdr:spPr>
        <a:xfrm>
          <a:off x="6006044" y="6184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6B271AD3-5826-4719-97CE-4B579BF3F24E}"/>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D9BE2062-3EB0-49D0-B7E3-64DE8B71FAEF}"/>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EA55AD04-4E93-41D5-B4E4-C2618F29B15F}"/>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75BD116C-844D-44D4-BA51-5D8A9E1B5C35}"/>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3AE9FB2F-C5AF-488D-BD75-3A69076D896C}"/>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411083CE-89D1-4FB1-9CBD-65686052439B}"/>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51568B5B-D557-4A13-A14D-DFCEBA1163A3}"/>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DEA1F328-A280-47F2-98D0-EA2A5A344851}"/>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5BDE1EB4-5B80-458B-B8C8-4B2F7A46AA6E}"/>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FD244B7C-C7FB-45D4-B5C5-40ED4554DCF8}"/>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FAEDA4B4-77E0-46A8-943D-B0B27DEEB317}"/>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CCAA5177-7751-4C86-BB44-4F26A01B9928}"/>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AEC94B62-6BC9-4CBB-A77E-0A50D97A0635}"/>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8695C737-0220-41E8-99E0-C44907E44141}"/>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85EA3E3F-CC34-42EB-956F-7B5356572C51}"/>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A6BB338B-C465-4C17-973C-C21192EEF0CF}"/>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3F77A2FA-D977-428F-82D6-F247CA433F28}"/>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04F35B77-773E-4DFF-92CF-FB601FBBB4C6}"/>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AC6454C4-DE3D-4ADC-99B1-31F1BB48039C}"/>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50D35F05-1FAA-48F8-886E-734AACA323D3}"/>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0F08AC42-C400-4D13-B117-A3E6D489B4DC}"/>
            </a:ext>
          </a:extLst>
        </xdr:cNvPr>
        <xdr:cNvSpPr txBox="1"/>
      </xdr:nvSpPr>
      <xdr:spPr>
        <a:xfrm>
          <a:off x="384961" y="9046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C4C6DAA4-162E-44BF-B897-0DDAADB4B3B6}"/>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F03E89BC-A6A8-4740-B335-8725B27487DA}"/>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69" name="直線コネクタ 168">
          <a:extLst>
            <a:ext uri="{FF2B5EF4-FFF2-40B4-BE49-F238E27FC236}">
              <a16:creationId xmlns:a16="http://schemas.microsoft.com/office/drawing/2014/main" id="{3D2BAD7A-AC7F-49E7-AD75-AB542DE1C35F}"/>
            </a:ext>
          </a:extLst>
        </xdr:cNvPr>
        <xdr:cNvCxnSpPr/>
      </xdr:nvCxnSpPr>
      <xdr:spPr>
        <a:xfrm flipV="1">
          <a:off x="4177665" y="9182100"/>
          <a:ext cx="0" cy="1225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0" name="【橋りょう・トンネル】&#10;有形固定資産減価償却率最小値テキスト">
          <a:extLst>
            <a:ext uri="{FF2B5EF4-FFF2-40B4-BE49-F238E27FC236}">
              <a16:creationId xmlns:a16="http://schemas.microsoft.com/office/drawing/2014/main" id="{29A15EDC-2A1A-4288-B28E-EAF755FE046B}"/>
            </a:ext>
          </a:extLst>
        </xdr:cNvPr>
        <xdr:cNvSpPr txBox="1"/>
      </xdr:nvSpPr>
      <xdr:spPr>
        <a:xfrm>
          <a:off x="4216400" y="1040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1" name="直線コネクタ 170">
          <a:extLst>
            <a:ext uri="{FF2B5EF4-FFF2-40B4-BE49-F238E27FC236}">
              <a16:creationId xmlns:a16="http://schemas.microsoft.com/office/drawing/2014/main" id="{EDDC30C7-0469-4087-9F11-5E3FB25B3F1B}"/>
            </a:ext>
          </a:extLst>
        </xdr:cNvPr>
        <xdr:cNvCxnSpPr/>
      </xdr:nvCxnSpPr>
      <xdr:spPr>
        <a:xfrm>
          <a:off x="4108450" y="104076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2BD8A0A8-64E0-4A28-87A7-E0C8EA756DE8}"/>
            </a:ext>
          </a:extLst>
        </xdr:cNvPr>
        <xdr:cNvSpPr txBox="1"/>
      </xdr:nvSpPr>
      <xdr:spPr>
        <a:xfrm>
          <a:off x="4216400" y="89636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3" name="直線コネクタ 172">
          <a:extLst>
            <a:ext uri="{FF2B5EF4-FFF2-40B4-BE49-F238E27FC236}">
              <a16:creationId xmlns:a16="http://schemas.microsoft.com/office/drawing/2014/main" id="{9EDE990E-A901-4784-B762-45EB7C62B3E2}"/>
            </a:ext>
          </a:extLst>
        </xdr:cNvPr>
        <xdr:cNvCxnSpPr/>
      </xdr:nvCxnSpPr>
      <xdr:spPr>
        <a:xfrm>
          <a:off x="4108450" y="91821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53357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F4C5386D-002F-4FA0-A466-037F0181B865}"/>
            </a:ext>
          </a:extLst>
        </xdr:cNvPr>
        <xdr:cNvSpPr txBox="1"/>
      </xdr:nvSpPr>
      <xdr:spPr>
        <a:xfrm>
          <a:off x="4216400" y="9800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30480</xdr:rowOff>
    </xdr:from>
    <xdr:to>
      <xdr:col>24</xdr:col>
      <xdr:colOff>114300</xdr:colOff>
      <xdr:row>60</xdr:row>
      <xdr:rowOff>132080</xdr:rowOff>
    </xdr:to>
    <xdr:sp macro="" textlink="">
      <xdr:nvSpPr>
        <xdr:cNvPr id="175" name="フローチャート: 判断 174">
          <a:extLst>
            <a:ext uri="{FF2B5EF4-FFF2-40B4-BE49-F238E27FC236}">
              <a16:creationId xmlns:a16="http://schemas.microsoft.com/office/drawing/2014/main" id="{A19B90CB-9AB2-47B3-AB18-0AA297AB877E}"/>
            </a:ext>
          </a:extLst>
        </xdr:cNvPr>
        <xdr:cNvSpPr/>
      </xdr:nvSpPr>
      <xdr:spPr>
        <a:xfrm>
          <a:off x="4127500" y="994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76" name="フローチャート: 判断 175">
          <a:extLst>
            <a:ext uri="{FF2B5EF4-FFF2-40B4-BE49-F238E27FC236}">
              <a16:creationId xmlns:a16="http://schemas.microsoft.com/office/drawing/2014/main" id="{B31B6B36-C9F7-462F-A3DF-EEB56D6AD8FC}"/>
            </a:ext>
          </a:extLst>
        </xdr:cNvPr>
        <xdr:cNvSpPr/>
      </xdr:nvSpPr>
      <xdr:spPr>
        <a:xfrm>
          <a:off x="3384550" y="99415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12700</xdr:rowOff>
    </xdr:from>
    <xdr:to>
      <xdr:col>15</xdr:col>
      <xdr:colOff>101600</xdr:colOff>
      <xdr:row>60</xdr:row>
      <xdr:rowOff>114300</xdr:rowOff>
    </xdr:to>
    <xdr:sp macro="" textlink="">
      <xdr:nvSpPr>
        <xdr:cNvPr id="177" name="フローチャート: 判断 176">
          <a:extLst>
            <a:ext uri="{FF2B5EF4-FFF2-40B4-BE49-F238E27FC236}">
              <a16:creationId xmlns:a16="http://schemas.microsoft.com/office/drawing/2014/main" id="{27674939-AF40-468A-A7BF-627D32C751EE}"/>
            </a:ext>
          </a:extLst>
        </xdr:cNvPr>
        <xdr:cNvSpPr/>
      </xdr:nvSpPr>
      <xdr:spPr>
        <a:xfrm>
          <a:off x="2571750" y="992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0</xdr:rowOff>
    </xdr:from>
    <xdr:to>
      <xdr:col>10</xdr:col>
      <xdr:colOff>165100</xdr:colOff>
      <xdr:row>60</xdr:row>
      <xdr:rowOff>101600</xdr:rowOff>
    </xdr:to>
    <xdr:sp macro="" textlink="">
      <xdr:nvSpPr>
        <xdr:cNvPr id="178" name="フローチャート: 判断 177">
          <a:extLst>
            <a:ext uri="{FF2B5EF4-FFF2-40B4-BE49-F238E27FC236}">
              <a16:creationId xmlns:a16="http://schemas.microsoft.com/office/drawing/2014/main" id="{4141A0E8-B64B-4D3D-9601-EC8B34C2EB87}"/>
            </a:ext>
          </a:extLst>
        </xdr:cNvPr>
        <xdr:cNvSpPr/>
      </xdr:nvSpPr>
      <xdr:spPr>
        <a:xfrm>
          <a:off x="1778000" y="991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29210</xdr:rowOff>
    </xdr:from>
    <xdr:to>
      <xdr:col>6</xdr:col>
      <xdr:colOff>38100</xdr:colOff>
      <xdr:row>60</xdr:row>
      <xdr:rowOff>130810</xdr:rowOff>
    </xdr:to>
    <xdr:sp macro="" textlink="">
      <xdr:nvSpPr>
        <xdr:cNvPr id="179" name="フローチャート: 判断 178">
          <a:extLst>
            <a:ext uri="{FF2B5EF4-FFF2-40B4-BE49-F238E27FC236}">
              <a16:creationId xmlns:a16="http://schemas.microsoft.com/office/drawing/2014/main" id="{7DFF9833-0B14-4E49-BB6D-A5F2C6515FFE}"/>
            </a:ext>
          </a:extLst>
        </xdr:cNvPr>
        <xdr:cNvSpPr/>
      </xdr:nvSpPr>
      <xdr:spPr>
        <a:xfrm>
          <a:off x="984250" y="99415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A64DC880-8AD4-470D-9BD6-83EE0F50959D}"/>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9FF899AB-B00E-4D8A-AEA9-0216A3F318D3}"/>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5C508A70-FD91-429B-AFBD-437BF8398E07}"/>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3108840-0AD8-42FE-A5E2-392C108BEC74}"/>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6BA16F1-A94E-495C-B111-094335859F64}"/>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119380</xdr:rowOff>
    </xdr:from>
    <xdr:to>
      <xdr:col>24</xdr:col>
      <xdr:colOff>114300</xdr:colOff>
      <xdr:row>61</xdr:row>
      <xdr:rowOff>49530</xdr:rowOff>
    </xdr:to>
    <xdr:sp macro="" textlink="">
      <xdr:nvSpPr>
        <xdr:cNvPr id="185" name="楕円 184">
          <a:extLst>
            <a:ext uri="{FF2B5EF4-FFF2-40B4-BE49-F238E27FC236}">
              <a16:creationId xmlns:a16="http://schemas.microsoft.com/office/drawing/2014/main" id="{8FE064F6-C44C-4066-AA03-49DD4BA08F98}"/>
            </a:ext>
          </a:extLst>
        </xdr:cNvPr>
        <xdr:cNvSpPr/>
      </xdr:nvSpPr>
      <xdr:spPr>
        <a:xfrm>
          <a:off x="4127500" y="100317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97807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4C000D7D-B8BD-4D88-851A-37907FD78CCF}"/>
            </a:ext>
          </a:extLst>
        </xdr:cNvPr>
        <xdr:cNvSpPr txBox="1"/>
      </xdr:nvSpPr>
      <xdr:spPr>
        <a:xfrm>
          <a:off x="4216400" y="10010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104140</xdr:rowOff>
    </xdr:from>
    <xdr:to>
      <xdr:col>20</xdr:col>
      <xdr:colOff>38100</xdr:colOff>
      <xdr:row>61</xdr:row>
      <xdr:rowOff>34290</xdr:rowOff>
    </xdr:to>
    <xdr:sp macro="" textlink="">
      <xdr:nvSpPr>
        <xdr:cNvPr id="187" name="楕円 186">
          <a:extLst>
            <a:ext uri="{FF2B5EF4-FFF2-40B4-BE49-F238E27FC236}">
              <a16:creationId xmlns:a16="http://schemas.microsoft.com/office/drawing/2014/main" id="{09E08A64-1404-4EF1-B2CA-38ED56105CB8}"/>
            </a:ext>
          </a:extLst>
        </xdr:cNvPr>
        <xdr:cNvSpPr/>
      </xdr:nvSpPr>
      <xdr:spPr>
        <a:xfrm>
          <a:off x="3384550" y="100164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154940</xdr:rowOff>
    </xdr:from>
    <xdr:to>
      <xdr:col>24</xdr:col>
      <xdr:colOff>63500</xdr:colOff>
      <xdr:row>60</xdr:row>
      <xdr:rowOff>170180</xdr:rowOff>
    </xdr:to>
    <xdr:cxnSp macro="">
      <xdr:nvCxnSpPr>
        <xdr:cNvPr id="188" name="直線コネクタ 187">
          <a:extLst>
            <a:ext uri="{FF2B5EF4-FFF2-40B4-BE49-F238E27FC236}">
              <a16:creationId xmlns:a16="http://schemas.microsoft.com/office/drawing/2014/main" id="{6D44B0AF-4CEF-47E5-B0CD-1D6EFA175ACA}"/>
            </a:ext>
          </a:extLst>
        </xdr:cNvPr>
        <xdr:cNvCxnSpPr/>
      </xdr:nvCxnSpPr>
      <xdr:spPr>
        <a:xfrm>
          <a:off x="3429000" y="10067290"/>
          <a:ext cx="7493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87630</xdr:rowOff>
    </xdr:from>
    <xdr:to>
      <xdr:col>15</xdr:col>
      <xdr:colOff>101600</xdr:colOff>
      <xdr:row>61</xdr:row>
      <xdr:rowOff>17780</xdr:rowOff>
    </xdr:to>
    <xdr:sp macro="" textlink="">
      <xdr:nvSpPr>
        <xdr:cNvPr id="189" name="楕円 188">
          <a:extLst>
            <a:ext uri="{FF2B5EF4-FFF2-40B4-BE49-F238E27FC236}">
              <a16:creationId xmlns:a16="http://schemas.microsoft.com/office/drawing/2014/main" id="{DB8B4807-2F65-4B7A-BDE9-5CE7E584464D}"/>
            </a:ext>
          </a:extLst>
        </xdr:cNvPr>
        <xdr:cNvSpPr/>
      </xdr:nvSpPr>
      <xdr:spPr>
        <a:xfrm>
          <a:off x="2571750" y="99999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138430</xdr:rowOff>
    </xdr:from>
    <xdr:to>
      <xdr:col>19</xdr:col>
      <xdr:colOff>177800</xdr:colOff>
      <xdr:row>60</xdr:row>
      <xdr:rowOff>154940</xdr:rowOff>
    </xdr:to>
    <xdr:cxnSp macro="">
      <xdr:nvCxnSpPr>
        <xdr:cNvPr id="190" name="直線コネクタ 189">
          <a:extLst>
            <a:ext uri="{FF2B5EF4-FFF2-40B4-BE49-F238E27FC236}">
              <a16:creationId xmlns:a16="http://schemas.microsoft.com/office/drawing/2014/main" id="{217F457A-3632-458F-A44F-D7523C43045F}"/>
            </a:ext>
          </a:extLst>
        </xdr:cNvPr>
        <xdr:cNvCxnSpPr/>
      </xdr:nvCxnSpPr>
      <xdr:spPr>
        <a:xfrm>
          <a:off x="2622550" y="10050780"/>
          <a:ext cx="80645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120650</xdr:rowOff>
    </xdr:from>
    <xdr:to>
      <xdr:col>10</xdr:col>
      <xdr:colOff>165100</xdr:colOff>
      <xdr:row>61</xdr:row>
      <xdr:rowOff>50800</xdr:rowOff>
    </xdr:to>
    <xdr:sp macro="" textlink="">
      <xdr:nvSpPr>
        <xdr:cNvPr id="191" name="楕円 190">
          <a:extLst>
            <a:ext uri="{FF2B5EF4-FFF2-40B4-BE49-F238E27FC236}">
              <a16:creationId xmlns:a16="http://schemas.microsoft.com/office/drawing/2014/main" id="{9ED664BE-F5A6-4684-866D-E30156E2B397}"/>
            </a:ext>
          </a:extLst>
        </xdr:cNvPr>
        <xdr:cNvSpPr/>
      </xdr:nvSpPr>
      <xdr:spPr>
        <a:xfrm>
          <a:off x="1778000" y="100330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138430</xdr:rowOff>
    </xdr:from>
    <xdr:to>
      <xdr:col>15</xdr:col>
      <xdr:colOff>50800</xdr:colOff>
      <xdr:row>61</xdr:row>
      <xdr:rowOff>0</xdr:rowOff>
    </xdr:to>
    <xdr:cxnSp macro="">
      <xdr:nvCxnSpPr>
        <xdr:cNvPr id="192" name="直線コネクタ 191">
          <a:extLst>
            <a:ext uri="{FF2B5EF4-FFF2-40B4-BE49-F238E27FC236}">
              <a16:creationId xmlns:a16="http://schemas.microsoft.com/office/drawing/2014/main" id="{83BD0613-5B8A-40F1-8978-12C087D5131E}"/>
            </a:ext>
          </a:extLst>
        </xdr:cNvPr>
        <xdr:cNvCxnSpPr/>
      </xdr:nvCxnSpPr>
      <xdr:spPr>
        <a:xfrm flipV="1">
          <a:off x="1828800" y="10050780"/>
          <a:ext cx="79375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111760</xdr:rowOff>
    </xdr:from>
    <xdr:to>
      <xdr:col>6</xdr:col>
      <xdr:colOff>38100</xdr:colOff>
      <xdr:row>61</xdr:row>
      <xdr:rowOff>41910</xdr:rowOff>
    </xdr:to>
    <xdr:sp macro="" textlink="">
      <xdr:nvSpPr>
        <xdr:cNvPr id="193" name="楕円 192">
          <a:extLst>
            <a:ext uri="{FF2B5EF4-FFF2-40B4-BE49-F238E27FC236}">
              <a16:creationId xmlns:a16="http://schemas.microsoft.com/office/drawing/2014/main" id="{0D4CA43E-9644-44BB-A6C0-0B3AF2491555}"/>
            </a:ext>
          </a:extLst>
        </xdr:cNvPr>
        <xdr:cNvSpPr/>
      </xdr:nvSpPr>
      <xdr:spPr>
        <a:xfrm>
          <a:off x="984250" y="100241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162560</xdr:rowOff>
    </xdr:from>
    <xdr:to>
      <xdr:col>10</xdr:col>
      <xdr:colOff>114300</xdr:colOff>
      <xdr:row>61</xdr:row>
      <xdr:rowOff>0</xdr:rowOff>
    </xdr:to>
    <xdr:cxnSp macro="">
      <xdr:nvCxnSpPr>
        <xdr:cNvPr id="194" name="直線コネクタ 193">
          <a:extLst>
            <a:ext uri="{FF2B5EF4-FFF2-40B4-BE49-F238E27FC236}">
              <a16:creationId xmlns:a16="http://schemas.microsoft.com/office/drawing/2014/main" id="{F742FF00-B892-48C3-824F-60F5ACD126DE}"/>
            </a:ext>
          </a:extLst>
        </xdr:cNvPr>
        <xdr:cNvCxnSpPr/>
      </xdr:nvCxnSpPr>
      <xdr:spPr>
        <a:xfrm>
          <a:off x="1028700" y="10074910"/>
          <a:ext cx="8001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147337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AB17762A-2CD4-42F8-B22D-F56D8ECBA468}"/>
            </a:ext>
          </a:extLst>
        </xdr:cNvPr>
        <xdr:cNvSpPr txBox="1"/>
      </xdr:nvSpPr>
      <xdr:spPr>
        <a:xfrm>
          <a:off x="323914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130827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96336FE4-E4C3-4C8B-9BE9-0285E82084B4}"/>
            </a:ext>
          </a:extLst>
        </xdr:cNvPr>
        <xdr:cNvSpPr txBox="1"/>
      </xdr:nvSpPr>
      <xdr:spPr>
        <a:xfrm>
          <a:off x="2439044" y="9712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118127</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8B6CAA51-599E-43D6-ACDD-9DD62B63914A}"/>
            </a:ext>
          </a:extLst>
        </xdr:cNvPr>
        <xdr:cNvSpPr txBox="1"/>
      </xdr:nvSpPr>
      <xdr:spPr>
        <a:xfrm>
          <a:off x="1645294" y="9700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147337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98542E61-5812-4C8F-B7DF-34B4631E42DE}"/>
            </a:ext>
          </a:extLst>
        </xdr:cNvPr>
        <xdr:cNvSpPr txBox="1"/>
      </xdr:nvSpPr>
      <xdr:spPr>
        <a:xfrm>
          <a:off x="85154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25417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4382D8B3-605A-4CD5-B987-2379DB300E57}"/>
            </a:ext>
          </a:extLst>
        </xdr:cNvPr>
        <xdr:cNvSpPr txBox="1"/>
      </xdr:nvSpPr>
      <xdr:spPr>
        <a:xfrm>
          <a:off x="3239144" y="1010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8907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AE604D45-399C-4254-BC8D-EA3B3D64AD63}"/>
            </a:ext>
          </a:extLst>
        </xdr:cNvPr>
        <xdr:cNvSpPr txBox="1"/>
      </xdr:nvSpPr>
      <xdr:spPr>
        <a:xfrm>
          <a:off x="2439044" y="10086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41927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992257B4-10C0-4020-882E-FBE5BC80945E}"/>
            </a:ext>
          </a:extLst>
        </xdr:cNvPr>
        <xdr:cNvSpPr txBox="1"/>
      </xdr:nvSpPr>
      <xdr:spPr>
        <a:xfrm>
          <a:off x="1645294" y="1011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33037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AC16E03A-8613-4BAB-A7F5-23EF1AFDAC6B}"/>
            </a:ext>
          </a:extLst>
        </xdr:cNvPr>
        <xdr:cNvSpPr txBox="1"/>
      </xdr:nvSpPr>
      <xdr:spPr>
        <a:xfrm>
          <a:off x="8515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9984140E-5754-4B06-8A32-6D7F448B0ABB}"/>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5683FF3B-403F-44B7-B5B7-B9383B5FC53A}"/>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F4734888-AA42-4E1C-A4B7-CEEC7B9CC557}"/>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69CFC1C8-4260-44D2-88CD-8E74EE52EEE3}"/>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5B967003-5575-4E34-9805-2C36955874B4}"/>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A7877CC5-B652-4386-900C-36033E398FAC}"/>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1C48F04C-5D32-466A-BD4E-E0727F5CBC9A}"/>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8F1DB02A-AD69-45D7-B398-23384F477C58}"/>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0F6D1608-6788-4A03-829A-71680AA5BA21}"/>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03F2FB1F-C79A-4EF1-AD90-BCF90C7CBBD1}"/>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C2FEFCC1-1752-4827-8575-67B23612459F}"/>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E45B005C-0ECC-429C-8446-FF096A2A5D49}"/>
            </a:ext>
          </a:extLst>
        </xdr:cNvPr>
        <xdr:cNvSpPr txBox="1"/>
      </xdr:nvSpPr>
      <xdr:spPr>
        <a:xfrm>
          <a:off x="5726564" y="10513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7A6FD633-0359-4A24-B38E-5F2FB1162441}"/>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6" name="テキスト ボックス 215">
          <a:extLst>
            <a:ext uri="{FF2B5EF4-FFF2-40B4-BE49-F238E27FC236}">
              <a16:creationId xmlns:a16="http://schemas.microsoft.com/office/drawing/2014/main" id="{5424EC10-CE5B-4D6C-9366-9F1CCC4B5FE7}"/>
            </a:ext>
          </a:extLst>
        </xdr:cNvPr>
        <xdr:cNvSpPr txBox="1"/>
      </xdr:nvSpPr>
      <xdr:spPr>
        <a:xfrm>
          <a:off x="532787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49A61F6F-D60A-40FA-9A58-F0C4203A9FCB}"/>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970B0136-CB95-44FB-80A0-6A28093788D9}"/>
            </a:ext>
          </a:extLst>
        </xdr:cNvPr>
        <xdr:cNvSpPr txBox="1"/>
      </xdr:nvSpPr>
      <xdr:spPr>
        <a:xfrm>
          <a:off x="5327878" y="9776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2612DDCD-C598-411A-A770-7656E59A030E}"/>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6A8FB15A-882C-4004-A87E-AB7483E802C4}"/>
            </a:ext>
          </a:extLst>
        </xdr:cNvPr>
        <xdr:cNvSpPr txBox="1"/>
      </xdr:nvSpPr>
      <xdr:spPr>
        <a:xfrm>
          <a:off x="5327878" y="9414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00B128D0-FA69-4C0D-B8FC-BC980B0B2BE4}"/>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222" name="テキスト ボックス 221">
          <a:extLst>
            <a:ext uri="{FF2B5EF4-FFF2-40B4-BE49-F238E27FC236}">
              <a16:creationId xmlns:a16="http://schemas.microsoft.com/office/drawing/2014/main" id="{9B69E3B4-07DD-4E4C-B792-8030721E9FFC}"/>
            </a:ext>
          </a:extLst>
        </xdr:cNvPr>
        <xdr:cNvSpPr txBox="1"/>
      </xdr:nvSpPr>
      <xdr:spPr>
        <a:xfrm>
          <a:off x="5282808" y="904622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E5A4FE32-0942-488C-99CA-0A44C4F87290}"/>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4" name="テキスト ボックス 223">
          <a:extLst>
            <a:ext uri="{FF2B5EF4-FFF2-40B4-BE49-F238E27FC236}">
              <a16:creationId xmlns:a16="http://schemas.microsoft.com/office/drawing/2014/main" id="{28524872-D84F-47D1-A906-F7B3E2DAF43B}"/>
            </a:ext>
          </a:extLst>
        </xdr:cNvPr>
        <xdr:cNvSpPr txBox="1"/>
      </xdr:nvSpPr>
      <xdr:spPr>
        <a:xfrm>
          <a:off x="5282808" y="867792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3BC3E0ED-DB1D-48D9-8771-11EF6ABBECB1}"/>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51346</xdr:rowOff>
    </xdr:from>
    <xdr:to>
      <xdr:col>54</xdr:col>
      <xdr:colOff>189865</xdr:colOff>
      <xdr:row>64</xdr:row>
      <xdr:rowOff>76200</xdr:rowOff>
    </xdr:to>
    <xdr:cxnSp macro="">
      <xdr:nvCxnSpPr>
        <xdr:cNvPr id="226" name="直線コネクタ 225">
          <a:extLst>
            <a:ext uri="{FF2B5EF4-FFF2-40B4-BE49-F238E27FC236}">
              <a16:creationId xmlns:a16="http://schemas.microsoft.com/office/drawing/2014/main" id="{CE8443CD-DACA-4E07-B4B0-811488668FB1}"/>
            </a:ext>
          </a:extLst>
        </xdr:cNvPr>
        <xdr:cNvCxnSpPr/>
      </xdr:nvCxnSpPr>
      <xdr:spPr>
        <a:xfrm flipV="1">
          <a:off x="9429115" y="9138196"/>
          <a:ext cx="0" cy="1510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227" name="【橋りょう・トンネル】&#10;一人当たり有形固定資産（償却資産）額最小値テキスト">
          <a:extLst>
            <a:ext uri="{FF2B5EF4-FFF2-40B4-BE49-F238E27FC236}">
              <a16:creationId xmlns:a16="http://schemas.microsoft.com/office/drawing/2014/main" id="{E1F7B246-0B37-4DC3-B3BD-566EEE245C35}"/>
            </a:ext>
          </a:extLst>
        </xdr:cNvPr>
        <xdr:cNvSpPr txBox="1"/>
      </xdr:nvSpPr>
      <xdr:spPr>
        <a:xfrm>
          <a:off x="9467850" y="106527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28" name="直線コネクタ 227">
          <a:extLst>
            <a:ext uri="{FF2B5EF4-FFF2-40B4-BE49-F238E27FC236}">
              <a16:creationId xmlns:a16="http://schemas.microsoft.com/office/drawing/2014/main" id="{E0BAF531-650C-49CE-B36F-E9DAEAC4E48A}"/>
            </a:ext>
          </a:extLst>
        </xdr:cNvPr>
        <xdr:cNvCxnSpPr/>
      </xdr:nvCxnSpPr>
      <xdr:spPr>
        <a:xfrm>
          <a:off x="9359900" y="10648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169473</xdr:rowOff>
    </xdr:from>
    <xdr:ext cx="754822" cy="259045"/>
    <xdr:sp macro="" textlink="">
      <xdr:nvSpPr>
        <xdr:cNvPr id="229" name="【橋りょう・トンネル】&#10;一人当たり有形固定資産（償却資産）額最大値テキスト">
          <a:extLst>
            <a:ext uri="{FF2B5EF4-FFF2-40B4-BE49-F238E27FC236}">
              <a16:creationId xmlns:a16="http://schemas.microsoft.com/office/drawing/2014/main" id="{F4BCFED5-45B4-46C3-9B4E-27CF243A52D1}"/>
            </a:ext>
          </a:extLst>
        </xdr:cNvPr>
        <xdr:cNvSpPr txBox="1"/>
      </xdr:nvSpPr>
      <xdr:spPr>
        <a:xfrm>
          <a:off x="9467850" y="8919773"/>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12,345,699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51346</xdr:rowOff>
    </xdr:from>
    <xdr:to>
      <xdr:col>55</xdr:col>
      <xdr:colOff>88900</xdr:colOff>
      <xdr:row>55</xdr:row>
      <xdr:rowOff>51346</xdr:rowOff>
    </xdr:to>
    <xdr:cxnSp macro="">
      <xdr:nvCxnSpPr>
        <xdr:cNvPr id="230" name="直線コネクタ 229">
          <a:extLst>
            <a:ext uri="{FF2B5EF4-FFF2-40B4-BE49-F238E27FC236}">
              <a16:creationId xmlns:a16="http://schemas.microsoft.com/office/drawing/2014/main" id="{E856D06C-33FB-45D1-B7B3-33C8E45276A3}"/>
            </a:ext>
          </a:extLst>
        </xdr:cNvPr>
        <xdr:cNvCxnSpPr/>
      </xdr:nvCxnSpPr>
      <xdr:spPr>
        <a:xfrm>
          <a:off x="9359900" y="91381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164940</xdr:rowOff>
    </xdr:from>
    <xdr:ext cx="690189" cy="259045"/>
    <xdr:sp macro="" textlink="">
      <xdr:nvSpPr>
        <xdr:cNvPr id="231" name="【橋りょう・トンネル】&#10;一人当たり有形固定資産（償却資産）額平均値テキスト">
          <a:extLst>
            <a:ext uri="{FF2B5EF4-FFF2-40B4-BE49-F238E27FC236}">
              <a16:creationId xmlns:a16="http://schemas.microsoft.com/office/drawing/2014/main" id="{0E1470DD-5389-4E93-BD2F-CFB28327D6CC}"/>
            </a:ext>
          </a:extLst>
        </xdr:cNvPr>
        <xdr:cNvSpPr txBox="1"/>
      </xdr:nvSpPr>
      <xdr:spPr>
        <a:xfrm>
          <a:off x="9467850" y="1040749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15063</xdr:rowOff>
    </xdr:from>
    <xdr:to>
      <xdr:col>55</xdr:col>
      <xdr:colOff>50800</xdr:colOff>
      <xdr:row>63</xdr:row>
      <xdr:rowOff>116663</xdr:rowOff>
    </xdr:to>
    <xdr:sp macro="" textlink="">
      <xdr:nvSpPr>
        <xdr:cNvPr id="232" name="フローチャート: 判断 231">
          <a:extLst>
            <a:ext uri="{FF2B5EF4-FFF2-40B4-BE49-F238E27FC236}">
              <a16:creationId xmlns:a16="http://schemas.microsoft.com/office/drawing/2014/main" id="{E87EA41F-84FB-4398-8C94-60EC83FE07A1}"/>
            </a:ext>
          </a:extLst>
        </xdr:cNvPr>
        <xdr:cNvSpPr/>
      </xdr:nvSpPr>
      <xdr:spPr>
        <a:xfrm>
          <a:off x="9398000" y="1042271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18136</xdr:rowOff>
    </xdr:from>
    <xdr:to>
      <xdr:col>50</xdr:col>
      <xdr:colOff>165100</xdr:colOff>
      <xdr:row>63</xdr:row>
      <xdr:rowOff>119736</xdr:rowOff>
    </xdr:to>
    <xdr:sp macro="" textlink="">
      <xdr:nvSpPr>
        <xdr:cNvPr id="233" name="フローチャート: 判断 232">
          <a:extLst>
            <a:ext uri="{FF2B5EF4-FFF2-40B4-BE49-F238E27FC236}">
              <a16:creationId xmlns:a16="http://schemas.microsoft.com/office/drawing/2014/main" id="{C395A226-80A9-4C92-9EEF-D34CCE841637}"/>
            </a:ext>
          </a:extLst>
        </xdr:cNvPr>
        <xdr:cNvSpPr/>
      </xdr:nvSpPr>
      <xdr:spPr>
        <a:xfrm>
          <a:off x="8636000" y="1042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33130</xdr:rowOff>
    </xdr:from>
    <xdr:to>
      <xdr:col>46</xdr:col>
      <xdr:colOff>38100</xdr:colOff>
      <xdr:row>63</xdr:row>
      <xdr:rowOff>134730</xdr:rowOff>
    </xdr:to>
    <xdr:sp macro="" textlink="">
      <xdr:nvSpPr>
        <xdr:cNvPr id="234" name="フローチャート: 判断 233">
          <a:extLst>
            <a:ext uri="{FF2B5EF4-FFF2-40B4-BE49-F238E27FC236}">
              <a16:creationId xmlns:a16="http://schemas.microsoft.com/office/drawing/2014/main" id="{95AC269D-CC5A-4E29-8A82-CFBF97182545}"/>
            </a:ext>
          </a:extLst>
        </xdr:cNvPr>
        <xdr:cNvSpPr/>
      </xdr:nvSpPr>
      <xdr:spPr>
        <a:xfrm>
          <a:off x="7842250" y="104407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43534</xdr:rowOff>
    </xdr:from>
    <xdr:to>
      <xdr:col>41</xdr:col>
      <xdr:colOff>101600</xdr:colOff>
      <xdr:row>63</xdr:row>
      <xdr:rowOff>145134</xdr:rowOff>
    </xdr:to>
    <xdr:sp macro="" textlink="">
      <xdr:nvSpPr>
        <xdr:cNvPr id="235" name="フローチャート: 判断 234">
          <a:extLst>
            <a:ext uri="{FF2B5EF4-FFF2-40B4-BE49-F238E27FC236}">
              <a16:creationId xmlns:a16="http://schemas.microsoft.com/office/drawing/2014/main" id="{4E8DFBDB-9DCD-4278-8F9E-244924FEDE7B}"/>
            </a:ext>
          </a:extLst>
        </xdr:cNvPr>
        <xdr:cNvSpPr/>
      </xdr:nvSpPr>
      <xdr:spPr>
        <a:xfrm>
          <a:off x="7029450" y="10451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52132</xdr:rowOff>
    </xdr:from>
    <xdr:to>
      <xdr:col>36</xdr:col>
      <xdr:colOff>165100</xdr:colOff>
      <xdr:row>63</xdr:row>
      <xdr:rowOff>153732</xdr:rowOff>
    </xdr:to>
    <xdr:sp macro="" textlink="">
      <xdr:nvSpPr>
        <xdr:cNvPr id="236" name="フローチャート: 判断 235">
          <a:extLst>
            <a:ext uri="{FF2B5EF4-FFF2-40B4-BE49-F238E27FC236}">
              <a16:creationId xmlns:a16="http://schemas.microsoft.com/office/drawing/2014/main" id="{1D174433-0949-447D-9BB9-63A417878091}"/>
            </a:ext>
          </a:extLst>
        </xdr:cNvPr>
        <xdr:cNvSpPr/>
      </xdr:nvSpPr>
      <xdr:spPr>
        <a:xfrm>
          <a:off x="6235700" y="10459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E9302117-8D37-490D-81F0-C0105A836AA2}"/>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6E2C8D51-BE8C-4FE5-96F9-8699B7E3925C}"/>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4746E71C-B1D5-4E17-A0E8-75CCB6C797E3}"/>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7DED806A-3B75-4840-8C24-0408E9FEF4A0}"/>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2CF5A85-75A8-4735-AEDF-B66283B55993}"/>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74721</xdr:rowOff>
    </xdr:from>
    <xdr:to>
      <xdr:col>55</xdr:col>
      <xdr:colOff>50800</xdr:colOff>
      <xdr:row>63</xdr:row>
      <xdr:rowOff>4871</xdr:rowOff>
    </xdr:to>
    <xdr:sp macro="" textlink="">
      <xdr:nvSpPr>
        <xdr:cNvPr id="242" name="楕円 241">
          <a:extLst>
            <a:ext uri="{FF2B5EF4-FFF2-40B4-BE49-F238E27FC236}">
              <a16:creationId xmlns:a16="http://schemas.microsoft.com/office/drawing/2014/main" id="{1003DB2C-6612-4B30-9326-5EB90DBE9890}"/>
            </a:ext>
          </a:extLst>
        </xdr:cNvPr>
        <xdr:cNvSpPr/>
      </xdr:nvSpPr>
      <xdr:spPr>
        <a:xfrm>
          <a:off x="9398000" y="1031727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97598</xdr:rowOff>
    </xdr:from>
    <xdr:ext cx="690189" cy="259045"/>
    <xdr:sp macro="" textlink="">
      <xdr:nvSpPr>
        <xdr:cNvPr id="243" name="【橋りょう・トンネル】&#10;一人当たり有形固定資産（償却資産）額該当値テキスト">
          <a:extLst>
            <a:ext uri="{FF2B5EF4-FFF2-40B4-BE49-F238E27FC236}">
              <a16:creationId xmlns:a16="http://schemas.microsoft.com/office/drawing/2014/main" id="{66268DD7-6B87-413F-BA1A-B43D8DF755C3}"/>
            </a:ext>
          </a:extLst>
        </xdr:cNvPr>
        <xdr:cNvSpPr txBox="1"/>
      </xdr:nvSpPr>
      <xdr:spPr>
        <a:xfrm>
          <a:off x="9467850" y="101750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2,311,643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85317</xdr:rowOff>
    </xdr:from>
    <xdr:to>
      <xdr:col>50</xdr:col>
      <xdr:colOff>165100</xdr:colOff>
      <xdr:row>63</xdr:row>
      <xdr:rowOff>15467</xdr:rowOff>
    </xdr:to>
    <xdr:sp macro="" textlink="">
      <xdr:nvSpPr>
        <xdr:cNvPr id="244" name="楕円 243">
          <a:extLst>
            <a:ext uri="{FF2B5EF4-FFF2-40B4-BE49-F238E27FC236}">
              <a16:creationId xmlns:a16="http://schemas.microsoft.com/office/drawing/2014/main" id="{DCDA17F7-1D71-427A-BAA9-2F8AF5E457F6}"/>
            </a:ext>
          </a:extLst>
        </xdr:cNvPr>
        <xdr:cNvSpPr/>
      </xdr:nvSpPr>
      <xdr:spPr>
        <a:xfrm>
          <a:off x="8636000" y="1032786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125521</xdr:rowOff>
    </xdr:from>
    <xdr:to>
      <xdr:col>55</xdr:col>
      <xdr:colOff>0</xdr:colOff>
      <xdr:row>62</xdr:row>
      <xdr:rowOff>136117</xdr:rowOff>
    </xdr:to>
    <xdr:cxnSp macro="">
      <xdr:nvCxnSpPr>
        <xdr:cNvPr id="245" name="直線コネクタ 244">
          <a:extLst>
            <a:ext uri="{FF2B5EF4-FFF2-40B4-BE49-F238E27FC236}">
              <a16:creationId xmlns:a16="http://schemas.microsoft.com/office/drawing/2014/main" id="{CA5055F7-2599-4B56-95AD-CF784ACD0740}"/>
            </a:ext>
          </a:extLst>
        </xdr:cNvPr>
        <xdr:cNvCxnSpPr/>
      </xdr:nvCxnSpPr>
      <xdr:spPr>
        <a:xfrm flipV="1">
          <a:off x="8686800" y="10368071"/>
          <a:ext cx="742950" cy="10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98596</xdr:rowOff>
    </xdr:from>
    <xdr:to>
      <xdr:col>46</xdr:col>
      <xdr:colOff>38100</xdr:colOff>
      <xdr:row>63</xdr:row>
      <xdr:rowOff>28746</xdr:rowOff>
    </xdr:to>
    <xdr:sp macro="" textlink="">
      <xdr:nvSpPr>
        <xdr:cNvPr id="246" name="楕円 245">
          <a:extLst>
            <a:ext uri="{FF2B5EF4-FFF2-40B4-BE49-F238E27FC236}">
              <a16:creationId xmlns:a16="http://schemas.microsoft.com/office/drawing/2014/main" id="{F6D3DF79-4B3D-43CD-AAB9-B0720DDDA89B}"/>
            </a:ext>
          </a:extLst>
        </xdr:cNvPr>
        <xdr:cNvSpPr/>
      </xdr:nvSpPr>
      <xdr:spPr>
        <a:xfrm>
          <a:off x="7842250" y="1034114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136117</xdr:rowOff>
    </xdr:from>
    <xdr:to>
      <xdr:col>50</xdr:col>
      <xdr:colOff>114300</xdr:colOff>
      <xdr:row>62</xdr:row>
      <xdr:rowOff>149396</xdr:rowOff>
    </xdr:to>
    <xdr:cxnSp macro="">
      <xdr:nvCxnSpPr>
        <xdr:cNvPr id="247" name="直線コネクタ 246">
          <a:extLst>
            <a:ext uri="{FF2B5EF4-FFF2-40B4-BE49-F238E27FC236}">
              <a16:creationId xmlns:a16="http://schemas.microsoft.com/office/drawing/2014/main" id="{AC4B930F-3E2A-4C87-B0A0-2544140888CA}"/>
            </a:ext>
          </a:extLst>
        </xdr:cNvPr>
        <xdr:cNvCxnSpPr/>
      </xdr:nvCxnSpPr>
      <xdr:spPr>
        <a:xfrm flipV="1">
          <a:off x="7886700" y="10378667"/>
          <a:ext cx="800100" cy="13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120893</xdr:rowOff>
    </xdr:from>
    <xdr:to>
      <xdr:col>41</xdr:col>
      <xdr:colOff>101600</xdr:colOff>
      <xdr:row>63</xdr:row>
      <xdr:rowOff>51043</xdr:rowOff>
    </xdr:to>
    <xdr:sp macro="" textlink="">
      <xdr:nvSpPr>
        <xdr:cNvPr id="248" name="楕円 247">
          <a:extLst>
            <a:ext uri="{FF2B5EF4-FFF2-40B4-BE49-F238E27FC236}">
              <a16:creationId xmlns:a16="http://schemas.microsoft.com/office/drawing/2014/main" id="{49B77A0E-6849-4FD5-896B-11644E432239}"/>
            </a:ext>
          </a:extLst>
        </xdr:cNvPr>
        <xdr:cNvSpPr/>
      </xdr:nvSpPr>
      <xdr:spPr>
        <a:xfrm>
          <a:off x="7029450" y="103634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149396</xdr:rowOff>
    </xdr:from>
    <xdr:to>
      <xdr:col>45</xdr:col>
      <xdr:colOff>177800</xdr:colOff>
      <xdr:row>63</xdr:row>
      <xdr:rowOff>243</xdr:rowOff>
    </xdr:to>
    <xdr:cxnSp macro="">
      <xdr:nvCxnSpPr>
        <xdr:cNvPr id="249" name="直線コネクタ 248">
          <a:extLst>
            <a:ext uri="{FF2B5EF4-FFF2-40B4-BE49-F238E27FC236}">
              <a16:creationId xmlns:a16="http://schemas.microsoft.com/office/drawing/2014/main" id="{C038190C-C0E9-4F23-AFC6-3529D0B961D6}"/>
            </a:ext>
          </a:extLst>
        </xdr:cNvPr>
        <xdr:cNvCxnSpPr/>
      </xdr:nvCxnSpPr>
      <xdr:spPr>
        <a:xfrm flipV="1">
          <a:off x="7080250" y="10391946"/>
          <a:ext cx="806450" cy="15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127453</xdr:rowOff>
    </xdr:from>
    <xdr:to>
      <xdr:col>36</xdr:col>
      <xdr:colOff>165100</xdr:colOff>
      <xdr:row>63</xdr:row>
      <xdr:rowOff>57603</xdr:rowOff>
    </xdr:to>
    <xdr:sp macro="" textlink="">
      <xdr:nvSpPr>
        <xdr:cNvPr id="250" name="楕円 249">
          <a:extLst>
            <a:ext uri="{FF2B5EF4-FFF2-40B4-BE49-F238E27FC236}">
              <a16:creationId xmlns:a16="http://schemas.microsoft.com/office/drawing/2014/main" id="{CBF489B7-A3D0-4140-A717-69B19365CE7B}"/>
            </a:ext>
          </a:extLst>
        </xdr:cNvPr>
        <xdr:cNvSpPr/>
      </xdr:nvSpPr>
      <xdr:spPr>
        <a:xfrm>
          <a:off x="6235700" y="1037000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243</xdr:rowOff>
    </xdr:from>
    <xdr:to>
      <xdr:col>41</xdr:col>
      <xdr:colOff>50800</xdr:colOff>
      <xdr:row>63</xdr:row>
      <xdr:rowOff>6803</xdr:rowOff>
    </xdr:to>
    <xdr:cxnSp macro="">
      <xdr:nvCxnSpPr>
        <xdr:cNvPr id="251" name="直線コネクタ 250">
          <a:extLst>
            <a:ext uri="{FF2B5EF4-FFF2-40B4-BE49-F238E27FC236}">
              <a16:creationId xmlns:a16="http://schemas.microsoft.com/office/drawing/2014/main" id="{BFCF9683-62C2-49F6-9239-0D30690405AF}"/>
            </a:ext>
          </a:extLst>
        </xdr:cNvPr>
        <xdr:cNvCxnSpPr/>
      </xdr:nvCxnSpPr>
      <xdr:spPr>
        <a:xfrm flipV="1">
          <a:off x="6286500" y="10407893"/>
          <a:ext cx="793750" cy="6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63</xdr:row>
      <xdr:rowOff>110863</xdr:rowOff>
    </xdr:from>
    <xdr:ext cx="690189" cy="259045"/>
    <xdr:sp macro="" textlink="">
      <xdr:nvSpPr>
        <xdr:cNvPr id="252" name="n_1aveValue【橋りょう・トンネル】&#10;一人当たり有形固定資産（償却資産）額">
          <a:extLst>
            <a:ext uri="{FF2B5EF4-FFF2-40B4-BE49-F238E27FC236}">
              <a16:creationId xmlns:a16="http://schemas.microsoft.com/office/drawing/2014/main" id="{77BA863F-95F9-401C-8802-A2202AAF8BA3}"/>
            </a:ext>
          </a:extLst>
        </xdr:cNvPr>
        <xdr:cNvSpPr txBox="1"/>
      </xdr:nvSpPr>
      <xdr:spPr>
        <a:xfrm>
          <a:off x="8367105" y="105185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125857</xdr:rowOff>
    </xdr:from>
    <xdr:ext cx="690189" cy="259045"/>
    <xdr:sp macro="" textlink="">
      <xdr:nvSpPr>
        <xdr:cNvPr id="253" name="n_2aveValue【橋りょう・トンネル】&#10;一人当たり有形固定資産（償却資産）額">
          <a:extLst>
            <a:ext uri="{FF2B5EF4-FFF2-40B4-BE49-F238E27FC236}">
              <a16:creationId xmlns:a16="http://schemas.microsoft.com/office/drawing/2014/main" id="{C81F02CA-70BF-48CC-890B-518878A1DA87}"/>
            </a:ext>
          </a:extLst>
        </xdr:cNvPr>
        <xdr:cNvSpPr txBox="1"/>
      </xdr:nvSpPr>
      <xdr:spPr>
        <a:xfrm>
          <a:off x="7567005" y="105335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136261</xdr:rowOff>
    </xdr:from>
    <xdr:ext cx="690189" cy="259045"/>
    <xdr:sp macro="" textlink="">
      <xdr:nvSpPr>
        <xdr:cNvPr id="254" name="n_3aveValue【橋りょう・トンネル】&#10;一人当たり有形固定資産（償却資産）額">
          <a:extLst>
            <a:ext uri="{FF2B5EF4-FFF2-40B4-BE49-F238E27FC236}">
              <a16:creationId xmlns:a16="http://schemas.microsoft.com/office/drawing/2014/main" id="{0E9285ED-8EA3-4505-971E-087FBB362A38}"/>
            </a:ext>
          </a:extLst>
        </xdr:cNvPr>
        <xdr:cNvSpPr txBox="1"/>
      </xdr:nvSpPr>
      <xdr:spPr>
        <a:xfrm>
          <a:off x="6773255" y="105439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63</xdr:row>
      <xdr:rowOff>144859</xdr:rowOff>
    </xdr:from>
    <xdr:ext cx="690189" cy="259045"/>
    <xdr:sp macro="" textlink="">
      <xdr:nvSpPr>
        <xdr:cNvPr id="255" name="n_4aveValue【橋りょう・トンネル】&#10;一人当たり有形固定資産（償却資産）額">
          <a:extLst>
            <a:ext uri="{FF2B5EF4-FFF2-40B4-BE49-F238E27FC236}">
              <a16:creationId xmlns:a16="http://schemas.microsoft.com/office/drawing/2014/main" id="{99A04264-988F-4919-95D3-4763B55A74EC}"/>
            </a:ext>
          </a:extLst>
        </xdr:cNvPr>
        <xdr:cNvSpPr txBox="1"/>
      </xdr:nvSpPr>
      <xdr:spPr>
        <a:xfrm>
          <a:off x="5979505" y="1055250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61</xdr:row>
      <xdr:rowOff>31994</xdr:rowOff>
    </xdr:from>
    <xdr:ext cx="690189" cy="259045"/>
    <xdr:sp macro="" textlink="">
      <xdr:nvSpPr>
        <xdr:cNvPr id="256" name="n_1mainValue【橋りょう・トンネル】&#10;一人当たり有形固定資産（償却資産）額">
          <a:extLst>
            <a:ext uri="{FF2B5EF4-FFF2-40B4-BE49-F238E27FC236}">
              <a16:creationId xmlns:a16="http://schemas.microsoft.com/office/drawing/2014/main" id="{FB6FE68A-AF66-46A7-9586-FBB4636CE753}"/>
            </a:ext>
          </a:extLst>
        </xdr:cNvPr>
        <xdr:cNvSpPr txBox="1"/>
      </xdr:nvSpPr>
      <xdr:spPr>
        <a:xfrm>
          <a:off x="8367105" y="1010944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2,228,208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45273</xdr:rowOff>
    </xdr:from>
    <xdr:ext cx="690189" cy="259045"/>
    <xdr:sp macro="" textlink="">
      <xdr:nvSpPr>
        <xdr:cNvPr id="257" name="n_2mainValue【橋りょう・トンネル】&#10;一人当たり有形固定資産（償却資産）額">
          <a:extLst>
            <a:ext uri="{FF2B5EF4-FFF2-40B4-BE49-F238E27FC236}">
              <a16:creationId xmlns:a16="http://schemas.microsoft.com/office/drawing/2014/main" id="{19AA2377-59EF-4801-8EE2-4E824B108663}"/>
            </a:ext>
          </a:extLst>
        </xdr:cNvPr>
        <xdr:cNvSpPr txBox="1"/>
      </xdr:nvSpPr>
      <xdr:spPr>
        <a:xfrm>
          <a:off x="7567005" y="10122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2,123,655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67570</xdr:rowOff>
    </xdr:from>
    <xdr:ext cx="690189" cy="259045"/>
    <xdr:sp macro="" textlink="">
      <xdr:nvSpPr>
        <xdr:cNvPr id="258" name="n_3mainValue【橋りょう・トンネル】&#10;一人当たり有形固定資産（償却資産）額">
          <a:extLst>
            <a:ext uri="{FF2B5EF4-FFF2-40B4-BE49-F238E27FC236}">
              <a16:creationId xmlns:a16="http://schemas.microsoft.com/office/drawing/2014/main" id="{66D94FA9-453A-44B8-BC63-C947C6DF1247}"/>
            </a:ext>
          </a:extLst>
        </xdr:cNvPr>
        <xdr:cNvSpPr txBox="1"/>
      </xdr:nvSpPr>
      <xdr:spPr>
        <a:xfrm>
          <a:off x="6773255" y="1014502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74130</xdr:rowOff>
    </xdr:from>
    <xdr:ext cx="690189" cy="259045"/>
    <xdr:sp macro="" textlink="">
      <xdr:nvSpPr>
        <xdr:cNvPr id="259" name="n_4mainValue【橋りょう・トンネル】&#10;一人当たり有形固定資産（償却資産）額">
          <a:extLst>
            <a:ext uri="{FF2B5EF4-FFF2-40B4-BE49-F238E27FC236}">
              <a16:creationId xmlns:a16="http://schemas.microsoft.com/office/drawing/2014/main" id="{5A90B0BD-F3CA-4234-A6B1-41775CC838E1}"/>
            </a:ext>
          </a:extLst>
        </xdr:cNvPr>
        <xdr:cNvSpPr txBox="1"/>
      </xdr:nvSpPr>
      <xdr:spPr>
        <a:xfrm>
          <a:off x="5979505" y="1015158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A48C2191-06A0-4DE3-AD87-F7C621C128DC}"/>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03055F4C-AF05-46BF-BD09-D0F290C18ACD}"/>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3E9B7CD2-7A70-4761-BB9A-D690142DDBB0}"/>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EBCEE312-362F-47C8-B49E-C08CB0569A01}"/>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2FC6A4CE-682C-483D-9C28-A4A3493642B6}"/>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CABE5A0D-131F-4C86-9446-FB87A460E73B}"/>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B112F446-2496-439B-B56C-D1883FD70C10}"/>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E3E69C78-8E76-45A2-A7C0-8CC8E9CEEFB0}"/>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BC7FC683-B48E-4A90-A845-F4A4E8FF7BF6}"/>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E7829A5A-ABF7-4A9F-86AF-CEB3B2DF03F7}"/>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35DF7C68-3466-4D0C-AB58-442D25706FAB}"/>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6796C43A-C562-4025-9284-472F39956CE7}"/>
            </a:ext>
          </a:extLst>
        </xdr:cNvPr>
        <xdr:cNvCxnSpPr/>
      </xdr:nvCxnSpPr>
      <xdr:spPr>
        <a:xfrm>
          <a:off x="6858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2B4FB188-1F21-48B3-AE40-14758C7F8666}"/>
            </a:ext>
          </a:extLst>
        </xdr:cNvPr>
        <xdr:cNvSpPr txBox="1"/>
      </xdr:nvSpPr>
      <xdr:spPr>
        <a:xfrm>
          <a:off x="2757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23C27980-84F1-41BC-B8FD-A89123E2B887}"/>
            </a:ext>
          </a:extLst>
        </xdr:cNvPr>
        <xdr:cNvCxnSpPr/>
      </xdr:nvCxnSpPr>
      <xdr:spPr>
        <a:xfrm>
          <a:off x="6858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3C541941-031D-4AC1-8376-995078318C43}"/>
            </a:ext>
          </a:extLst>
        </xdr:cNvPr>
        <xdr:cNvSpPr txBox="1"/>
      </xdr:nvSpPr>
      <xdr:spPr>
        <a:xfrm>
          <a:off x="3398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4D13EB22-88E9-4ADC-B27C-432B3EA31A11}"/>
            </a:ext>
          </a:extLst>
        </xdr:cNvPr>
        <xdr:cNvCxnSpPr/>
      </xdr:nvCxnSpPr>
      <xdr:spPr>
        <a:xfrm>
          <a:off x="6858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8AA3DB3D-CB24-464B-9E33-8BAF7BE43B25}"/>
            </a:ext>
          </a:extLst>
        </xdr:cNvPr>
        <xdr:cNvSpPr txBox="1"/>
      </xdr:nvSpPr>
      <xdr:spPr>
        <a:xfrm>
          <a:off x="3398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A8A4519D-3702-434E-A26B-A9A59436BA47}"/>
            </a:ext>
          </a:extLst>
        </xdr:cNvPr>
        <xdr:cNvCxnSpPr/>
      </xdr:nvCxnSpPr>
      <xdr:spPr>
        <a:xfrm>
          <a:off x="6858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6C01E458-47CC-446A-A9DD-4DEA1DDF1168}"/>
            </a:ext>
          </a:extLst>
        </xdr:cNvPr>
        <xdr:cNvSpPr txBox="1"/>
      </xdr:nvSpPr>
      <xdr:spPr>
        <a:xfrm>
          <a:off x="3398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B8B7D0AE-720E-4C4D-8677-7DEDAD7FCD17}"/>
            </a:ext>
          </a:extLst>
        </xdr:cNvPr>
        <xdr:cNvCxnSpPr/>
      </xdr:nvCxnSpPr>
      <xdr:spPr>
        <a:xfrm>
          <a:off x="6858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C6B77EDB-10E6-459E-BD51-953B00391892}"/>
            </a:ext>
          </a:extLst>
        </xdr:cNvPr>
        <xdr:cNvSpPr txBox="1"/>
      </xdr:nvSpPr>
      <xdr:spPr>
        <a:xfrm>
          <a:off x="3398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71D69D4A-DB26-493A-966C-3873AD60FE20}"/>
            </a:ext>
          </a:extLst>
        </xdr:cNvPr>
        <xdr:cNvCxnSpPr/>
      </xdr:nvCxnSpPr>
      <xdr:spPr>
        <a:xfrm>
          <a:off x="6858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6E0A2855-C481-4184-BD1A-712BD875036B}"/>
            </a:ext>
          </a:extLst>
        </xdr:cNvPr>
        <xdr:cNvSpPr txBox="1"/>
      </xdr:nvSpPr>
      <xdr:spPr>
        <a:xfrm>
          <a:off x="38496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27897347-E931-4A10-B93C-B306D37C73A1}"/>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E6C1329B-3EDA-4469-8725-9EAF2ADA0417}"/>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74528813-3DC8-44CE-B1C1-00DD50B44EE5}"/>
            </a:ext>
          </a:extLst>
        </xdr:cNvPr>
        <xdr:cNvCxnSpPr/>
      </xdr:nvCxnSpPr>
      <xdr:spPr>
        <a:xfrm flipV="1">
          <a:off x="4177665" y="12833894"/>
          <a:ext cx="0" cy="1533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F30FDF76-663D-4F9E-871C-9014D371E683}"/>
            </a:ext>
          </a:extLst>
        </xdr:cNvPr>
        <xdr:cNvSpPr txBox="1"/>
      </xdr:nvSpPr>
      <xdr:spPr>
        <a:xfrm>
          <a:off x="421640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952B61ED-66BC-4F69-8364-AEDE19E1FE2D}"/>
            </a:ext>
          </a:extLst>
        </xdr:cNvPr>
        <xdr:cNvCxnSpPr/>
      </xdr:nvCxnSpPr>
      <xdr:spPr>
        <a:xfrm>
          <a:off x="41084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288" name="【公営住宅】&#10;有形固定資産減価償却率最大値テキスト">
          <a:extLst>
            <a:ext uri="{FF2B5EF4-FFF2-40B4-BE49-F238E27FC236}">
              <a16:creationId xmlns:a16="http://schemas.microsoft.com/office/drawing/2014/main" id="{EC679D1C-6ACA-4F27-BD3D-CC5D67354992}"/>
            </a:ext>
          </a:extLst>
        </xdr:cNvPr>
        <xdr:cNvSpPr txBox="1"/>
      </xdr:nvSpPr>
      <xdr:spPr>
        <a:xfrm>
          <a:off x="4216400" y="126154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289" name="直線コネクタ 288">
          <a:extLst>
            <a:ext uri="{FF2B5EF4-FFF2-40B4-BE49-F238E27FC236}">
              <a16:creationId xmlns:a16="http://schemas.microsoft.com/office/drawing/2014/main" id="{0C63A3DB-F94C-483B-AEA4-6EC2BA812EF8}"/>
            </a:ext>
          </a:extLst>
        </xdr:cNvPr>
        <xdr:cNvCxnSpPr/>
      </xdr:nvCxnSpPr>
      <xdr:spPr>
        <a:xfrm>
          <a:off x="4108450" y="128338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13079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909F5230-3ECE-494C-BB14-88D5021C18B9}"/>
            </a:ext>
          </a:extLst>
        </xdr:cNvPr>
        <xdr:cNvSpPr txBox="1"/>
      </xdr:nvSpPr>
      <xdr:spPr>
        <a:xfrm>
          <a:off x="4216400" y="13722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291" name="フローチャート: 判断 290">
          <a:extLst>
            <a:ext uri="{FF2B5EF4-FFF2-40B4-BE49-F238E27FC236}">
              <a16:creationId xmlns:a16="http://schemas.microsoft.com/office/drawing/2014/main" id="{9220FDCC-C932-498E-BE8D-3E6DFA08FB45}"/>
            </a:ext>
          </a:extLst>
        </xdr:cNvPr>
        <xdr:cNvSpPr/>
      </xdr:nvSpPr>
      <xdr:spPr>
        <a:xfrm>
          <a:off x="4127500" y="13744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65677</xdr:rowOff>
    </xdr:from>
    <xdr:to>
      <xdr:col>20</xdr:col>
      <xdr:colOff>38100</xdr:colOff>
      <xdr:row>83</xdr:row>
      <xdr:rowOff>167277</xdr:rowOff>
    </xdr:to>
    <xdr:sp macro="" textlink="">
      <xdr:nvSpPr>
        <xdr:cNvPr id="292" name="フローチャート: 判断 291">
          <a:extLst>
            <a:ext uri="{FF2B5EF4-FFF2-40B4-BE49-F238E27FC236}">
              <a16:creationId xmlns:a16="http://schemas.microsoft.com/office/drawing/2014/main" id="{900D9CF0-B287-4FBB-B16D-FCEFDAD4ABD2}"/>
            </a:ext>
          </a:extLst>
        </xdr:cNvPr>
        <xdr:cNvSpPr/>
      </xdr:nvSpPr>
      <xdr:spPr>
        <a:xfrm>
          <a:off x="3384550" y="1377532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26488</xdr:rowOff>
    </xdr:from>
    <xdr:to>
      <xdr:col>15</xdr:col>
      <xdr:colOff>101600</xdr:colOff>
      <xdr:row>83</xdr:row>
      <xdr:rowOff>128088</xdr:rowOff>
    </xdr:to>
    <xdr:sp macro="" textlink="">
      <xdr:nvSpPr>
        <xdr:cNvPr id="293" name="フローチャート: 判断 292">
          <a:extLst>
            <a:ext uri="{FF2B5EF4-FFF2-40B4-BE49-F238E27FC236}">
              <a16:creationId xmlns:a16="http://schemas.microsoft.com/office/drawing/2014/main" id="{FBA8F4AF-8F37-4CA1-BBDD-E53BE1F11790}"/>
            </a:ext>
          </a:extLst>
        </xdr:cNvPr>
        <xdr:cNvSpPr/>
      </xdr:nvSpPr>
      <xdr:spPr>
        <a:xfrm>
          <a:off x="2571750" y="1373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160382</xdr:rowOff>
    </xdr:from>
    <xdr:to>
      <xdr:col>10</xdr:col>
      <xdr:colOff>165100</xdr:colOff>
      <xdr:row>83</xdr:row>
      <xdr:rowOff>90532</xdr:rowOff>
    </xdr:to>
    <xdr:sp macro="" textlink="">
      <xdr:nvSpPr>
        <xdr:cNvPr id="294" name="フローチャート: 判断 293">
          <a:extLst>
            <a:ext uri="{FF2B5EF4-FFF2-40B4-BE49-F238E27FC236}">
              <a16:creationId xmlns:a16="http://schemas.microsoft.com/office/drawing/2014/main" id="{3A98AC57-B36C-4C5D-9688-A18A50181A9A}"/>
            </a:ext>
          </a:extLst>
        </xdr:cNvPr>
        <xdr:cNvSpPr/>
      </xdr:nvSpPr>
      <xdr:spPr>
        <a:xfrm>
          <a:off x="1778000" y="1370493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21589</xdr:rowOff>
    </xdr:from>
    <xdr:to>
      <xdr:col>6</xdr:col>
      <xdr:colOff>38100</xdr:colOff>
      <xdr:row>83</xdr:row>
      <xdr:rowOff>123189</xdr:rowOff>
    </xdr:to>
    <xdr:sp macro="" textlink="">
      <xdr:nvSpPr>
        <xdr:cNvPr id="295" name="フローチャート: 判断 294">
          <a:extLst>
            <a:ext uri="{FF2B5EF4-FFF2-40B4-BE49-F238E27FC236}">
              <a16:creationId xmlns:a16="http://schemas.microsoft.com/office/drawing/2014/main" id="{31FBCB6D-7961-4080-906D-7FE9B51380FB}"/>
            </a:ext>
          </a:extLst>
        </xdr:cNvPr>
        <xdr:cNvSpPr/>
      </xdr:nvSpPr>
      <xdr:spPr>
        <a:xfrm>
          <a:off x="984250" y="137312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1361313D-A2EF-4E89-887F-886EB2614E0E}"/>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8CA98D0A-F08A-4500-9771-23CE278AE84D}"/>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FE1A42B2-102B-4907-A434-221066389365}"/>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AC4A181-2810-4DC8-9510-CADA7188F42B}"/>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36FA80F-7DD0-4968-8D47-CF7EEC3B1C74}"/>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122827</xdr:rowOff>
    </xdr:from>
    <xdr:to>
      <xdr:col>24</xdr:col>
      <xdr:colOff>114300</xdr:colOff>
      <xdr:row>82</xdr:row>
      <xdr:rowOff>52977</xdr:rowOff>
    </xdr:to>
    <xdr:sp macro="" textlink="">
      <xdr:nvSpPr>
        <xdr:cNvPr id="301" name="楕円 300">
          <a:extLst>
            <a:ext uri="{FF2B5EF4-FFF2-40B4-BE49-F238E27FC236}">
              <a16:creationId xmlns:a16="http://schemas.microsoft.com/office/drawing/2014/main" id="{34407960-1150-47B2-8947-C2434FB37FC0}"/>
            </a:ext>
          </a:extLst>
        </xdr:cNvPr>
        <xdr:cNvSpPr/>
      </xdr:nvSpPr>
      <xdr:spPr>
        <a:xfrm>
          <a:off x="4127500" y="1350227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145704</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B4A0FE3A-4C98-4199-8332-648F26D1147B}"/>
            </a:ext>
          </a:extLst>
        </xdr:cNvPr>
        <xdr:cNvSpPr txBox="1"/>
      </xdr:nvSpPr>
      <xdr:spPr>
        <a:xfrm>
          <a:off x="4216400" y="13360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106499</xdr:rowOff>
    </xdr:from>
    <xdr:to>
      <xdr:col>20</xdr:col>
      <xdr:colOff>38100</xdr:colOff>
      <xdr:row>82</xdr:row>
      <xdr:rowOff>36649</xdr:rowOff>
    </xdr:to>
    <xdr:sp macro="" textlink="">
      <xdr:nvSpPr>
        <xdr:cNvPr id="303" name="楕円 302">
          <a:extLst>
            <a:ext uri="{FF2B5EF4-FFF2-40B4-BE49-F238E27FC236}">
              <a16:creationId xmlns:a16="http://schemas.microsoft.com/office/drawing/2014/main" id="{B922678D-B125-476E-BFC0-BEA59D50C21A}"/>
            </a:ext>
          </a:extLst>
        </xdr:cNvPr>
        <xdr:cNvSpPr/>
      </xdr:nvSpPr>
      <xdr:spPr>
        <a:xfrm>
          <a:off x="3384550" y="1348594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157299</xdr:rowOff>
    </xdr:from>
    <xdr:to>
      <xdr:col>24</xdr:col>
      <xdr:colOff>63500</xdr:colOff>
      <xdr:row>82</xdr:row>
      <xdr:rowOff>2177</xdr:rowOff>
    </xdr:to>
    <xdr:cxnSp macro="">
      <xdr:nvCxnSpPr>
        <xdr:cNvPr id="304" name="直線コネクタ 303">
          <a:extLst>
            <a:ext uri="{FF2B5EF4-FFF2-40B4-BE49-F238E27FC236}">
              <a16:creationId xmlns:a16="http://schemas.microsoft.com/office/drawing/2014/main" id="{38885FC1-79BC-4004-8C6C-7E8B5B2CD788}"/>
            </a:ext>
          </a:extLst>
        </xdr:cNvPr>
        <xdr:cNvCxnSpPr/>
      </xdr:nvCxnSpPr>
      <xdr:spPr>
        <a:xfrm>
          <a:off x="3429000" y="13536749"/>
          <a:ext cx="749300" cy="9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55880</xdr:rowOff>
    </xdr:from>
    <xdr:to>
      <xdr:col>15</xdr:col>
      <xdr:colOff>101600</xdr:colOff>
      <xdr:row>82</xdr:row>
      <xdr:rowOff>157480</xdr:rowOff>
    </xdr:to>
    <xdr:sp macro="" textlink="">
      <xdr:nvSpPr>
        <xdr:cNvPr id="305" name="楕円 304">
          <a:extLst>
            <a:ext uri="{FF2B5EF4-FFF2-40B4-BE49-F238E27FC236}">
              <a16:creationId xmlns:a16="http://schemas.microsoft.com/office/drawing/2014/main" id="{65B6E578-6161-43D8-ACE6-EDBB17F1A9FC}"/>
            </a:ext>
          </a:extLst>
        </xdr:cNvPr>
        <xdr:cNvSpPr/>
      </xdr:nvSpPr>
      <xdr:spPr>
        <a:xfrm>
          <a:off x="2571750" y="1360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157299</xdr:rowOff>
    </xdr:from>
    <xdr:to>
      <xdr:col>19</xdr:col>
      <xdr:colOff>177800</xdr:colOff>
      <xdr:row>82</xdr:row>
      <xdr:rowOff>106680</xdr:rowOff>
    </xdr:to>
    <xdr:cxnSp macro="">
      <xdr:nvCxnSpPr>
        <xdr:cNvPr id="306" name="直線コネクタ 305">
          <a:extLst>
            <a:ext uri="{FF2B5EF4-FFF2-40B4-BE49-F238E27FC236}">
              <a16:creationId xmlns:a16="http://schemas.microsoft.com/office/drawing/2014/main" id="{24DF9267-DA88-4B44-A0AC-30F399EE01A4}"/>
            </a:ext>
          </a:extLst>
        </xdr:cNvPr>
        <xdr:cNvCxnSpPr/>
      </xdr:nvCxnSpPr>
      <xdr:spPr>
        <a:xfrm flipV="1">
          <a:off x="2622550" y="13536749"/>
          <a:ext cx="806450" cy="114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24856</xdr:rowOff>
    </xdr:from>
    <xdr:to>
      <xdr:col>10</xdr:col>
      <xdr:colOff>165100</xdr:colOff>
      <xdr:row>82</xdr:row>
      <xdr:rowOff>126456</xdr:rowOff>
    </xdr:to>
    <xdr:sp macro="" textlink="">
      <xdr:nvSpPr>
        <xdr:cNvPr id="307" name="楕円 306">
          <a:extLst>
            <a:ext uri="{FF2B5EF4-FFF2-40B4-BE49-F238E27FC236}">
              <a16:creationId xmlns:a16="http://schemas.microsoft.com/office/drawing/2014/main" id="{7A7BE9F4-44AD-4F4E-96DB-26C0017123FC}"/>
            </a:ext>
          </a:extLst>
        </xdr:cNvPr>
        <xdr:cNvSpPr/>
      </xdr:nvSpPr>
      <xdr:spPr>
        <a:xfrm>
          <a:off x="1778000" y="1356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75656</xdr:rowOff>
    </xdr:from>
    <xdr:to>
      <xdr:col>15</xdr:col>
      <xdr:colOff>50800</xdr:colOff>
      <xdr:row>82</xdr:row>
      <xdr:rowOff>106680</xdr:rowOff>
    </xdr:to>
    <xdr:cxnSp macro="">
      <xdr:nvCxnSpPr>
        <xdr:cNvPr id="308" name="直線コネクタ 307">
          <a:extLst>
            <a:ext uri="{FF2B5EF4-FFF2-40B4-BE49-F238E27FC236}">
              <a16:creationId xmlns:a16="http://schemas.microsoft.com/office/drawing/2014/main" id="{F95B912B-7F22-497B-8B09-09366CE10709}"/>
            </a:ext>
          </a:extLst>
        </xdr:cNvPr>
        <xdr:cNvCxnSpPr/>
      </xdr:nvCxnSpPr>
      <xdr:spPr>
        <a:xfrm>
          <a:off x="1828800" y="13620206"/>
          <a:ext cx="79375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57513</xdr:rowOff>
    </xdr:from>
    <xdr:to>
      <xdr:col>6</xdr:col>
      <xdr:colOff>38100</xdr:colOff>
      <xdr:row>82</xdr:row>
      <xdr:rowOff>159113</xdr:rowOff>
    </xdr:to>
    <xdr:sp macro="" textlink="">
      <xdr:nvSpPr>
        <xdr:cNvPr id="309" name="楕円 308">
          <a:extLst>
            <a:ext uri="{FF2B5EF4-FFF2-40B4-BE49-F238E27FC236}">
              <a16:creationId xmlns:a16="http://schemas.microsoft.com/office/drawing/2014/main" id="{73AD56D6-823D-442F-95D0-52987B0D05C1}"/>
            </a:ext>
          </a:extLst>
        </xdr:cNvPr>
        <xdr:cNvSpPr/>
      </xdr:nvSpPr>
      <xdr:spPr>
        <a:xfrm>
          <a:off x="984250" y="1360206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75656</xdr:rowOff>
    </xdr:from>
    <xdr:to>
      <xdr:col>10</xdr:col>
      <xdr:colOff>114300</xdr:colOff>
      <xdr:row>82</xdr:row>
      <xdr:rowOff>108313</xdr:rowOff>
    </xdr:to>
    <xdr:cxnSp macro="">
      <xdr:nvCxnSpPr>
        <xdr:cNvPr id="310" name="直線コネクタ 309">
          <a:extLst>
            <a:ext uri="{FF2B5EF4-FFF2-40B4-BE49-F238E27FC236}">
              <a16:creationId xmlns:a16="http://schemas.microsoft.com/office/drawing/2014/main" id="{0D602163-E74B-4BAD-A468-9978B2F89CC5}"/>
            </a:ext>
          </a:extLst>
        </xdr:cNvPr>
        <xdr:cNvCxnSpPr/>
      </xdr:nvCxnSpPr>
      <xdr:spPr>
        <a:xfrm flipV="1">
          <a:off x="1028700" y="13620206"/>
          <a:ext cx="8001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158404</xdr:rowOff>
    </xdr:from>
    <xdr:ext cx="405111" cy="259045"/>
    <xdr:sp macro="" textlink="">
      <xdr:nvSpPr>
        <xdr:cNvPr id="311" name="n_1aveValue【公営住宅】&#10;有形固定資産減価償却率">
          <a:extLst>
            <a:ext uri="{FF2B5EF4-FFF2-40B4-BE49-F238E27FC236}">
              <a16:creationId xmlns:a16="http://schemas.microsoft.com/office/drawing/2014/main" id="{5297F0AF-6E04-49E1-A678-3D2DA9F0E800}"/>
            </a:ext>
          </a:extLst>
        </xdr:cNvPr>
        <xdr:cNvSpPr txBox="1"/>
      </xdr:nvSpPr>
      <xdr:spPr>
        <a:xfrm>
          <a:off x="3239144" y="13868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119215</xdr:rowOff>
    </xdr:from>
    <xdr:ext cx="405111" cy="259045"/>
    <xdr:sp macro="" textlink="">
      <xdr:nvSpPr>
        <xdr:cNvPr id="312" name="n_2aveValue【公営住宅】&#10;有形固定資産減価償却率">
          <a:extLst>
            <a:ext uri="{FF2B5EF4-FFF2-40B4-BE49-F238E27FC236}">
              <a16:creationId xmlns:a16="http://schemas.microsoft.com/office/drawing/2014/main" id="{8220C234-0A16-46DA-B679-8BE5BC60DEA4}"/>
            </a:ext>
          </a:extLst>
        </xdr:cNvPr>
        <xdr:cNvSpPr txBox="1"/>
      </xdr:nvSpPr>
      <xdr:spPr>
        <a:xfrm>
          <a:off x="2439044" y="13828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81659</xdr:rowOff>
    </xdr:from>
    <xdr:ext cx="405111" cy="259045"/>
    <xdr:sp macro="" textlink="">
      <xdr:nvSpPr>
        <xdr:cNvPr id="313" name="n_3aveValue【公営住宅】&#10;有形固定資産減価償却率">
          <a:extLst>
            <a:ext uri="{FF2B5EF4-FFF2-40B4-BE49-F238E27FC236}">
              <a16:creationId xmlns:a16="http://schemas.microsoft.com/office/drawing/2014/main" id="{AB11F24C-6DD2-41F3-A872-F1D457CDE5A3}"/>
            </a:ext>
          </a:extLst>
        </xdr:cNvPr>
        <xdr:cNvSpPr txBox="1"/>
      </xdr:nvSpPr>
      <xdr:spPr>
        <a:xfrm>
          <a:off x="1645294" y="13791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114316</xdr:rowOff>
    </xdr:from>
    <xdr:ext cx="405111" cy="259045"/>
    <xdr:sp macro="" textlink="">
      <xdr:nvSpPr>
        <xdr:cNvPr id="314" name="n_4aveValue【公営住宅】&#10;有形固定資産減価償却率">
          <a:extLst>
            <a:ext uri="{FF2B5EF4-FFF2-40B4-BE49-F238E27FC236}">
              <a16:creationId xmlns:a16="http://schemas.microsoft.com/office/drawing/2014/main" id="{36075EF2-1940-4BFB-BDE7-971EA365D8E3}"/>
            </a:ext>
          </a:extLst>
        </xdr:cNvPr>
        <xdr:cNvSpPr txBox="1"/>
      </xdr:nvSpPr>
      <xdr:spPr>
        <a:xfrm>
          <a:off x="851544" y="13823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53176</xdr:rowOff>
    </xdr:from>
    <xdr:ext cx="405111" cy="259045"/>
    <xdr:sp macro="" textlink="">
      <xdr:nvSpPr>
        <xdr:cNvPr id="315" name="n_1mainValue【公営住宅】&#10;有形固定資産減価償却率">
          <a:extLst>
            <a:ext uri="{FF2B5EF4-FFF2-40B4-BE49-F238E27FC236}">
              <a16:creationId xmlns:a16="http://schemas.microsoft.com/office/drawing/2014/main" id="{CE4763A7-4EE2-4EA6-84E6-EEB44801709C}"/>
            </a:ext>
          </a:extLst>
        </xdr:cNvPr>
        <xdr:cNvSpPr txBox="1"/>
      </xdr:nvSpPr>
      <xdr:spPr>
        <a:xfrm>
          <a:off x="3239144" y="13267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2557</xdr:rowOff>
    </xdr:from>
    <xdr:ext cx="405111" cy="259045"/>
    <xdr:sp macro="" textlink="">
      <xdr:nvSpPr>
        <xdr:cNvPr id="316" name="n_2mainValue【公営住宅】&#10;有形固定資産減価償却率">
          <a:extLst>
            <a:ext uri="{FF2B5EF4-FFF2-40B4-BE49-F238E27FC236}">
              <a16:creationId xmlns:a16="http://schemas.microsoft.com/office/drawing/2014/main" id="{66B1CBC1-7E55-4093-92D6-69C23E7D075A}"/>
            </a:ext>
          </a:extLst>
        </xdr:cNvPr>
        <xdr:cNvSpPr txBox="1"/>
      </xdr:nvSpPr>
      <xdr:spPr>
        <a:xfrm>
          <a:off x="2439044" y="13382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142983</xdr:rowOff>
    </xdr:from>
    <xdr:ext cx="405111" cy="259045"/>
    <xdr:sp macro="" textlink="">
      <xdr:nvSpPr>
        <xdr:cNvPr id="317" name="n_3mainValue【公営住宅】&#10;有形固定資産減価償却率">
          <a:extLst>
            <a:ext uri="{FF2B5EF4-FFF2-40B4-BE49-F238E27FC236}">
              <a16:creationId xmlns:a16="http://schemas.microsoft.com/office/drawing/2014/main" id="{94C15259-CF0C-43DE-8A70-50BCFB6524EF}"/>
            </a:ext>
          </a:extLst>
        </xdr:cNvPr>
        <xdr:cNvSpPr txBox="1"/>
      </xdr:nvSpPr>
      <xdr:spPr>
        <a:xfrm>
          <a:off x="1645294" y="13357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4190</xdr:rowOff>
    </xdr:from>
    <xdr:ext cx="405111" cy="259045"/>
    <xdr:sp macro="" textlink="">
      <xdr:nvSpPr>
        <xdr:cNvPr id="318" name="n_4mainValue【公営住宅】&#10;有形固定資産減価償却率">
          <a:extLst>
            <a:ext uri="{FF2B5EF4-FFF2-40B4-BE49-F238E27FC236}">
              <a16:creationId xmlns:a16="http://schemas.microsoft.com/office/drawing/2014/main" id="{C062EB99-5E82-483F-B5E1-889FB9A37A19}"/>
            </a:ext>
          </a:extLst>
        </xdr:cNvPr>
        <xdr:cNvSpPr txBox="1"/>
      </xdr:nvSpPr>
      <xdr:spPr>
        <a:xfrm>
          <a:off x="851544" y="13383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D21CE7ED-2E88-401B-BD6C-4AA30DA4379C}"/>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BD3833CA-A114-4394-B8E6-93E5DE1E7208}"/>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12B80790-BA78-4E20-BE07-42A3ECFC41E9}"/>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CF4997D7-6E7D-4A12-963C-F3D8ED047D9D}"/>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E4A64AAD-411C-451B-91FA-8180794C8B46}"/>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E1D52929-5435-4C2E-BF1C-B94525AD349E}"/>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3067108A-974D-464F-A4ED-C7D7544C1556}"/>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1E4C48D9-A5C3-40D6-AF9E-36E5CCE9D1E8}"/>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C5F3C8D6-5642-48A3-BEC3-AC4B86768E9E}"/>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7E1F4D0F-149E-4E2D-88AE-F3E6FA10F28C}"/>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B31508DB-5E67-41C1-B30A-A3EBAB611B59}"/>
            </a:ext>
          </a:extLst>
        </xdr:cNvPr>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7F805558-5D34-415E-AB3F-3FF36E304F0E}"/>
            </a:ext>
          </a:extLst>
        </xdr:cNvPr>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71DB896F-82B7-438D-ACB8-F8F50BA8F1E3}"/>
            </a:ext>
          </a:extLst>
        </xdr:cNvPr>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2" name="テキスト ボックス 331">
          <a:extLst>
            <a:ext uri="{FF2B5EF4-FFF2-40B4-BE49-F238E27FC236}">
              <a16:creationId xmlns:a16="http://schemas.microsoft.com/office/drawing/2014/main" id="{DA583227-31C8-4E52-9287-DCFBB460956B}"/>
            </a:ext>
          </a:extLst>
        </xdr:cNvPr>
        <xdr:cNvSpPr txBox="1"/>
      </xdr:nvSpPr>
      <xdr:spPr>
        <a:xfrm>
          <a:off x="5482151" y="138150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847E70C4-BDB5-4041-834C-35F8333F55FF}"/>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4" name="テキスト ボックス 333">
          <a:extLst>
            <a:ext uri="{FF2B5EF4-FFF2-40B4-BE49-F238E27FC236}">
              <a16:creationId xmlns:a16="http://schemas.microsoft.com/office/drawing/2014/main" id="{E3897AB7-2440-475A-9BC2-E3AC5F8B4D0A}"/>
            </a:ext>
          </a:extLst>
        </xdr:cNvPr>
        <xdr:cNvSpPr txBox="1"/>
      </xdr:nvSpPr>
      <xdr:spPr>
        <a:xfrm>
          <a:off x="548215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4507206A-F615-4676-85EC-A02AD8A28F2B}"/>
            </a:ext>
          </a:extLst>
        </xdr:cNvPr>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6" name="テキスト ボックス 335">
          <a:extLst>
            <a:ext uri="{FF2B5EF4-FFF2-40B4-BE49-F238E27FC236}">
              <a16:creationId xmlns:a16="http://schemas.microsoft.com/office/drawing/2014/main" id="{73E088D8-4529-455E-B0FA-100F2BCCC250}"/>
            </a:ext>
          </a:extLst>
        </xdr:cNvPr>
        <xdr:cNvSpPr txBox="1"/>
      </xdr:nvSpPr>
      <xdr:spPr>
        <a:xfrm>
          <a:off x="5482151" y="13078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6DE5801B-1E5F-4D59-A30C-AC3A626819AF}"/>
            </a:ext>
          </a:extLst>
        </xdr:cNvPr>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8" name="テキスト ボックス 337">
          <a:extLst>
            <a:ext uri="{FF2B5EF4-FFF2-40B4-BE49-F238E27FC236}">
              <a16:creationId xmlns:a16="http://schemas.microsoft.com/office/drawing/2014/main" id="{89E684AA-E132-41BD-A387-A4B23FA019C9}"/>
            </a:ext>
          </a:extLst>
        </xdr:cNvPr>
        <xdr:cNvSpPr txBox="1"/>
      </xdr:nvSpPr>
      <xdr:spPr>
        <a:xfrm>
          <a:off x="5482151" y="1271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39C40D92-19D7-4EE6-8870-CAEAE58D8D48}"/>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C2F96452-BF25-4A7C-B029-8D16082A0E0D}"/>
            </a:ext>
          </a:extLst>
        </xdr:cNvPr>
        <xdr:cNvSpPr txBox="1"/>
      </xdr:nvSpPr>
      <xdr:spPr>
        <a:xfrm>
          <a:off x="5482151" y="1234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65BD56D-A41B-4DC8-A8DD-7E288D0A0711}"/>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20422</xdr:rowOff>
    </xdr:from>
    <xdr:to>
      <xdr:col>54</xdr:col>
      <xdr:colOff>189865</xdr:colOff>
      <xdr:row>86</xdr:row>
      <xdr:rowOff>111519</xdr:rowOff>
    </xdr:to>
    <xdr:cxnSp macro="">
      <xdr:nvCxnSpPr>
        <xdr:cNvPr id="342" name="直線コネクタ 341">
          <a:extLst>
            <a:ext uri="{FF2B5EF4-FFF2-40B4-BE49-F238E27FC236}">
              <a16:creationId xmlns:a16="http://schemas.microsoft.com/office/drawing/2014/main" id="{0159A5D3-9A0E-406E-B77B-25B185C255AF}"/>
            </a:ext>
          </a:extLst>
        </xdr:cNvPr>
        <xdr:cNvCxnSpPr/>
      </xdr:nvCxnSpPr>
      <xdr:spPr>
        <a:xfrm flipV="1">
          <a:off x="9429115" y="13069672"/>
          <a:ext cx="0" cy="1246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115346</xdr:rowOff>
    </xdr:from>
    <xdr:ext cx="469744" cy="259045"/>
    <xdr:sp macro="" textlink="">
      <xdr:nvSpPr>
        <xdr:cNvPr id="343" name="【公営住宅】&#10;一人当たり面積最小値テキスト">
          <a:extLst>
            <a:ext uri="{FF2B5EF4-FFF2-40B4-BE49-F238E27FC236}">
              <a16:creationId xmlns:a16="http://schemas.microsoft.com/office/drawing/2014/main" id="{79225456-C80F-4E91-B76A-BDCA895552F4}"/>
            </a:ext>
          </a:extLst>
        </xdr:cNvPr>
        <xdr:cNvSpPr txBox="1"/>
      </xdr:nvSpPr>
      <xdr:spPr>
        <a:xfrm>
          <a:off x="9467850" y="14320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111519</xdr:rowOff>
    </xdr:from>
    <xdr:to>
      <xdr:col>55</xdr:col>
      <xdr:colOff>88900</xdr:colOff>
      <xdr:row>86</xdr:row>
      <xdr:rowOff>111519</xdr:rowOff>
    </xdr:to>
    <xdr:cxnSp macro="">
      <xdr:nvCxnSpPr>
        <xdr:cNvPr id="344" name="直線コネクタ 343">
          <a:extLst>
            <a:ext uri="{FF2B5EF4-FFF2-40B4-BE49-F238E27FC236}">
              <a16:creationId xmlns:a16="http://schemas.microsoft.com/office/drawing/2014/main" id="{D26A1780-809C-406C-83B9-E0D97F022F38}"/>
            </a:ext>
          </a:extLst>
        </xdr:cNvPr>
        <xdr:cNvCxnSpPr/>
      </xdr:nvCxnSpPr>
      <xdr:spPr>
        <a:xfrm>
          <a:off x="9359900" y="1431646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138549</xdr:rowOff>
    </xdr:from>
    <xdr:ext cx="534377" cy="259045"/>
    <xdr:sp macro="" textlink="">
      <xdr:nvSpPr>
        <xdr:cNvPr id="345" name="【公営住宅】&#10;一人当たり面積最大値テキスト">
          <a:extLst>
            <a:ext uri="{FF2B5EF4-FFF2-40B4-BE49-F238E27FC236}">
              <a16:creationId xmlns:a16="http://schemas.microsoft.com/office/drawing/2014/main" id="{56C3309C-80C9-415A-8DB9-DAAAD5A66B2B}"/>
            </a:ext>
          </a:extLst>
        </xdr:cNvPr>
        <xdr:cNvSpPr txBox="1"/>
      </xdr:nvSpPr>
      <xdr:spPr>
        <a:xfrm>
          <a:off x="9467850" y="12857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20422</xdr:rowOff>
    </xdr:from>
    <xdr:to>
      <xdr:col>55</xdr:col>
      <xdr:colOff>88900</xdr:colOff>
      <xdr:row>79</xdr:row>
      <xdr:rowOff>20422</xdr:rowOff>
    </xdr:to>
    <xdr:cxnSp macro="">
      <xdr:nvCxnSpPr>
        <xdr:cNvPr id="346" name="直線コネクタ 345">
          <a:extLst>
            <a:ext uri="{FF2B5EF4-FFF2-40B4-BE49-F238E27FC236}">
              <a16:creationId xmlns:a16="http://schemas.microsoft.com/office/drawing/2014/main" id="{0029B769-14C3-4897-B929-DA34B5E41CC6}"/>
            </a:ext>
          </a:extLst>
        </xdr:cNvPr>
        <xdr:cNvCxnSpPr/>
      </xdr:nvCxnSpPr>
      <xdr:spPr>
        <a:xfrm>
          <a:off x="9359900" y="130696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91330</xdr:rowOff>
    </xdr:from>
    <xdr:ext cx="469744" cy="259045"/>
    <xdr:sp macro="" textlink="">
      <xdr:nvSpPr>
        <xdr:cNvPr id="347" name="【公営住宅】&#10;一人当たり面積平均値テキスト">
          <a:extLst>
            <a:ext uri="{FF2B5EF4-FFF2-40B4-BE49-F238E27FC236}">
              <a16:creationId xmlns:a16="http://schemas.microsoft.com/office/drawing/2014/main" id="{134ADF2F-3A98-4CC9-8CC8-96A881971352}"/>
            </a:ext>
          </a:extLst>
        </xdr:cNvPr>
        <xdr:cNvSpPr txBox="1"/>
      </xdr:nvSpPr>
      <xdr:spPr>
        <a:xfrm>
          <a:off x="9467850" y="139660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68453</xdr:rowOff>
    </xdr:from>
    <xdr:to>
      <xdr:col>55</xdr:col>
      <xdr:colOff>50800</xdr:colOff>
      <xdr:row>85</xdr:row>
      <xdr:rowOff>170053</xdr:rowOff>
    </xdr:to>
    <xdr:sp macro="" textlink="">
      <xdr:nvSpPr>
        <xdr:cNvPr id="348" name="フローチャート: 判断 347">
          <a:extLst>
            <a:ext uri="{FF2B5EF4-FFF2-40B4-BE49-F238E27FC236}">
              <a16:creationId xmlns:a16="http://schemas.microsoft.com/office/drawing/2014/main" id="{3ACD52D2-5D0B-4C45-8EDB-A8F1E44C1ADA}"/>
            </a:ext>
          </a:extLst>
        </xdr:cNvPr>
        <xdr:cNvSpPr/>
      </xdr:nvSpPr>
      <xdr:spPr>
        <a:xfrm>
          <a:off x="9398000" y="1410830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71386</xdr:rowOff>
    </xdr:from>
    <xdr:to>
      <xdr:col>50</xdr:col>
      <xdr:colOff>165100</xdr:colOff>
      <xdr:row>86</xdr:row>
      <xdr:rowOff>1536</xdr:rowOff>
    </xdr:to>
    <xdr:sp macro="" textlink="">
      <xdr:nvSpPr>
        <xdr:cNvPr id="349" name="フローチャート: 判断 348">
          <a:extLst>
            <a:ext uri="{FF2B5EF4-FFF2-40B4-BE49-F238E27FC236}">
              <a16:creationId xmlns:a16="http://schemas.microsoft.com/office/drawing/2014/main" id="{A4EEFA35-6BEA-4680-A790-228FCBCE7BF5}"/>
            </a:ext>
          </a:extLst>
        </xdr:cNvPr>
        <xdr:cNvSpPr/>
      </xdr:nvSpPr>
      <xdr:spPr>
        <a:xfrm>
          <a:off x="8636000" y="1411123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84607</xdr:rowOff>
    </xdr:from>
    <xdr:to>
      <xdr:col>46</xdr:col>
      <xdr:colOff>38100</xdr:colOff>
      <xdr:row>86</xdr:row>
      <xdr:rowOff>14757</xdr:rowOff>
    </xdr:to>
    <xdr:sp macro="" textlink="">
      <xdr:nvSpPr>
        <xdr:cNvPr id="350" name="フローチャート: 判断 349">
          <a:extLst>
            <a:ext uri="{FF2B5EF4-FFF2-40B4-BE49-F238E27FC236}">
              <a16:creationId xmlns:a16="http://schemas.microsoft.com/office/drawing/2014/main" id="{DBA615EC-FD91-49B6-8AF9-FFB56CC87657}"/>
            </a:ext>
          </a:extLst>
        </xdr:cNvPr>
        <xdr:cNvSpPr/>
      </xdr:nvSpPr>
      <xdr:spPr>
        <a:xfrm>
          <a:off x="7842250" y="1412445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83502</xdr:rowOff>
    </xdr:from>
    <xdr:to>
      <xdr:col>41</xdr:col>
      <xdr:colOff>101600</xdr:colOff>
      <xdr:row>86</xdr:row>
      <xdr:rowOff>13652</xdr:rowOff>
    </xdr:to>
    <xdr:sp macro="" textlink="">
      <xdr:nvSpPr>
        <xdr:cNvPr id="351" name="フローチャート: 判断 350">
          <a:extLst>
            <a:ext uri="{FF2B5EF4-FFF2-40B4-BE49-F238E27FC236}">
              <a16:creationId xmlns:a16="http://schemas.microsoft.com/office/drawing/2014/main" id="{BF944D13-1251-462E-966A-BE853CFA383F}"/>
            </a:ext>
          </a:extLst>
        </xdr:cNvPr>
        <xdr:cNvSpPr/>
      </xdr:nvSpPr>
      <xdr:spPr>
        <a:xfrm>
          <a:off x="7029450" y="1412335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137491</xdr:rowOff>
    </xdr:from>
    <xdr:to>
      <xdr:col>36</xdr:col>
      <xdr:colOff>165100</xdr:colOff>
      <xdr:row>86</xdr:row>
      <xdr:rowOff>67641</xdr:rowOff>
    </xdr:to>
    <xdr:sp macro="" textlink="">
      <xdr:nvSpPr>
        <xdr:cNvPr id="352" name="フローチャート: 判断 351">
          <a:extLst>
            <a:ext uri="{FF2B5EF4-FFF2-40B4-BE49-F238E27FC236}">
              <a16:creationId xmlns:a16="http://schemas.microsoft.com/office/drawing/2014/main" id="{384E2D58-6EE5-49FE-A984-BB55ECF32AF3}"/>
            </a:ext>
          </a:extLst>
        </xdr:cNvPr>
        <xdr:cNvSpPr/>
      </xdr:nvSpPr>
      <xdr:spPr>
        <a:xfrm>
          <a:off x="6235700" y="1417734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4A3DC831-D102-44D8-BA2F-847F332EDEE0}"/>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FC1BC5DD-94A8-4959-BE84-003636085B07}"/>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D7E1F60-82AE-45F7-8796-1ABB9A10A350}"/>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7729564-F0AD-4C28-9D95-432F1273944A}"/>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5AAF959-24D9-4CA9-8719-78243E2191F1}"/>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92114</xdr:rowOff>
    </xdr:from>
    <xdr:to>
      <xdr:col>55</xdr:col>
      <xdr:colOff>50800</xdr:colOff>
      <xdr:row>86</xdr:row>
      <xdr:rowOff>22264</xdr:rowOff>
    </xdr:to>
    <xdr:sp macro="" textlink="">
      <xdr:nvSpPr>
        <xdr:cNvPr id="358" name="楕円 357">
          <a:extLst>
            <a:ext uri="{FF2B5EF4-FFF2-40B4-BE49-F238E27FC236}">
              <a16:creationId xmlns:a16="http://schemas.microsoft.com/office/drawing/2014/main" id="{86D9EB07-F09D-4593-B3B3-E83A0D2B4C72}"/>
            </a:ext>
          </a:extLst>
        </xdr:cNvPr>
        <xdr:cNvSpPr/>
      </xdr:nvSpPr>
      <xdr:spPr>
        <a:xfrm>
          <a:off x="9398000" y="1413196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70541</xdr:rowOff>
    </xdr:from>
    <xdr:ext cx="469744" cy="259045"/>
    <xdr:sp macro="" textlink="">
      <xdr:nvSpPr>
        <xdr:cNvPr id="359" name="【公営住宅】&#10;一人当たり面積該当値テキスト">
          <a:extLst>
            <a:ext uri="{FF2B5EF4-FFF2-40B4-BE49-F238E27FC236}">
              <a16:creationId xmlns:a16="http://schemas.microsoft.com/office/drawing/2014/main" id="{E7436353-6D39-4F29-A663-D812844DF567}"/>
            </a:ext>
          </a:extLst>
        </xdr:cNvPr>
        <xdr:cNvSpPr txBox="1"/>
      </xdr:nvSpPr>
      <xdr:spPr>
        <a:xfrm>
          <a:off x="9467850" y="14110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106401</xdr:rowOff>
    </xdr:from>
    <xdr:to>
      <xdr:col>50</xdr:col>
      <xdr:colOff>165100</xdr:colOff>
      <xdr:row>86</xdr:row>
      <xdr:rowOff>36551</xdr:rowOff>
    </xdr:to>
    <xdr:sp macro="" textlink="">
      <xdr:nvSpPr>
        <xdr:cNvPr id="360" name="楕円 359">
          <a:extLst>
            <a:ext uri="{FF2B5EF4-FFF2-40B4-BE49-F238E27FC236}">
              <a16:creationId xmlns:a16="http://schemas.microsoft.com/office/drawing/2014/main" id="{2FBCE6F8-3634-40CB-A05D-046C6C10A694}"/>
            </a:ext>
          </a:extLst>
        </xdr:cNvPr>
        <xdr:cNvSpPr/>
      </xdr:nvSpPr>
      <xdr:spPr>
        <a:xfrm>
          <a:off x="8636000" y="1414625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142914</xdr:rowOff>
    </xdr:from>
    <xdr:to>
      <xdr:col>55</xdr:col>
      <xdr:colOff>0</xdr:colOff>
      <xdr:row>85</xdr:row>
      <xdr:rowOff>157201</xdr:rowOff>
    </xdr:to>
    <xdr:cxnSp macro="">
      <xdr:nvCxnSpPr>
        <xdr:cNvPr id="361" name="直線コネクタ 360">
          <a:extLst>
            <a:ext uri="{FF2B5EF4-FFF2-40B4-BE49-F238E27FC236}">
              <a16:creationId xmlns:a16="http://schemas.microsoft.com/office/drawing/2014/main" id="{29C07E07-7312-4719-B2C3-876897D9FE8C}"/>
            </a:ext>
          </a:extLst>
        </xdr:cNvPr>
        <xdr:cNvCxnSpPr/>
      </xdr:nvCxnSpPr>
      <xdr:spPr>
        <a:xfrm flipV="1">
          <a:off x="8686800" y="14182764"/>
          <a:ext cx="742950" cy="1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112573</xdr:rowOff>
    </xdr:from>
    <xdr:to>
      <xdr:col>46</xdr:col>
      <xdr:colOff>38100</xdr:colOff>
      <xdr:row>86</xdr:row>
      <xdr:rowOff>42723</xdr:rowOff>
    </xdr:to>
    <xdr:sp macro="" textlink="">
      <xdr:nvSpPr>
        <xdr:cNvPr id="362" name="楕円 361">
          <a:extLst>
            <a:ext uri="{FF2B5EF4-FFF2-40B4-BE49-F238E27FC236}">
              <a16:creationId xmlns:a16="http://schemas.microsoft.com/office/drawing/2014/main" id="{BE8B91A0-2F59-4CB9-8802-631AE55AC3E8}"/>
            </a:ext>
          </a:extLst>
        </xdr:cNvPr>
        <xdr:cNvSpPr/>
      </xdr:nvSpPr>
      <xdr:spPr>
        <a:xfrm>
          <a:off x="7842250" y="1415242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157201</xdr:rowOff>
    </xdr:from>
    <xdr:to>
      <xdr:col>50</xdr:col>
      <xdr:colOff>114300</xdr:colOff>
      <xdr:row>85</xdr:row>
      <xdr:rowOff>163373</xdr:rowOff>
    </xdr:to>
    <xdr:cxnSp macro="">
      <xdr:nvCxnSpPr>
        <xdr:cNvPr id="363" name="直線コネクタ 362">
          <a:extLst>
            <a:ext uri="{FF2B5EF4-FFF2-40B4-BE49-F238E27FC236}">
              <a16:creationId xmlns:a16="http://schemas.microsoft.com/office/drawing/2014/main" id="{6DADFCCA-4C0B-4981-8C8F-ED79147E5862}"/>
            </a:ext>
          </a:extLst>
        </xdr:cNvPr>
        <xdr:cNvCxnSpPr/>
      </xdr:nvCxnSpPr>
      <xdr:spPr>
        <a:xfrm flipV="1">
          <a:off x="7886700" y="14197051"/>
          <a:ext cx="8001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123737</xdr:rowOff>
    </xdr:from>
    <xdr:to>
      <xdr:col>41</xdr:col>
      <xdr:colOff>101600</xdr:colOff>
      <xdr:row>86</xdr:row>
      <xdr:rowOff>53887</xdr:rowOff>
    </xdr:to>
    <xdr:sp macro="" textlink="">
      <xdr:nvSpPr>
        <xdr:cNvPr id="364" name="楕円 363">
          <a:extLst>
            <a:ext uri="{FF2B5EF4-FFF2-40B4-BE49-F238E27FC236}">
              <a16:creationId xmlns:a16="http://schemas.microsoft.com/office/drawing/2014/main" id="{232AC392-CD7E-4371-A5BE-36624B0DD068}"/>
            </a:ext>
          </a:extLst>
        </xdr:cNvPr>
        <xdr:cNvSpPr/>
      </xdr:nvSpPr>
      <xdr:spPr>
        <a:xfrm>
          <a:off x="7029450" y="1416358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163373</xdr:rowOff>
    </xdr:from>
    <xdr:to>
      <xdr:col>45</xdr:col>
      <xdr:colOff>177800</xdr:colOff>
      <xdr:row>86</xdr:row>
      <xdr:rowOff>3087</xdr:rowOff>
    </xdr:to>
    <xdr:cxnSp macro="">
      <xdr:nvCxnSpPr>
        <xdr:cNvPr id="365" name="直線コネクタ 364">
          <a:extLst>
            <a:ext uri="{FF2B5EF4-FFF2-40B4-BE49-F238E27FC236}">
              <a16:creationId xmlns:a16="http://schemas.microsoft.com/office/drawing/2014/main" id="{54083D99-F8AC-4729-B808-366E9752AC69}"/>
            </a:ext>
          </a:extLst>
        </xdr:cNvPr>
        <xdr:cNvCxnSpPr/>
      </xdr:nvCxnSpPr>
      <xdr:spPr>
        <a:xfrm flipV="1">
          <a:off x="7080250" y="14203223"/>
          <a:ext cx="806450" cy="4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112192</xdr:rowOff>
    </xdr:from>
    <xdr:to>
      <xdr:col>36</xdr:col>
      <xdr:colOff>165100</xdr:colOff>
      <xdr:row>86</xdr:row>
      <xdr:rowOff>42342</xdr:rowOff>
    </xdr:to>
    <xdr:sp macro="" textlink="">
      <xdr:nvSpPr>
        <xdr:cNvPr id="366" name="楕円 365">
          <a:extLst>
            <a:ext uri="{FF2B5EF4-FFF2-40B4-BE49-F238E27FC236}">
              <a16:creationId xmlns:a16="http://schemas.microsoft.com/office/drawing/2014/main" id="{27A72144-A5C5-4A04-98C1-ECA82B890272}"/>
            </a:ext>
          </a:extLst>
        </xdr:cNvPr>
        <xdr:cNvSpPr/>
      </xdr:nvSpPr>
      <xdr:spPr>
        <a:xfrm>
          <a:off x="6235700" y="1415204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162992</xdr:rowOff>
    </xdr:from>
    <xdr:to>
      <xdr:col>41</xdr:col>
      <xdr:colOff>50800</xdr:colOff>
      <xdr:row>86</xdr:row>
      <xdr:rowOff>3087</xdr:rowOff>
    </xdr:to>
    <xdr:cxnSp macro="">
      <xdr:nvCxnSpPr>
        <xdr:cNvPr id="367" name="直線コネクタ 366">
          <a:extLst>
            <a:ext uri="{FF2B5EF4-FFF2-40B4-BE49-F238E27FC236}">
              <a16:creationId xmlns:a16="http://schemas.microsoft.com/office/drawing/2014/main" id="{BF30377A-A68D-41A8-A03F-DE95465A6D81}"/>
            </a:ext>
          </a:extLst>
        </xdr:cNvPr>
        <xdr:cNvCxnSpPr/>
      </xdr:nvCxnSpPr>
      <xdr:spPr>
        <a:xfrm>
          <a:off x="6286500" y="14202842"/>
          <a:ext cx="793750" cy="5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18063</xdr:rowOff>
    </xdr:from>
    <xdr:ext cx="469744" cy="259045"/>
    <xdr:sp macro="" textlink="">
      <xdr:nvSpPr>
        <xdr:cNvPr id="368" name="n_1aveValue【公営住宅】&#10;一人当たり面積">
          <a:extLst>
            <a:ext uri="{FF2B5EF4-FFF2-40B4-BE49-F238E27FC236}">
              <a16:creationId xmlns:a16="http://schemas.microsoft.com/office/drawing/2014/main" id="{E8BB369E-1C31-4D35-B12A-0BD575B73C5F}"/>
            </a:ext>
          </a:extLst>
        </xdr:cNvPr>
        <xdr:cNvSpPr txBox="1"/>
      </xdr:nvSpPr>
      <xdr:spPr>
        <a:xfrm>
          <a:off x="8458277" y="13892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31284</xdr:rowOff>
    </xdr:from>
    <xdr:ext cx="469744" cy="259045"/>
    <xdr:sp macro="" textlink="">
      <xdr:nvSpPr>
        <xdr:cNvPr id="369" name="n_2aveValue【公営住宅】&#10;一人当たり面積">
          <a:extLst>
            <a:ext uri="{FF2B5EF4-FFF2-40B4-BE49-F238E27FC236}">
              <a16:creationId xmlns:a16="http://schemas.microsoft.com/office/drawing/2014/main" id="{209F5B65-29D9-4EB1-A58A-7D3EE7EDB9B3}"/>
            </a:ext>
          </a:extLst>
        </xdr:cNvPr>
        <xdr:cNvSpPr txBox="1"/>
      </xdr:nvSpPr>
      <xdr:spPr>
        <a:xfrm>
          <a:off x="7677227" y="13906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30179</xdr:rowOff>
    </xdr:from>
    <xdr:ext cx="469744" cy="259045"/>
    <xdr:sp macro="" textlink="">
      <xdr:nvSpPr>
        <xdr:cNvPr id="370" name="n_3aveValue【公営住宅】&#10;一人当たり面積">
          <a:extLst>
            <a:ext uri="{FF2B5EF4-FFF2-40B4-BE49-F238E27FC236}">
              <a16:creationId xmlns:a16="http://schemas.microsoft.com/office/drawing/2014/main" id="{33F5CC94-E662-44D2-BB5E-35B0A6A2CA81}"/>
            </a:ext>
          </a:extLst>
        </xdr:cNvPr>
        <xdr:cNvSpPr txBox="1"/>
      </xdr:nvSpPr>
      <xdr:spPr>
        <a:xfrm>
          <a:off x="6864427" y="13904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58768</xdr:rowOff>
    </xdr:from>
    <xdr:ext cx="469744" cy="259045"/>
    <xdr:sp macro="" textlink="">
      <xdr:nvSpPr>
        <xdr:cNvPr id="371" name="n_4aveValue【公営住宅】&#10;一人当たり面積">
          <a:extLst>
            <a:ext uri="{FF2B5EF4-FFF2-40B4-BE49-F238E27FC236}">
              <a16:creationId xmlns:a16="http://schemas.microsoft.com/office/drawing/2014/main" id="{C8D4248E-9C98-48BB-B265-EEBFB4CA07C9}"/>
            </a:ext>
          </a:extLst>
        </xdr:cNvPr>
        <xdr:cNvSpPr txBox="1"/>
      </xdr:nvSpPr>
      <xdr:spPr>
        <a:xfrm>
          <a:off x="6070677" y="14263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27678</xdr:rowOff>
    </xdr:from>
    <xdr:ext cx="469744" cy="259045"/>
    <xdr:sp macro="" textlink="">
      <xdr:nvSpPr>
        <xdr:cNvPr id="372" name="n_1mainValue【公営住宅】&#10;一人当たり面積">
          <a:extLst>
            <a:ext uri="{FF2B5EF4-FFF2-40B4-BE49-F238E27FC236}">
              <a16:creationId xmlns:a16="http://schemas.microsoft.com/office/drawing/2014/main" id="{F8BB1BFE-A072-4A33-BB17-55D93921BA36}"/>
            </a:ext>
          </a:extLst>
        </xdr:cNvPr>
        <xdr:cNvSpPr txBox="1"/>
      </xdr:nvSpPr>
      <xdr:spPr>
        <a:xfrm>
          <a:off x="8458277" y="1423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33850</xdr:rowOff>
    </xdr:from>
    <xdr:ext cx="469744" cy="259045"/>
    <xdr:sp macro="" textlink="">
      <xdr:nvSpPr>
        <xdr:cNvPr id="373" name="n_2mainValue【公営住宅】&#10;一人当たり面積">
          <a:extLst>
            <a:ext uri="{FF2B5EF4-FFF2-40B4-BE49-F238E27FC236}">
              <a16:creationId xmlns:a16="http://schemas.microsoft.com/office/drawing/2014/main" id="{9555DDE0-497E-4F3B-A817-3AA047837D8F}"/>
            </a:ext>
          </a:extLst>
        </xdr:cNvPr>
        <xdr:cNvSpPr txBox="1"/>
      </xdr:nvSpPr>
      <xdr:spPr>
        <a:xfrm>
          <a:off x="7677227" y="14238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45014</xdr:rowOff>
    </xdr:from>
    <xdr:ext cx="469744" cy="259045"/>
    <xdr:sp macro="" textlink="">
      <xdr:nvSpPr>
        <xdr:cNvPr id="374" name="n_3mainValue【公営住宅】&#10;一人当たり面積">
          <a:extLst>
            <a:ext uri="{FF2B5EF4-FFF2-40B4-BE49-F238E27FC236}">
              <a16:creationId xmlns:a16="http://schemas.microsoft.com/office/drawing/2014/main" id="{FF387F7A-56FD-49C5-8B1D-6DB45782938C}"/>
            </a:ext>
          </a:extLst>
        </xdr:cNvPr>
        <xdr:cNvSpPr txBox="1"/>
      </xdr:nvSpPr>
      <xdr:spPr>
        <a:xfrm>
          <a:off x="6864427" y="14249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58869</xdr:rowOff>
    </xdr:from>
    <xdr:ext cx="469744" cy="259045"/>
    <xdr:sp macro="" textlink="">
      <xdr:nvSpPr>
        <xdr:cNvPr id="375" name="n_4mainValue【公営住宅】&#10;一人当たり面積">
          <a:extLst>
            <a:ext uri="{FF2B5EF4-FFF2-40B4-BE49-F238E27FC236}">
              <a16:creationId xmlns:a16="http://schemas.microsoft.com/office/drawing/2014/main" id="{F1675C3F-B5E8-48B2-AB00-10AE85502CF2}"/>
            </a:ext>
          </a:extLst>
        </xdr:cNvPr>
        <xdr:cNvSpPr txBox="1"/>
      </xdr:nvSpPr>
      <xdr:spPr>
        <a:xfrm>
          <a:off x="6070677" y="13933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C592F25A-E0E5-4B00-A048-1F0EABB53033}"/>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56AD45B6-F324-4536-9E32-B02529D99454}"/>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78557856-8873-4FDA-BA1B-F92608E08544}"/>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5891A5C2-C2F0-4173-83DF-242C513B06C1}"/>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B44ACE04-5EC8-4506-8456-521949710E60}"/>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6B7C1E96-26AB-4888-8630-4F321CC6F038}"/>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D16272C-2EAB-4454-AD47-A4F4DFADE1B3}"/>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CEDE1809-B9F9-4781-AE12-7CDF86840C11}"/>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9F5D9734-1452-4F35-B7CF-AAAD0ED241A7}"/>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29CDA924-8C47-42B8-8886-B6CC67E8C7BF}"/>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F28660E9-BA5E-4BFF-8E2E-D3A153A50DB9}"/>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D4197481-C429-4877-855C-A6479F6DB5F7}"/>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6887A9B5-7923-410E-B56D-1FBF863D41F1}"/>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825785FD-98EE-4B38-9734-0CDC61BBE342}"/>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3F0418E2-6F49-46FB-9DBE-662B566E9CC4}"/>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1A9C5550-BF24-47CB-BF9E-B190412D5F87}"/>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E35B8F7C-1329-43DF-97F8-01B321694359}"/>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B92C2BF9-956B-4BF6-B727-082D0E988F4E}"/>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25A9E283-6D1F-4C87-8E6B-7724996DB7C3}"/>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7F5EC16D-8A59-4C97-9A53-ABAF5B5A1574}"/>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AEFE4194-8617-4AEB-8A2A-25D7DC3617D5}"/>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1F687B47-2254-405B-8150-DAB9B6025621}"/>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5D94D908-C285-462B-99A7-07A80783C336}"/>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8F4E1118-C368-418B-9447-33A97B45E1B1}"/>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A149485E-CC6D-4F96-A64E-860897DC7295}"/>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28F093D1-AB1B-41DE-ABB1-9061194F59F2}"/>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E3F97F1F-8307-4FCA-A9E7-2747F88F836A}"/>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13EE2313-E8BF-4108-B70E-8D1528D923E8}"/>
            </a:ext>
          </a:extLst>
        </xdr:cNvPr>
        <xdr:cNvCxnSpPr/>
      </xdr:nvCxnSpPr>
      <xdr:spPr>
        <a:xfrm>
          <a:off x="11207750" y="70330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7AF0DFE0-E05A-48B3-AFC1-1320D79C9E91}"/>
            </a:ext>
          </a:extLst>
        </xdr:cNvPr>
        <xdr:cNvSpPr txBox="1"/>
      </xdr:nvSpPr>
      <xdr:spPr>
        <a:xfrm>
          <a:off x="107977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6418EA7F-9982-460E-83A8-535B1DCD5C6C}"/>
            </a:ext>
          </a:extLst>
        </xdr:cNvPr>
        <xdr:cNvCxnSpPr/>
      </xdr:nvCxnSpPr>
      <xdr:spPr>
        <a:xfrm>
          <a:off x="11207750" y="67192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BD9419B9-94FB-4F2E-8ED2-768128A01A27}"/>
            </a:ext>
          </a:extLst>
        </xdr:cNvPr>
        <xdr:cNvSpPr txBox="1"/>
      </xdr:nvSpPr>
      <xdr:spPr>
        <a:xfrm>
          <a:off x="108427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01D4ACB2-2EA7-4117-8608-3DC9513E1B55}"/>
            </a:ext>
          </a:extLst>
        </xdr:cNvPr>
        <xdr:cNvCxnSpPr/>
      </xdr:nvCxnSpPr>
      <xdr:spPr>
        <a:xfrm>
          <a:off x="11207750" y="64053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6A47F1D8-592D-40B2-9096-C20FB56DA207}"/>
            </a:ext>
          </a:extLst>
        </xdr:cNvPr>
        <xdr:cNvSpPr txBox="1"/>
      </xdr:nvSpPr>
      <xdr:spPr>
        <a:xfrm>
          <a:off x="108427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BA83DFCC-1209-4856-BD4D-DF13855237C4}"/>
            </a:ext>
          </a:extLst>
        </xdr:cNvPr>
        <xdr:cNvCxnSpPr/>
      </xdr:nvCxnSpPr>
      <xdr:spPr>
        <a:xfrm>
          <a:off x="11207750" y="60914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7DB874F0-F0B5-4D9F-90CF-2CD4E5B90101}"/>
            </a:ext>
          </a:extLst>
        </xdr:cNvPr>
        <xdr:cNvSpPr txBox="1"/>
      </xdr:nvSpPr>
      <xdr:spPr>
        <a:xfrm>
          <a:off x="108427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192AEA18-CD74-408D-8D67-FDACC4C00B80}"/>
            </a:ext>
          </a:extLst>
        </xdr:cNvPr>
        <xdr:cNvCxnSpPr/>
      </xdr:nvCxnSpPr>
      <xdr:spPr>
        <a:xfrm>
          <a:off x="11207750" y="57775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E40AE2E4-6315-4F2A-9216-A684627C416A}"/>
            </a:ext>
          </a:extLst>
        </xdr:cNvPr>
        <xdr:cNvSpPr txBox="1"/>
      </xdr:nvSpPr>
      <xdr:spPr>
        <a:xfrm>
          <a:off x="108427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4991E855-E247-4A8B-B96F-AEF7B7B992F4}"/>
            </a:ext>
          </a:extLst>
        </xdr:cNvPr>
        <xdr:cNvCxnSpPr/>
      </xdr:nvCxnSpPr>
      <xdr:spPr>
        <a:xfrm>
          <a:off x="11207750" y="54573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7B4C3297-26A4-4074-BBB0-D08D10598CE8}"/>
            </a:ext>
          </a:extLst>
        </xdr:cNvPr>
        <xdr:cNvSpPr txBox="1"/>
      </xdr:nvSpPr>
      <xdr:spPr>
        <a:xfrm>
          <a:off x="1090691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8EDD7294-387B-431C-AFB2-DC5468C24DE9}"/>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7A985E33-DF57-4591-8F81-00AF3FEB64B4}"/>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DFEBDDFF-0ECA-46CB-89C9-FE15701C7DBE}"/>
            </a:ext>
          </a:extLst>
        </xdr:cNvPr>
        <xdr:cNvCxnSpPr/>
      </xdr:nvCxnSpPr>
      <xdr:spPr>
        <a:xfrm flipV="1">
          <a:off x="14699614" y="5496560"/>
          <a:ext cx="0" cy="1536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B4332684-C234-40F9-8816-56B4EABEA828}"/>
            </a:ext>
          </a:extLst>
        </xdr:cNvPr>
        <xdr:cNvSpPr txBox="1"/>
      </xdr:nvSpPr>
      <xdr:spPr>
        <a:xfrm>
          <a:off x="14738350" y="703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8B571B74-2D69-4471-B59B-A3A5DBBF20D4}"/>
            </a:ext>
          </a:extLst>
        </xdr:cNvPr>
        <xdr:cNvCxnSpPr/>
      </xdr:nvCxnSpPr>
      <xdr:spPr>
        <a:xfrm>
          <a:off x="14611350" y="7033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0453C8F0-765C-44E0-85B1-F9A8C619DFDF}"/>
            </a:ext>
          </a:extLst>
        </xdr:cNvPr>
        <xdr:cNvSpPr txBox="1"/>
      </xdr:nvSpPr>
      <xdr:spPr>
        <a:xfrm>
          <a:off x="14738350" y="52844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421" name="直線コネクタ 420">
          <a:extLst>
            <a:ext uri="{FF2B5EF4-FFF2-40B4-BE49-F238E27FC236}">
              <a16:creationId xmlns:a16="http://schemas.microsoft.com/office/drawing/2014/main" id="{6BCFA5FC-A3FA-4DA2-AA48-BECEF7B85694}"/>
            </a:ext>
          </a:extLst>
        </xdr:cNvPr>
        <xdr:cNvCxnSpPr/>
      </xdr:nvCxnSpPr>
      <xdr:spPr>
        <a:xfrm>
          <a:off x="14611350" y="54965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103794</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103C6474-06ED-4C3E-8935-79E7E3174741}"/>
            </a:ext>
          </a:extLst>
        </xdr:cNvPr>
        <xdr:cNvSpPr txBox="1"/>
      </xdr:nvSpPr>
      <xdr:spPr>
        <a:xfrm>
          <a:off x="14738350" y="60537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80917</xdr:rowOff>
    </xdr:from>
    <xdr:to>
      <xdr:col>85</xdr:col>
      <xdr:colOff>177800</xdr:colOff>
      <xdr:row>38</xdr:row>
      <xdr:rowOff>11068</xdr:rowOff>
    </xdr:to>
    <xdr:sp macro="" textlink="">
      <xdr:nvSpPr>
        <xdr:cNvPr id="423" name="フローチャート: 判断 422">
          <a:extLst>
            <a:ext uri="{FF2B5EF4-FFF2-40B4-BE49-F238E27FC236}">
              <a16:creationId xmlns:a16="http://schemas.microsoft.com/office/drawing/2014/main" id="{297CD55A-D316-455A-8769-F023CF918206}"/>
            </a:ext>
          </a:extLst>
        </xdr:cNvPr>
        <xdr:cNvSpPr/>
      </xdr:nvSpPr>
      <xdr:spPr>
        <a:xfrm>
          <a:off x="14649450" y="6195967"/>
          <a:ext cx="95250" cy="952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56424</xdr:rowOff>
    </xdr:from>
    <xdr:to>
      <xdr:col>81</xdr:col>
      <xdr:colOff>101600</xdr:colOff>
      <xdr:row>37</xdr:row>
      <xdr:rowOff>158024</xdr:rowOff>
    </xdr:to>
    <xdr:sp macro="" textlink="">
      <xdr:nvSpPr>
        <xdr:cNvPr id="424" name="フローチャート: 判断 423">
          <a:extLst>
            <a:ext uri="{FF2B5EF4-FFF2-40B4-BE49-F238E27FC236}">
              <a16:creationId xmlns:a16="http://schemas.microsoft.com/office/drawing/2014/main" id="{BEA0BEB0-4D04-4191-9C0A-93C122E863D1}"/>
            </a:ext>
          </a:extLst>
        </xdr:cNvPr>
        <xdr:cNvSpPr/>
      </xdr:nvSpPr>
      <xdr:spPr>
        <a:xfrm>
          <a:off x="13887450" y="617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43361</xdr:rowOff>
    </xdr:from>
    <xdr:to>
      <xdr:col>76</xdr:col>
      <xdr:colOff>165100</xdr:colOff>
      <xdr:row>37</xdr:row>
      <xdr:rowOff>144961</xdr:rowOff>
    </xdr:to>
    <xdr:sp macro="" textlink="">
      <xdr:nvSpPr>
        <xdr:cNvPr id="425" name="フローチャート: 判断 424">
          <a:extLst>
            <a:ext uri="{FF2B5EF4-FFF2-40B4-BE49-F238E27FC236}">
              <a16:creationId xmlns:a16="http://schemas.microsoft.com/office/drawing/2014/main" id="{4C1C7F97-4875-4593-931C-A54A21B6183C}"/>
            </a:ext>
          </a:extLst>
        </xdr:cNvPr>
        <xdr:cNvSpPr/>
      </xdr:nvSpPr>
      <xdr:spPr>
        <a:xfrm>
          <a:off x="13093700" y="6158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36830</xdr:rowOff>
    </xdr:from>
    <xdr:to>
      <xdr:col>72</xdr:col>
      <xdr:colOff>38100</xdr:colOff>
      <xdr:row>37</xdr:row>
      <xdr:rowOff>138430</xdr:rowOff>
    </xdr:to>
    <xdr:sp macro="" textlink="">
      <xdr:nvSpPr>
        <xdr:cNvPr id="426" name="フローチャート: 判断 425">
          <a:extLst>
            <a:ext uri="{FF2B5EF4-FFF2-40B4-BE49-F238E27FC236}">
              <a16:creationId xmlns:a16="http://schemas.microsoft.com/office/drawing/2014/main" id="{9715BF51-7C38-472C-B5C1-9BE23D0E1C94}"/>
            </a:ext>
          </a:extLst>
        </xdr:cNvPr>
        <xdr:cNvSpPr/>
      </xdr:nvSpPr>
      <xdr:spPr>
        <a:xfrm>
          <a:off x="12299950" y="61518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10704</xdr:rowOff>
    </xdr:from>
    <xdr:to>
      <xdr:col>67</xdr:col>
      <xdr:colOff>101600</xdr:colOff>
      <xdr:row>38</xdr:row>
      <xdr:rowOff>112304</xdr:rowOff>
    </xdr:to>
    <xdr:sp macro="" textlink="">
      <xdr:nvSpPr>
        <xdr:cNvPr id="427" name="フローチャート: 判断 426">
          <a:extLst>
            <a:ext uri="{FF2B5EF4-FFF2-40B4-BE49-F238E27FC236}">
              <a16:creationId xmlns:a16="http://schemas.microsoft.com/office/drawing/2014/main" id="{7C370FA2-D7F4-4F62-84B6-189102B0F50D}"/>
            </a:ext>
          </a:extLst>
        </xdr:cNvPr>
        <xdr:cNvSpPr/>
      </xdr:nvSpPr>
      <xdr:spPr>
        <a:xfrm>
          <a:off x="11487150" y="6290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55192BCC-A4C8-46E2-8FED-88E64CEB292E}"/>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B0B9651C-D055-4F4A-9922-92FE33B35E6E}"/>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A973BB7F-1D1B-4B1B-8325-DC89A5C826C8}"/>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40F4FE4D-27E6-44B8-ACA4-8FF71E63AE70}"/>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581F60F1-A363-4916-A940-42FFF9634B8B}"/>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118473</xdr:rowOff>
    </xdr:from>
    <xdr:to>
      <xdr:col>85</xdr:col>
      <xdr:colOff>177800</xdr:colOff>
      <xdr:row>38</xdr:row>
      <xdr:rowOff>48623</xdr:rowOff>
    </xdr:to>
    <xdr:sp macro="" textlink="">
      <xdr:nvSpPr>
        <xdr:cNvPr id="433" name="楕円 432">
          <a:extLst>
            <a:ext uri="{FF2B5EF4-FFF2-40B4-BE49-F238E27FC236}">
              <a16:creationId xmlns:a16="http://schemas.microsoft.com/office/drawing/2014/main" id="{06E58FCA-92EC-499C-B11E-7F7BFAD4B265}"/>
            </a:ext>
          </a:extLst>
        </xdr:cNvPr>
        <xdr:cNvSpPr/>
      </xdr:nvSpPr>
      <xdr:spPr>
        <a:xfrm>
          <a:off x="14649450" y="623352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96900</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120CAA3F-653A-4DDD-A159-60E25AD5FA9D}"/>
            </a:ext>
          </a:extLst>
        </xdr:cNvPr>
        <xdr:cNvSpPr txBox="1"/>
      </xdr:nvSpPr>
      <xdr:spPr>
        <a:xfrm>
          <a:off x="14738350" y="6211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38463</xdr:rowOff>
    </xdr:from>
    <xdr:to>
      <xdr:col>81</xdr:col>
      <xdr:colOff>101600</xdr:colOff>
      <xdr:row>37</xdr:row>
      <xdr:rowOff>140063</xdr:rowOff>
    </xdr:to>
    <xdr:sp macro="" textlink="">
      <xdr:nvSpPr>
        <xdr:cNvPr id="435" name="楕円 434">
          <a:extLst>
            <a:ext uri="{FF2B5EF4-FFF2-40B4-BE49-F238E27FC236}">
              <a16:creationId xmlns:a16="http://schemas.microsoft.com/office/drawing/2014/main" id="{E9C8A28D-BBFC-4A31-94F0-C8198D2BC247}"/>
            </a:ext>
          </a:extLst>
        </xdr:cNvPr>
        <xdr:cNvSpPr/>
      </xdr:nvSpPr>
      <xdr:spPr>
        <a:xfrm>
          <a:off x="13887450" y="6153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89263</xdr:rowOff>
    </xdr:from>
    <xdr:to>
      <xdr:col>85</xdr:col>
      <xdr:colOff>127000</xdr:colOff>
      <xdr:row>37</xdr:row>
      <xdr:rowOff>169273</xdr:rowOff>
    </xdr:to>
    <xdr:cxnSp macro="">
      <xdr:nvCxnSpPr>
        <xdr:cNvPr id="436" name="直線コネクタ 435">
          <a:extLst>
            <a:ext uri="{FF2B5EF4-FFF2-40B4-BE49-F238E27FC236}">
              <a16:creationId xmlns:a16="http://schemas.microsoft.com/office/drawing/2014/main" id="{CF0D4ACD-2778-433C-989C-6E5F3BCD6CC6}"/>
            </a:ext>
          </a:extLst>
        </xdr:cNvPr>
        <xdr:cNvCxnSpPr/>
      </xdr:nvCxnSpPr>
      <xdr:spPr>
        <a:xfrm>
          <a:off x="13938250" y="6204313"/>
          <a:ext cx="762000" cy="73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128270</xdr:rowOff>
    </xdr:from>
    <xdr:to>
      <xdr:col>76</xdr:col>
      <xdr:colOff>165100</xdr:colOff>
      <xdr:row>37</xdr:row>
      <xdr:rowOff>58420</xdr:rowOff>
    </xdr:to>
    <xdr:sp macro="" textlink="">
      <xdr:nvSpPr>
        <xdr:cNvPr id="437" name="楕円 436">
          <a:extLst>
            <a:ext uri="{FF2B5EF4-FFF2-40B4-BE49-F238E27FC236}">
              <a16:creationId xmlns:a16="http://schemas.microsoft.com/office/drawing/2014/main" id="{C74A1F3D-4558-46EB-8576-F9D5729008F9}"/>
            </a:ext>
          </a:extLst>
        </xdr:cNvPr>
        <xdr:cNvSpPr/>
      </xdr:nvSpPr>
      <xdr:spPr>
        <a:xfrm>
          <a:off x="13093700" y="60782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7620</xdr:rowOff>
    </xdr:from>
    <xdr:to>
      <xdr:col>81</xdr:col>
      <xdr:colOff>50800</xdr:colOff>
      <xdr:row>37</xdr:row>
      <xdr:rowOff>89263</xdr:rowOff>
    </xdr:to>
    <xdr:cxnSp macro="">
      <xdr:nvCxnSpPr>
        <xdr:cNvPr id="438" name="直線コネクタ 437">
          <a:extLst>
            <a:ext uri="{FF2B5EF4-FFF2-40B4-BE49-F238E27FC236}">
              <a16:creationId xmlns:a16="http://schemas.microsoft.com/office/drawing/2014/main" id="{657B1251-7EBD-403B-A01F-800B4AEF4C08}"/>
            </a:ext>
          </a:extLst>
        </xdr:cNvPr>
        <xdr:cNvCxnSpPr/>
      </xdr:nvCxnSpPr>
      <xdr:spPr>
        <a:xfrm>
          <a:off x="13144500" y="6122670"/>
          <a:ext cx="79375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49893</xdr:rowOff>
    </xdr:from>
    <xdr:to>
      <xdr:col>72</xdr:col>
      <xdr:colOff>38100</xdr:colOff>
      <xdr:row>36</xdr:row>
      <xdr:rowOff>151493</xdr:rowOff>
    </xdr:to>
    <xdr:sp macro="" textlink="">
      <xdr:nvSpPr>
        <xdr:cNvPr id="439" name="楕円 438">
          <a:extLst>
            <a:ext uri="{FF2B5EF4-FFF2-40B4-BE49-F238E27FC236}">
              <a16:creationId xmlns:a16="http://schemas.microsoft.com/office/drawing/2014/main" id="{3D39619A-C550-4D6C-BC7C-D3B736EDDFC4}"/>
            </a:ext>
          </a:extLst>
        </xdr:cNvPr>
        <xdr:cNvSpPr/>
      </xdr:nvSpPr>
      <xdr:spPr>
        <a:xfrm>
          <a:off x="12299950" y="599984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100693</xdr:rowOff>
    </xdr:from>
    <xdr:to>
      <xdr:col>76</xdr:col>
      <xdr:colOff>114300</xdr:colOff>
      <xdr:row>37</xdr:row>
      <xdr:rowOff>7620</xdr:rowOff>
    </xdr:to>
    <xdr:cxnSp macro="">
      <xdr:nvCxnSpPr>
        <xdr:cNvPr id="440" name="直線コネクタ 439">
          <a:extLst>
            <a:ext uri="{FF2B5EF4-FFF2-40B4-BE49-F238E27FC236}">
              <a16:creationId xmlns:a16="http://schemas.microsoft.com/office/drawing/2014/main" id="{A021D603-C90B-4F96-8AF7-E4DFDD72FEA3}"/>
            </a:ext>
          </a:extLst>
        </xdr:cNvPr>
        <xdr:cNvCxnSpPr/>
      </xdr:nvCxnSpPr>
      <xdr:spPr>
        <a:xfrm>
          <a:off x="12344400" y="6050643"/>
          <a:ext cx="800100" cy="72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141333</xdr:rowOff>
    </xdr:from>
    <xdr:to>
      <xdr:col>67</xdr:col>
      <xdr:colOff>101600</xdr:colOff>
      <xdr:row>36</xdr:row>
      <xdr:rowOff>71483</xdr:rowOff>
    </xdr:to>
    <xdr:sp macro="" textlink="">
      <xdr:nvSpPr>
        <xdr:cNvPr id="441" name="楕円 440">
          <a:extLst>
            <a:ext uri="{FF2B5EF4-FFF2-40B4-BE49-F238E27FC236}">
              <a16:creationId xmlns:a16="http://schemas.microsoft.com/office/drawing/2014/main" id="{8E63CAC7-21FE-442C-817C-D283576ACF66}"/>
            </a:ext>
          </a:extLst>
        </xdr:cNvPr>
        <xdr:cNvSpPr/>
      </xdr:nvSpPr>
      <xdr:spPr>
        <a:xfrm>
          <a:off x="11487150" y="592618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20683</xdr:rowOff>
    </xdr:from>
    <xdr:to>
      <xdr:col>71</xdr:col>
      <xdr:colOff>177800</xdr:colOff>
      <xdr:row>36</xdr:row>
      <xdr:rowOff>100693</xdr:rowOff>
    </xdr:to>
    <xdr:cxnSp macro="">
      <xdr:nvCxnSpPr>
        <xdr:cNvPr id="442" name="直線コネクタ 441">
          <a:extLst>
            <a:ext uri="{FF2B5EF4-FFF2-40B4-BE49-F238E27FC236}">
              <a16:creationId xmlns:a16="http://schemas.microsoft.com/office/drawing/2014/main" id="{F1F4EC17-62A9-4704-9853-480804E81B4A}"/>
            </a:ext>
          </a:extLst>
        </xdr:cNvPr>
        <xdr:cNvCxnSpPr/>
      </xdr:nvCxnSpPr>
      <xdr:spPr>
        <a:xfrm>
          <a:off x="11537950" y="5970633"/>
          <a:ext cx="80645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149151</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4EB104D5-B1E5-4147-A042-459A4E74C0B8}"/>
            </a:ext>
          </a:extLst>
        </xdr:cNvPr>
        <xdr:cNvSpPr txBox="1"/>
      </xdr:nvSpPr>
      <xdr:spPr>
        <a:xfrm>
          <a:off x="13742044" y="6264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136089</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31DD20C7-008E-4B27-8268-19F7A9532A32}"/>
            </a:ext>
          </a:extLst>
        </xdr:cNvPr>
        <xdr:cNvSpPr txBox="1"/>
      </xdr:nvSpPr>
      <xdr:spPr>
        <a:xfrm>
          <a:off x="12960994" y="6251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129557</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5E14EDD9-0BF8-427D-9227-1C8D435FFBF2}"/>
            </a:ext>
          </a:extLst>
        </xdr:cNvPr>
        <xdr:cNvSpPr txBox="1"/>
      </xdr:nvSpPr>
      <xdr:spPr>
        <a:xfrm>
          <a:off x="12167244" y="624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103431</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ABF20FD9-14E7-4A1D-A8F1-F476CDB9D58B}"/>
            </a:ext>
          </a:extLst>
        </xdr:cNvPr>
        <xdr:cNvSpPr txBox="1"/>
      </xdr:nvSpPr>
      <xdr:spPr>
        <a:xfrm>
          <a:off x="11354444" y="6383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156590</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E49423AA-1972-49AA-AFDD-F2D595C4D1C6}"/>
            </a:ext>
          </a:extLst>
        </xdr:cNvPr>
        <xdr:cNvSpPr txBox="1"/>
      </xdr:nvSpPr>
      <xdr:spPr>
        <a:xfrm>
          <a:off x="13742044" y="5941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74947</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5BA2AB49-021C-4524-B351-8895D1FF27E8}"/>
            </a:ext>
          </a:extLst>
        </xdr:cNvPr>
        <xdr:cNvSpPr txBox="1"/>
      </xdr:nvSpPr>
      <xdr:spPr>
        <a:xfrm>
          <a:off x="12960994" y="5859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168020</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D3F5D0D2-6724-470B-847E-F3FCB1CE9C91}"/>
            </a:ext>
          </a:extLst>
        </xdr:cNvPr>
        <xdr:cNvSpPr txBox="1"/>
      </xdr:nvSpPr>
      <xdr:spPr>
        <a:xfrm>
          <a:off x="12167244" y="5787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88010</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3CEB9D21-B50F-4AA1-84FA-F7F6CD8AB248}"/>
            </a:ext>
          </a:extLst>
        </xdr:cNvPr>
        <xdr:cNvSpPr txBox="1"/>
      </xdr:nvSpPr>
      <xdr:spPr>
        <a:xfrm>
          <a:off x="11354444" y="5707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029B7259-F353-4D57-9FAD-8B6764B1494E}"/>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E834E69F-15D4-49A5-8173-48B0945DEEAA}"/>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28917FE1-BFA4-400F-8E79-D5C332BA3820}"/>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CD6BAB8E-7BCB-4890-A24F-97FFD761672A}"/>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6E30237A-14B3-4B9B-B2FD-180002562EAB}"/>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5ACBD80C-6C15-47D1-B480-9604A206B08D}"/>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62470C7D-5C18-43A0-891A-2D4410292BB8}"/>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27D4E543-BEAC-4DA5-A8FC-63E5A4389490}"/>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88B15E64-CAEC-4FB8-AE70-4E43040786B5}"/>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A611198B-4D9E-4CDD-83B8-440E13F54310}"/>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461" name="直線コネクタ 460">
          <a:extLst>
            <a:ext uri="{FF2B5EF4-FFF2-40B4-BE49-F238E27FC236}">
              <a16:creationId xmlns:a16="http://schemas.microsoft.com/office/drawing/2014/main" id="{F0EDE1AB-33CB-4D4B-8861-253D943911B1}"/>
            </a:ext>
          </a:extLst>
        </xdr:cNvPr>
        <xdr:cNvCxnSpPr/>
      </xdr:nvCxnSpPr>
      <xdr:spPr>
        <a:xfrm>
          <a:off x="16459200" y="679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48277</xdr:rowOff>
    </xdr:from>
    <xdr:ext cx="467179" cy="259045"/>
    <xdr:sp macro="" textlink="">
      <xdr:nvSpPr>
        <xdr:cNvPr id="462" name="テキスト ボックス 461">
          <a:extLst>
            <a:ext uri="{FF2B5EF4-FFF2-40B4-BE49-F238E27FC236}">
              <a16:creationId xmlns:a16="http://schemas.microsoft.com/office/drawing/2014/main" id="{D5C7CBC9-85BD-4922-A3F5-EE3EB87BBB12}"/>
            </a:ext>
          </a:extLst>
        </xdr:cNvPr>
        <xdr:cNvSpPr txBox="1"/>
      </xdr:nvSpPr>
      <xdr:spPr>
        <a:xfrm>
          <a:off x="16049171" y="6658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B63B382E-4185-4783-B895-2FCC498D0B31}"/>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7BBC1DC4-B65D-4B47-9479-9252F7479311}"/>
            </a:ext>
          </a:extLst>
        </xdr:cNvPr>
        <xdr:cNvSpPr txBox="1"/>
      </xdr:nvSpPr>
      <xdr:spPr>
        <a:xfrm>
          <a:off x="1604917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465" name="直線コネクタ 464">
          <a:extLst>
            <a:ext uri="{FF2B5EF4-FFF2-40B4-BE49-F238E27FC236}">
              <a16:creationId xmlns:a16="http://schemas.microsoft.com/office/drawing/2014/main" id="{22F94BCB-84F7-47EF-A47F-5CD45150979C}"/>
            </a:ext>
          </a:extLst>
        </xdr:cNvPr>
        <xdr:cNvCxnSpPr/>
      </xdr:nvCxnSpPr>
      <xdr:spPr>
        <a:xfrm>
          <a:off x="16459200" y="5695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105427</xdr:rowOff>
    </xdr:from>
    <xdr:ext cx="467179" cy="259045"/>
    <xdr:sp macro="" textlink="">
      <xdr:nvSpPr>
        <xdr:cNvPr id="466" name="テキスト ボックス 465">
          <a:extLst>
            <a:ext uri="{FF2B5EF4-FFF2-40B4-BE49-F238E27FC236}">
              <a16:creationId xmlns:a16="http://schemas.microsoft.com/office/drawing/2014/main" id="{CDB2ADEA-F4A1-45D1-8C5D-83BF59A56050}"/>
            </a:ext>
          </a:extLst>
        </xdr:cNvPr>
        <xdr:cNvSpPr txBox="1"/>
      </xdr:nvSpPr>
      <xdr:spPr>
        <a:xfrm>
          <a:off x="16049171" y="5560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43A7E324-4BF6-402F-BBB1-CB5FE96E277A}"/>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57541D44-F561-498C-93BE-7B4C2B52E3C7}"/>
            </a:ext>
          </a:extLst>
        </xdr:cNvPr>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0013B5B6-4E1B-47EF-A876-77D021C39E1F}"/>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8191</xdr:rowOff>
    </xdr:from>
    <xdr:to>
      <xdr:col>116</xdr:col>
      <xdr:colOff>62864</xdr:colOff>
      <xdr:row>40</xdr:row>
      <xdr:rowOff>157353</xdr:rowOff>
    </xdr:to>
    <xdr:cxnSp macro="">
      <xdr:nvCxnSpPr>
        <xdr:cNvPr id="470" name="直線コネクタ 469">
          <a:extLst>
            <a:ext uri="{FF2B5EF4-FFF2-40B4-BE49-F238E27FC236}">
              <a16:creationId xmlns:a16="http://schemas.microsoft.com/office/drawing/2014/main" id="{2214BCC5-426B-4C1E-8623-4052293C3E93}"/>
            </a:ext>
          </a:extLst>
        </xdr:cNvPr>
        <xdr:cNvCxnSpPr/>
      </xdr:nvCxnSpPr>
      <xdr:spPr>
        <a:xfrm flipV="1">
          <a:off x="19951064" y="5627941"/>
          <a:ext cx="0" cy="1139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161180</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18231A1D-BDC8-4108-8671-116EFB7A7DC7}"/>
            </a:ext>
          </a:extLst>
        </xdr:cNvPr>
        <xdr:cNvSpPr txBox="1"/>
      </xdr:nvSpPr>
      <xdr:spPr>
        <a:xfrm>
          <a:off x="19989800" y="677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157353</xdr:rowOff>
    </xdr:from>
    <xdr:to>
      <xdr:col>116</xdr:col>
      <xdr:colOff>152400</xdr:colOff>
      <xdr:row>40</xdr:row>
      <xdr:rowOff>157353</xdr:rowOff>
    </xdr:to>
    <xdr:cxnSp macro="">
      <xdr:nvCxnSpPr>
        <xdr:cNvPr id="472" name="直線コネクタ 471">
          <a:extLst>
            <a:ext uri="{FF2B5EF4-FFF2-40B4-BE49-F238E27FC236}">
              <a16:creationId xmlns:a16="http://schemas.microsoft.com/office/drawing/2014/main" id="{9F87D176-AE99-4686-94A6-6EB195AD135F}"/>
            </a:ext>
          </a:extLst>
        </xdr:cNvPr>
        <xdr:cNvCxnSpPr/>
      </xdr:nvCxnSpPr>
      <xdr:spPr>
        <a:xfrm>
          <a:off x="19881850" y="676770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126318</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F44AB373-CC35-414D-89FD-D066938403D1}"/>
            </a:ext>
          </a:extLst>
        </xdr:cNvPr>
        <xdr:cNvSpPr txBox="1"/>
      </xdr:nvSpPr>
      <xdr:spPr>
        <a:xfrm>
          <a:off x="19989800" y="5415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8191</xdr:rowOff>
    </xdr:from>
    <xdr:to>
      <xdr:col>116</xdr:col>
      <xdr:colOff>152400</xdr:colOff>
      <xdr:row>34</xdr:row>
      <xdr:rowOff>8191</xdr:rowOff>
    </xdr:to>
    <xdr:cxnSp macro="">
      <xdr:nvCxnSpPr>
        <xdr:cNvPr id="474" name="直線コネクタ 473">
          <a:extLst>
            <a:ext uri="{FF2B5EF4-FFF2-40B4-BE49-F238E27FC236}">
              <a16:creationId xmlns:a16="http://schemas.microsoft.com/office/drawing/2014/main" id="{B20D494B-725B-44CD-ACC6-5E5DD0FCD18E}"/>
            </a:ext>
          </a:extLst>
        </xdr:cNvPr>
        <xdr:cNvCxnSpPr/>
      </xdr:nvCxnSpPr>
      <xdr:spPr>
        <a:xfrm>
          <a:off x="19881850" y="562794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10685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59E8EC89-02EF-457A-B236-17C75ACCB0B1}"/>
            </a:ext>
          </a:extLst>
        </xdr:cNvPr>
        <xdr:cNvSpPr txBox="1"/>
      </xdr:nvSpPr>
      <xdr:spPr>
        <a:xfrm>
          <a:off x="19989800" y="64559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76" name="フローチャート: 判断 475">
          <a:extLst>
            <a:ext uri="{FF2B5EF4-FFF2-40B4-BE49-F238E27FC236}">
              <a16:creationId xmlns:a16="http://schemas.microsoft.com/office/drawing/2014/main" id="{8EB4328F-C340-494B-9B4E-D5F36DBE6602}"/>
            </a:ext>
          </a:extLst>
        </xdr:cNvPr>
        <xdr:cNvSpPr/>
      </xdr:nvSpPr>
      <xdr:spPr>
        <a:xfrm>
          <a:off x="19900900" y="6477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28829</xdr:rowOff>
    </xdr:from>
    <xdr:to>
      <xdr:col>112</xdr:col>
      <xdr:colOff>38100</xdr:colOff>
      <xdr:row>39</xdr:row>
      <xdr:rowOff>130429</xdr:rowOff>
    </xdr:to>
    <xdr:sp macro="" textlink="">
      <xdr:nvSpPr>
        <xdr:cNvPr id="477" name="フローチャート: 判断 476">
          <a:extLst>
            <a:ext uri="{FF2B5EF4-FFF2-40B4-BE49-F238E27FC236}">
              <a16:creationId xmlns:a16="http://schemas.microsoft.com/office/drawing/2014/main" id="{0C74F7E6-0299-4B7E-AEEC-4E43F78A9B39}"/>
            </a:ext>
          </a:extLst>
        </xdr:cNvPr>
        <xdr:cNvSpPr/>
      </xdr:nvSpPr>
      <xdr:spPr>
        <a:xfrm>
          <a:off x="19157950" y="647407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63691</xdr:rowOff>
    </xdr:from>
    <xdr:to>
      <xdr:col>107</xdr:col>
      <xdr:colOff>101600</xdr:colOff>
      <xdr:row>39</xdr:row>
      <xdr:rowOff>165291</xdr:rowOff>
    </xdr:to>
    <xdr:sp macro="" textlink="">
      <xdr:nvSpPr>
        <xdr:cNvPr id="478" name="フローチャート: 判断 477">
          <a:extLst>
            <a:ext uri="{FF2B5EF4-FFF2-40B4-BE49-F238E27FC236}">
              <a16:creationId xmlns:a16="http://schemas.microsoft.com/office/drawing/2014/main" id="{4C1043ED-962F-4905-88D4-7BECC4B73F42}"/>
            </a:ext>
          </a:extLst>
        </xdr:cNvPr>
        <xdr:cNvSpPr/>
      </xdr:nvSpPr>
      <xdr:spPr>
        <a:xfrm>
          <a:off x="18345150" y="6508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64262</xdr:rowOff>
    </xdr:from>
    <xdr:to>
      <xdr:col>102</xdr:col>
      <xdr:colOff>165100</xdr:colOff>
      <xdr:row>39</xdr:row>
      <xdr:rowOff>165862</xdr:rowOff>
    </xdr:to>
    <xdr:sp macro="" textlink="">
      <xdr:nvSpPr>
        <xdr:cNvPr id="479" name="フローチャート: 判断 478">
          <a:extLst>
            <a:ext uri="{FF2B5EF4-FFF2-40B4-BE49-F238E27FC236}">
              <a16:creationId xmlns:a16="http://schemas.microsoft.com/office/drawing/2014/main" id="{CB2037BB-A401-4815-A8A6-E7D2CF25AA8E}"/>
            </a:ext>
          </a:extLst>
        </xdr:cNvPr>
        <xdr:cNvSpPr/>
      </xdr:nvSpPr>
      <xdr:spPr>
        <a:xfrm>
          <a:off x="17551400" y="6509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65405</xdr:rowOff>
    </xdr:from>
    <xdr:to>
      <xdr:col>98</xdr:col>
      <xdr:colOff>38100</xdr:colOff>
      <xdr:row>39</xdr:row>
      <xdr:rowOff>167005</xdr:rowOff>
    </xdr:to>
    <xdr:sp macro="" textlink="">
      <xdr:nvSpPr>
        <xdr:cNvPr id="480" name="フローチャート: 判断 479">
          <a:extLst>
            <a:ext uri="{FF2B5EF4-FFF2-40B4-BE49-F238E27FC236}">
              <a16:creationId xmlns:a16="http://schemas.microsoft.com/office/drawing/2014/main" id="{DC5CED04-932A-4687-B8D4-23FFA16FD51C}"/>
            </a:ext>
          </a:extLst>
        </xdr:cNvPr>
        <xdr:cNvSpPr/>
      </xdr:nvSpPr>
      <xdr:spPr>
        <a:xfrm>
          <a:off x="16757650" y="65106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DFDAEB72-5A4D-49E4-B0E0-1C2FBF9FBFD8}"/>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4294E0ED-B715-4EC8-B615-A5AB013EDE2C}"/>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4FEEE317-E85F-4978-83CA-64061E66A898}"/>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C800E508-1739-44E4-8F95-69D183E0699F}"/>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8C60E196-76CE-43EE-86DF-64EE50931B26}"/>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59119</xdr:rowOff>
    </xdr:from>
    <xdr:to>
      <xdr:col>116</xdr:col>
      <xdr:colOff>114300</xdr:colOff>
      <xdr:row>38</xdr:row>
      <xdr:rowOff>160719</xdr:rowOff>
    </xdr:to>
    <xdr:sp macro="" textlink="">
      <xdr:nvSpPr>
        <xdr:cNvPr id="486" name="楕円 485">
          <a:extLst>
            <a:ext uri="{FF2B5EF4-FFF2-40B4-BE49-F238E27FC236}">
              <a16:creationId xmlns:a16="http://schemas.microsoft.com/office/drawing/2014/main" id="{FCBE2F43-4949-42A5-B9C3-FDF269F35F07}"/>
            </a:ext>
          </a:extLst>
        </xdr:cNvPr>
        <xdr:cNvSpPr/>
      </xdr:nvSpPr>
      <xdr:spPr>
        <a:xfrm>
          <a:off x="19900900" y="6339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81995</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E5A1C36F-52F3-4543-8833-F68BD5C71B3F}"/>
            </a:ext>
          </a:extLst>
        </xdr:cNvPr>
        <xdr:cNvSpPr txBox="1"/>
      </xdr:nvSpPr>
      <xdr:spPr>
        <a:xfrm>
          <a:off x="19989800" y="6197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73978</xdr:rowOff>
    </xdr:from>
    <xdr:to>
      <xdr:col>112</xdr:col>
      <xdr:colOff>38100</xdr:colOff>
      <xdr:row>39</xdr:row>
      <xdr:rowOff>4128</xdr:rowOff>
    </xdr:to>
    <xdr:sp macro="" textlink="">
      <xdr:nvSpPr>
        <xdr:cNvPr id="488" name="楕円 487">
          <a:extLst>
            <a:ext uri="{FF2B5EF4-FFF2-40B4-BE49-F238E27FC236}">
              <a16:creationId xmlns:a16="http://schemas.microsoft.com/office/drawing/2014/main" id="{F8BC3AF0-1C5C-4559-BB87-4BD1621F9FE8}"/>
            </a:ext>
          </a:extLst>
        </xdr:cNvPr>
        <xdr:cNvSpPr/>
      </xdr:nvSpPr>
      <xdr:spPr>
        <a:xfrm>
          <a:off x="19157950" y="635412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109919</xdr:rowOff>
    </xdr:from>
    <xdr:to>
      <xdr:col>116</xdr:col>
      <xdr:colOff>63500</xdr:colOff>
      <xdr:row>38</xdr:row>
      <xdr:rowOff>124778</xdr:rowOff>
    </xdr:to>
    <xdr:cxnSp macro="">
      <xdr:nvCxnSpPr>
        <xdr:cNvPr id="489" name="直線コネクタ 488">
          <a:extLst>
            <a:ext uri="{FF2B5EF4-FFF2-40B4-BE49-F238E27FC236}">
              <a16:creationId xmlns:a16="http://schemas.microsoft.com/office/drawing/2014/main" id="{B9E9ECA6-EEB5-49C6-8543-2B762DD1CB4A}"/>
            </a:ext>
          </a:extLst>
        </xdr:cNvPr>
        <xdr:cNvCxnSpPr/>
      </xdr:nvCxnSpPr>
      <xdr:spPr>
        <a:xfrm flipV="1">
          <a:off x="19202400" y="6390069"/>
          <a:ext cx="7493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92837</xdr:rowOff>
    </xdr:from>
    <xdr:to>
      <xdr:col>107</xdr:col>
      <xdr:colOff>101600</xdr:colOff>
      <xdr:row>39</xdr:row>
      <xdr:rowOff>22987</xdr:rowOff>
    </xdr:to>
    <xdr:sp macro="" textlink="">
      <xdr:nvSpPr>
        <xdr:cNvPr id="490" name="楕円 489">
          <a:extLst>
            <a:ext uri="{FF2B5EF4-FFF2-40B4-BE49-F238E27FC236}">
              <a16:creationId xmlns:a16="http://schemas.microsoft.com/office/drawing/2014/main" id="{D3BA2E86-EF79-4D35-93EB-636931F3BA8D}"/>
            </a:ext>
          </a:extLst>
        </xdr:cNvPr>
        <xdr:cNvSpPr/>
      </xdr:nvSpPr>
      <xdr:spPr>
        <a:xfrm>
          <a:off x="18345150" y="637298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124778</xdr:rowOff>
    </xdr:from>
    <xdr:to>
      <xdr:col>111</xdr:col>
      <xdr:colOff>177800</xdr:colOff>
      <xdr:row>38</xdr:row>
      <xdr:rowOff>143637</xdr:rowOff>
    </xdr:to>
    <xdr:cxnSp macro="">
      <xdr:nvCxnSpPr>
        <xdr:cNvPr id="491" name="直線コネクタ 490">
          <a:extLst>
            <a:ext uri="{FF2B5EF4-FFF2-40B4-BE49-F238E27FC236}">
              <a16:creationId xmlns:a16="http://schemas.microsoft.com/office/drawing/2014/main" id="{424B6427-C216-49BB-8C25-AF693956328D}"/>
            </a:ext>
          </a:extLst>
        </xdr:cNvPr>
        <xdr:cNvCxnSpPr/>
      </xdr:nvCxnSpPr>
      <xdr:spPr>
        <a:xfrm flipV="1">
          <a:off x="18395950" y="6404928"/>
          <a:ext cx="806450" cy="18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106553</xdr:rowOff>
    </xdr:from>
    <xdr:to>
      <xdr:col>102</xdr:col>
      <xdr:colOff>165100</xdr:colOff>
      <xdr:row>39</xdr:row>
      <xdr:rowOff>36703</xdr:rowOff>
    </xdr:to>
    <xdr:sp macro="" textlink="">
      <xdr:nvSpPr>
        <xdr:cNvPr id="492" name="楕円 491">
          <a:extLst>
            <a:ext uri="{FF2B5EF4-FFF2-40B4-BE49-F238E27FC236}">
              <a16:creationId xmlns:a16="http://schemas.microsoft.com/office/drawing/2014/main" id="{6A8CB56D-89D3-4A10-B580-4EB4E6BADB7B}"/>
            </a:ext>
          </a:extLst>
        </xdr:cNvPr>
        <xdr:cNvSpPr/>
      </xdr:nvSpPr>
      <xdr:spPr>
        <a:xfrm>
          <a:off x="17551400" y="638670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143637</xdr:rowOff>
    </xdr:from>
    <xdr:to>
      <xdr:col>107</xdr:col>
      <xdr:colOff>50800</xdr:colOff>
      <xdr:row>38</xdr:row>
      <xdr:rowOff>157353</xdr:rowOff>
    </xdr:to>
    <xdr:cxnSp macro="">
      <xdr:nvCxnSpPr>
        <xdr:cNvPr id="493" name="直線コネクタ 492">
          <a:extLst>
            <a:ext uri="{FF2B5EF4-FFF2-40B4-BE49-F238E27FC236}">
              <a16:creationId xmlns:a16="http://schemas.microsoft.com/office/drawing/2014/main" id="{234510F1-486B-4184-A3B4-3B84B083C27B}"/>
            </a:ext>
          </a:extLst>
        </xdr:cNvPr>
        <xdr:cNvCxnSpPr/>
      </xdr:nvCxnSpPr>
      <xdr:spPr>
        <a:xfrm flipV="1">
          <a:off x="17602200" y="6423787"/>
          <a:ext cx="79375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113982</xdr:rowOff>
    </xdr:from>
    <xdr:to>
      <xdr:col>98</xdr:col>
      <xdr:colOff>38100</xdr:colOff>
      <xdr:row>40</xdr:row>
      <xdr:rowOff>44132</xdr:rowOff>
    </xdr:to>
    <xdr:sp macro="" textlink="">
      <xdr:nvSpPr>
        <xdr:cNvPr id="494" name="楕円 493">
          <a:extLst>
            <a:ext uri="{FF2B5EF4-FFF2-40B4-BE49-F238E27FC236}">
              <a16:creationId xmlns:a16="http://schemas.microsoft.com/office/drawing/2014/main" id="{DCB20918-609B-4DF6-8A8A-942EC4274CBF}"/>
            </a:ext>
          </a:extLst>
        </xdr:cNvPr>
        <xdr:cNvSpPr/>
      </xdr:nvSpPr>
      <xdr:spPr>
        <a:xfrm>
          <a:off x="16757650" y="655923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157353</xdr:rowOff>
    </xdr:from>
    <xdr:to>
      <xdr:col>102</xdr:col>
      <xdr:colOff>114300</xdr:colOff>
      <xdr:row>39</xdr:row>
      <xdr:rowOff>164782</xdr:rowOff>
    </xdr:to>
    <xdr:cxnSp macro="">
      <xdr:nvCxnSpPr>
        <xdr:cNvPr id="495" name="直線コネクタ 494">
          <a:extLst>
            <a:ext uri="{FF2B5EF4-FFF2-40B4-BE49-F238E27FC236}">
              <a16:creationId xmlns:a16="http://schemas.microsoft.com/office/drawing/2014/main" id="{5BA1C09C-6A33-4D54-A755-B70A85E0B6D3}"/>
            </a:ext>
          </a:extLst>
        </xdr:cNvPr>
        <xdr:cNvCxnSpPr/>
      </xdr:nvCxnSpPr>
      <xdr:spPr>
        <a:xfrm flipV="1">
          <a:off x="16802100" y="6437503"/>
          <a:ext cx="800100" cy="172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121556</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A0D4C5C5-550D-49E7-BB0C-0F7524941836}"/>
            </a:ext>
          </a:extLst>
        </xdr:cNvPr>
        <xdr:cNvSpPr txBox="1"/>
      </xdr:nvSpPr>
      <xdr:spPr>
        <a:xfrm>
          <a:off x="18980227" y="6566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156418</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4D5F2185-BCEB-4C77-B8CF-D2806C9732D7}"/>
            </a:ext>
          </a:extLst>
        </xdr:cNvPr>
        <xdr:cNvSpPr txBox="1"/>
      </xdr:nvSpPr>
      <xdr:spPr>
        <a:xfrm>
          <a:off x="18180127" y="6601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156989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12747032-3713-42F3-9FEE-BD561CDAF923}"/>
            </a:ext>
          </a:extLst>
        </xdr:cNvPr>
        <xdr:cNvSpPr txBox="1"/>
      </xdr:nvSpPr>
      <xdr:spPr>
        <a:xfrm>
          <a:off x="17386377" y="6602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12082</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658A068C-8A4D-44B3-9635-D8FCED147A77}"/>
            </a:ext>
          </a:extLst>
        </xdr:cNvPr>
        <xdr:cNvSpPr txBox="1"/>
      </xdr:nvSpPr>
      <xdr:spPr>
        <a:xfrm>
          <a:off x="16592627" y="6292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20655</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021A3C50-F66C-4610-A844-5B3E767EB814}"/>
            </a:ext>
          </a:extLst>
        </xdr:cNvPr>
        <xdr:cNvSpPr txBox="1"/>
      </xdr:nvSpPr>
      <xdr:spPr>
        <a:xfrm>
          <a:off x="18980227" y="6135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39514</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9D697620-8BBA-46AE-8611-190CA2ABADF9}"/>
            </a:ext>
          </a:extLst>
        </xdr:cNvPr>
        <xdr:cNvSpPr txBox="1"/>
      </xdr:nvSpPr>
      <xdr:spPr>
        <a:xfrm>
          <a:off x="18180127" y="6154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53230</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22DF2737-FA57-4759-A513-AC12F4C596D0}"/>
            </a:ext>
          </a:extLst>
        </xdr:cNvPr>
        <xdr:cNvSpPr txBox="1"/>
      </xdr:nvSpPr>
      <xdr:spPr>
        <a:xfrm>
          <a:off x="17386377" y="6168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35259</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EB4251D2-2A96-4F11-946F-B31329B71AFE}"/>
            </a:ext>
          </a:extLst>
        </xdr:cNvPr>
        <xdr:cNvSpPr txBox="1"/>
      </xdr:nvSpPr>
      <xdr:spPr>
        <a:xfrm>
          <a:off x="16592627" y="6645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867F2F77-E7B2-4ED8-8E32-377D3EB57A35}"/>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3F2B8066-846D-4110-882F-25F94EAE6F01}"/>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CEF03E99-32E1-4A51-BB6E-382F8A229017}"/>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D1A90117-8CA3-40BC-80F9-33F825ED331E}"/>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2F4086FC-BEDA-4412-8C67-3960A76C5989}"/>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4D9DAD37-0E97-4BEF-88FA-934F9313D10A}"/>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740984C8-6E5D-4434-B1E3-2F951293CBAE}"/>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F84C09CA-21A9-4FD8-B580-9275BDA0ED16}"/>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D396AD5B-8392-4AB0-8418-1856CF3C553F}"/>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293647C1-9BF4-4E1B-B34D-6D1A01009964}"/>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86ED82D7-230F-4BFA-A4F5-0DF66D800CBF}"/>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5" name="直線コネクタ 514">
          <a:extLst>
            <a:ext uri="{FF2B5EF4-FFF2-40B4-BE49-F238E27FC236}">
              <a16:creationId xmlns:a16="http://schemas.microsoft.com/office/drawing/2014/main" id="{ADB0E2AC-D7E3-4756-935B-D77BC4E0AFA7}"/>
            </a:ext>
          </a:extLst>
        </xdr:cNvPr>
        <xdr:cNvCxnSpPr/>
      </xdr:nvCxnSpPr>
      <xdr:spPr>
        <a:xfrm>
          <a:off x="11207750" y="107033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6" name="テキスト ボックス 515">
          <a:extLst>
            <a:ext uri="{FF2B5EF4-FFF2-40B4-BE49-F238E27FC236}">
              <a16:creationId xmlns:a16="http://schemas.microsoft.com/office/drawing/2014/main" id="{5E11B539-3230-4FB7-BD25-8BAC4FDDABA7}"/>
            </a:ext>
          </a:extLst>
        </xdr:cNvPr>
        <xdr:cNvSpPr txBox="1"/>
      </xdr:nvSpPr>
      <xdr:spPr>
        <a:xfrm>
          <a:off x="1079772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7" name="直線コネクタ 516">
          <a:extLst>
            <a:ext uri="{FF2B5EF4-FFF2-40B4-BE49-F238E27FC236}">
              <a16:creationId xmlns:a16="http://schemas.microsoft.com/office/drawing/2014/main" id="{CB1CF353-BBA7-4A65-B7C3-C1E87F5BBE40}"/>
            </a:ext>
          </a:extLst>
        </xdr:cNvPr>
        <xdr:cNvCxnSpPr/>
      </xdr:nvCxnSpPr>
      <xdr:spPr>
        <a:xfrm>
          <a:off x="11207750" y="103895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8" name="テキスト ボックス 517">
          <a:extLst>
            <a:ext uri="{FF2B5EF4-FFF2-40B4-BE49-F238E27FC236}">
              <a16:creationId xmlns:a16="http://schemas.microsoft.com/office/drawing/2014/main" id="{082F220D-51CE-48E4-82BF-5987F1FA2060}"/>
            </a:ext>
          </a:extLst>
        </xdr:cNvPr>
        <xdr:cNvSpPr txBox="1"/>
      </xdr:nvSpPr>
      <xdr:spPr>
        <a:xfrm>
          <a:off x="108427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9" name="直線コネクタ 518">
          <a:extLst>
            <a:ext uri="{FF2B5EF4-FFF2-40B4-BE49-F238E27FC236}">
              <a16:creationId xmlns:a16="http://schemas.microsoft.com/office/drawing/2014/main" id="{C5787274-8D4E-44C5-A05D-138AA270FEC2}"/>
            </a:ext>
          </a:extLst>
        </xdr:cNvPr>
        <xdr:cNvCxnSpPr/>
      </xdr:nvCxnSpPr>
      <xdr:spPr>
        <a:xfrm>
          <a:off x="11207750" y="100756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0" name="テキスト ボックス 519">
          <a:extLst>
            <a:ext uri="{FF2B5EF4-FFF2-40B4-BE49-F238E27FC236}">
              <a16:creationId xmlns:a16="http://schemas.microsoft.com/office/drawing/2014/main" id="{8D0ADC75-6690-4703-9802-A0EBA50AFB98}"/>
            </a:ext>
          </a:extLst>
        </xdr:cNvPr>
        <xdr:cNvSpPr txBox="1"/>
      </xdr:nvSpPr>
      <xdr:spPr>
        <a:xfrm>
          <a:off x="108427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1" name="直線コネクタ 520">
          <a:extLst>
            <a:ext uri="{FF2B5EF4-FFF2-40B4-BE49-F238E27FC236}">
              <a16:creationId xmlns:a16="http://schemas.microsoft.com/office/drawing/2014/main" id="{DD3DA0BF-CB2F-46C2-8377-F0DD744B9B32}"/>
            </a:ext>
          </a:extLst>
        </xdr:cNvPr>
        <xdr:cNvCxnSpPr/>
      </xdr:nvCxnSpPr>
      <xdr:spPr>
        <a:xfrm>
          <a:off x="11207750" y="97554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2" name="テキスト ボックス 521">
          <a:extLst>
            <a:ext uri="{FF2B5EF4-FFF2-40B4-BE49-F238E27FC236}">
              <a16:creationId xmlns:a16="http://schemas.microsoft.com/office/drawing/2014/main" id="{49FAB41C-69EB-4C89-B1E4-3B0C9F466C98}"/>
            </a:ext>
          </a:extLst>
        </xdr:cNvPr>
        <xdr:cNvSpPr txBox="1"/>
      </xdr:nvSpPr>
      <xdr:spPr>
        <a:xfrm>
          <a:off x="108427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3" name="直線コネクタ 522">
          <a:extLst>
            <a:ext uri="{FF2B5EF4-FFF2-40B4-BE49-F238E27FC236}">
              <a16:creationId xmlns:a16="http://schemas.microsoft.com/office/drawing/2014/main" id="{C6FFE49D-98FD-4249-9B70-4C0D3098AF93}"/>
            </a:ext>
          </a:extLst>
        </xdr:cNvPr>
        <xdr:cNvCxnSpPr/>
      </xdr:nvCxnSpPr>
      <xdr:spPr>
        <a:xfrm>
          <a:off x="11207750" y="94415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4" name="テキスト ボックス 523">
          <a:extLst>
            <a:ext uri="{FF2B5EF4-FFF2-40B4-BE49-F238E27FC236}">
              <a16:creationId xmlns:a16="http://schemas.microsoft.com/office/drawing/2014/main" id="{1920F571-1AF9-4734-9249-D2699BC6DABC}"/>
            </a:ext>
          </a:extLst>
        </xdr:cNvPr>
        <xdr:cNvSpPr txBox="1"/>
      </xdr:nvSpPr>
      <xdr:spPr>
        <a:xfrm>
          <a:off x="108427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5" name="直線コネクタ 524">
          <a:extLst>
            <a:ext uri="{FF2B5EF4-FFF2-40B4-BE49-F238E27FC236}">
              <a16:creationId xmlns:a16="http://schemas.microsoft.com/office/drawing/2014/main" id="{53F4BE1C-5AC3-43D7-9057-5A5CE357E87A}"/>
            </a:ext>
          </a:extLst>
        </xdr:cNvPr>
        <xdr:cNvCxnSpPr/>
      </xdr:nvCxnSpPr>
      <xdr:spPr>
        <a:xfrm>
          <a:off x="11207750" y="91276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6" name="テキスト ボックス 525">
          <a:extLst>
            <a:ext uri="{FF2B5EF4-FFF2-40B4-BE49-F238E27FC236}">
              <a16:creationId xmlns:a16="http://schemas.microsoft.com/office/drawing/2014/main" id="{E95BBDE0-6517-465B-BAB0-953AA070B64C}"/>
            </a:ext>
          </a:extLst>
        </xdr:cNvPr>
        <xdr:cNvSpPr txBox="1"/>
      </xdr:nvSpPr>
      <xdr:spPr>
        <a:xfrm>
          <a:off x="1090691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599A7336-1759-48D0-89E9-7922F58D85FC}"/>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6B85F086-4796-4D1D-9AE6-0A336E3AC288}"/>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529" name="直線コネクタ 528">
          <a:extLst>
            <a:ext uri="{FF2B5EF4-FFF2-40B4-BE49-F238E27FC236}">
              <a16:creationId xmlns:a16="http://schemas.microsoft.com/office/drawing/2014/main" id="{2EB095A9-03F3-46E9-BE66-E9D7F062A7B1}"/>
            </a:ext>
          </a:extLst>
        </xdr:cNvPr>
        <xdr:cNvCxnSpPr/>
      </xdr:nvCxnSpPr>
      <xdr:spPr>
        <a:xfrm flipV="1">
          <a:off x="14699614" y="9336859"/>
          <a:ext cx="0" cy="13665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0" name="【学校施設】&#10;有形固定資産減価償却率最小値テキスト">
          <a:extLst>
            <a:ext uri="{FF2B5EF4-FFF2-40B4-BE49-F238E27FC236}">
              <a16:creationId xmlns:a16="http://schemas.microsoft.com/office/drawing/2014/main" id="{81AF0A3B-5C9D-4DC3-A4EC-AF03A009994A}"/>
            </a:ext>
          </a:extLst>
        </xdr:cNvPr>
        <xdr:cNvSpPr txBox="1"/>
      </xdr:nvSpPr>
      <xdr:spPr>
        <a:xfrm>
          <a:off x="14738350" y="10707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1" name="直線コネクタ 530">
          <a:extLst>
            <a:ext uri="{FF2B5EF4-FFF2-40B4-BE49-F238E27FC236}">
              <a16:creationId xmlns:a16="http://schemas.microsoft.com/office/drawing/2014/main" id="{4C9337C2-DD46-44B1-A5A3-B01823550F32}"/>
            </a:ext>
          </a:extLst>
        </xdr:cNvPr>
        <xdr:cNvCxnSpPr/>
      </xdr:nvCxnSpPr>
      <xdr:spPr>
        <a:xfrm>
          <a:off x="14611350" y="107033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E135B702-82F3-4CF0-8654-369C122DE93C}"/>
            </a:ext>
          </a:extLst>
        </xdr:cNvPr>
        <xdr:cNvSpPr txBox="1"/>
      </xdr:nvSpPr>
      <xdr:spPr>
        <a:xfrm>
          <a:off x="14738350" y="9118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533" name="直線コネクタ 532">
          <a:extLst>
            <a:ext uri="{FF2B5EF4-FFF2-40B4-BE49-F238E27FC236}">
              <a16:creationId xmlns:a16="http://schemas.microsoft.com/office/drawing/2014/main" id="{26217984-E4ED-46F6-832A-763536FFFAB2}"/>
            </a:ext>
          </a:extLst>
        </xdr:cNvPr>
        <xdr:cNvCxnSpPr/>
      </xdr:nvCxnSpPr>
      <xdr:spPr>
        <a:xfrm>
          <a:off x="14611350" y="933685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144797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B9C09326-2779-4D95-A3A1-BF925D65CCA5}"/>
            </a:ext>
          </a:extLst>
        </xdr:cNvPr>
        <xdr:cNvSpPr txBox="1"/>
      </xdr:nvSpPr>
      <xdr:spPr>
        <a:xfrm>
          <a:off x="14738350" y="100571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535" name="フローチャート: 判断 534">
          <a:extLst>
            <a:ext uri="{FF2B5EF4-FFF2-40B4-BE49-F238E27FC236}">
              <a16:creationId xmlns:a16="http://schemas.microsoft.com/office/drawing/2014/main" id="{6C1D30CE-D881-4BBC-AC1E-064F4C4CB96A}"/>
            </a:ext>
          </a:extLst>
        </xdr:cNvPr>
        <xdr:cNvSpPr/>
      </xdr:nvSpPr>
      <xdr:spPr>
        <a:xfrm>
          <a:off x="14649450" y="100787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536" name="フローチャート: 判断 535">
          <a:extLst>
            <a:ext uri="{FF2B5EF4-FFF2-40B4-BE49-F238E27FC236}">
              <a16:creationId xmlns:a16="http://schemas.microsoft.com/office/drawing/2014/main" id="{7A2E9116-9057-420C-803E-6D4086231969}"/>
            </a:ext>
          </a:extLst>
        </xdr:cNvPr>
        <xdr:cNvSpPr/>
      </xdr:nvSpPr>
      <xdr:spPr>
        <a:xfrm>
          <a:off x="13887450" y="1007382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537" name="フローチャート: 判断 536">
          <a:extLst>
            <a:ext uri="{FF2B5EF4-FFF2-40B4-BE49-F238E27FC236}">
              <a16:creationId xmlns:a16="http://schemas.microsoft.com/office/drawing/2014/main" id="{AD43C49D-206F-4175-B06C-CA7201C3334C}"/>
            </a:ext>
          </a:extLst>
        </xdr:cNvPr>
        <xdr:cNvSpPr/>
      </xdr:nvSpPr>
      <xdr:spPr>
        <a:xfrm>
          <a:off x="13093700" y="100787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538" name="フローチャート: 判断 537">
          <a:extLst>
            <a:ext uri="{FF2B5EF4-FFF2-40B4-BE49-F238E27FC236}">
              <a16:creationId xmlns:a16="http://schemas.microsoft.com/office/drawing/2014/main" id="{557AA113-B3C4-4448-B906-127026DC32B7}"/>
            </a:ext>
          </a:extLst>
        </xdr:cNvPr>
        <xdr:cNvSpPr/>
      </xdr:nvSpPr>
      <xdr:spPr>
        <a:xfrm>
          <a:off x="12299950" y="1003953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161472</xdr:rowOff>
    </xdr:from>
    <xdr:to>
      <xdr:col>67</xdr:col>
      <xdr:colOff>101600</xdr:colOff>
      <xdr:row>61</xdr:row>
      <xdr:rowOff>91622</xdr:rowOff>
    </xdr:to>
    <xdr:sp macro="" textlink="">
      <xdr:nvSpPr>
        <xdr:cNvPr id="539" name="フローチャート: 判断 538">
          <a:extLst>
            <a:ext uri="{FF2B5EF4-FFF2-40B4-BE49-F238E27FC236}">
              <a16:creationId xmlns:a16="http://schemas.microsoft.com/office/drawing/2014/main" id="{8C746D75-6076-4B2F-80D9-B7410738CB19}"/>
            </a:ext>
          </a:extLst>
        </xdr:cNvPr>
        <xdr:cNvSpPr/>
      </xdr:nvSpPr>
      <xdr:spPr>
        <a:xfrm>
          <a:off x="11487150" y="1007382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A2C429DE-6600-4A52-8D8F-289D05FDAD02}"/>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9FC2A56E-F0CD-4FF6-88A8-7BC5E21AF51C}"/>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C888E204-8C25-4B77-81FD-BFAE33DCA402}"/>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2846B8E9-F5CA-4BC4-ACE3-4A86E30B2910}"/>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2EE037B0-9394-446C-A947-56ADD7B4862B}"/>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58601</xdr:rowOff>
    </xdr:from>
    <xdr:to>
      <xdr:col>85</xdr:col>
      <xdr:colOff>177800</xdr:colOff>
      <xdr:row>59</xdr:row>
      <xdr:rowOff>160201</xdr:rowOff>
    </xdr:to>
    <xdr:sp macro="" textlink="">
      <xdr:nvSpPr>
        <xdr:cNvPr id="545" name="楕円 544">
          <a:extLst>
            <a:ext uri="{FF2B5EF4-FFF2-40B4-BE49-F238E27FC236}">
              <a16:creationId xmlns:a16="http://schemas.microsoft.com/office/drawing/2014/main" id="{456A5818-C2A5-491B-ACE4-D46AF50C7F3A}"/>
            </a:ext>
          </a:extLst>
        </xdr:cNvPr>
        <xdr:cNvSpPr/>
      </xdr:nvSpPr>
      <xdr:spPr>
        <a:xfrm>
          <a:off x="14649450" y="9805851"/>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81478</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839A7912-0085-43D3-A640-1EBD347BDE88}"/>
            </a:ext>
          </a:extLst>
        </xdr:cNvPr>
        <xdr:cNvSpPr txBox="1"/>
      </xdr:nvSpPr>
      <xdr:spPr>
        <a:xfrm>
          <a:off x="14738350" y="9663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39007</xdr:rowOff>
    </xdr:from>
    <xdr:to>
      <xdr:col>81</xdr:col>
      <xdr:colOff>101600</xdr:colOff>
      <xdr:row>59</xdr:row>
      <xdr:rowOff>140607</xdr:rowOff>
    </xdr:to>
    <xdr:sp macro="" textlink="">
      <xdr:nvSpPr>
        <xdr:cNvPr id="547" name="楕円 546">
          <a:extLst>
            <a:ext uri="{FF2B5EF4-FFF2-40B4-BE49-F238E27FC236}">
              <a16:creationId xmlns:a16="http://schemas.microsoft.com/office/drawing/2014/main" id="{456E360B-8222-41F0-9C95-A0215105E78E}"/>
            </a:ext>
          </a:extLst>
        </xdr:cNvPr>
        <xdr:cNvSpPr/>
      </xdr:nvSpPr>
      <xdr:spPr>
        <a:xfrm>
          <a:off x="13887450" y="9786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89807</xdr:rowOff>
    </xdr:from>
    <xdr:to>
      <xdr:col>85</xdr:col>
      <xdr:colOff>127000</xdr:colOff>
      <xdr:row>59</xdr:row>
      <xdr:rowOff>109401</xdr:rowOff>
    </xdr:to>
    <xdr:cxnSp macro="">
      <xdr:nvCxnSpPr>
        <xdr:cNvPr id="548" name="直線コネクタ 547">
          <a:extLst>
            <a:ext uri="{FF2B5EF4-FFF2-40B4-BE49-F238E27FC236}">
              <a16:creationId xmlns:a16="http://schemas.microsoft.com/office/drawing/2014/main" id="{25AC10EF-2653-4E1F-8F3E-FF508E92DEF6}"/>
            </a:ext>
          </a:extLst>
        </xdr:cNvPr>
        <xdr:cNvCxnSpPr/>
      </xdr:nvCxnSpPr>
      <xdr:spPr>
        <a:xfrm>
          <a:off x="13938250" y="9837057"/>
          <a:ext cx="762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4717</xdr:rowOff>
    </xdr:from>
    <xdr:to>
      <xdr:col>76</xdr:col>
      <xdr:colOff>165100</xdr:colOff>
      <xdr:row>59</xdr:row>
      <xdr:rowOff>106317</xdr:rowOff>
    </xdr:to>
    <xdr:sp macro="" textlink="">
      <xdr:nvSpPr>
        <xdr:cNvPr id="549" name="楕円 548">
          <a:extLst>
            <a:ext uri="{FF2B5EF4-FFF2-40B4-BE49-F238E27FC236}">
              <a16:creationId xmlns:a16="http://schemas.microsoft.com/office/drawing/2014/main" id="{B27F9BCC-D02E-42C2-85AA-14FC773BBA93}"/>
            </a:ext>
          </a:extLst>
        </xdr:cNvPr>
        <xdr:cNvSpPr/>
      </xdr:nvSpPr>
      <xdr:spPr>
        <a:xfrm>
          <a:off x="13093700" y="9751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55517</xdr:rowOff>
    </xdr:from>
    <xdr:to>
      <xdr:col>81</xdr:col>
      <xdr:colOff>50800</xdr:colOff>
      <xdr:row>59</xdr:row>
      <xdr:rowOff>89807</xdr:rowOff>
    </xdr:to>
    <xdr:cxnSp macro="">
      <xdr:nvCxnSpPr>
        <xdr:cNvPr id="550" name="直線コネクタ 549">
          <a:extLst>
            <a:ext uri="{FF2B5EF4-FFF2-40B4-BE49-F238E27FC236}">
              <a16:creationId xmlns:a16="http://schemas.microsoft.com/office/drawing/2014/main" id="{FBADA3F1-2255-461B-AB33-82B6E31A275F}"/>
            </a:ext>
          </a:extLst>
        </xdr:cNvPr>
        <xdr:cNvCxnSpPr/>
      </xdr:nvCxnSpPr>
      <xdr:spPr>
        <a:xfrm>
          <a:off x="13144500" y="9802767"/>
          <a:ext cx="79375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132080</xdr:rowOff>
    </xdr:from>
    <xdr:to>
      <xdr:col>72</xdr:col>
      <xdr:colOff>38100</xdr:colOff>
      <xdr:row>59</xdr:row>
      <xdr:rowOff>62230</xdr:rowOff>
    </xdr:to>
    <xdr:sp macro="" textlink="">
      <xdr:nvSpPr>
        <xdr:cNvPr id="551" name="楕円 550">
          <a:extLst>
            <a:ext uri="{FF2B5EF4-FFF2-40B4-BE49-F238E27FC236}">
              <a16:creationId xmlns:a16="http://schemas.microsoft.com/office/drawing/2014/main" id="{E6A727C9-0C58-4733-935B-055974ACE466}"/>
            </a:ext>
          </a:extLst>
        </xdr:cNvPr>
        <xdr:cNvSpPr/>
      </xdr:nvSpPr>
      <xdr:spPr>
        <a:xfrm>
          <a:off x="12299950" y="97142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11430</xdr:rowOff>
    </xdr:from>
    <xdr:to>
      <xdr:col>76</xdr:col>
      <xdr:colOff>114300</xdr:colOff>
      <xdr:row>59</xdr:row>
      <xdr:rowOff>55517</xdr:rowOff>
    </xdr:to>
    <xdr:cxnSp macro="">
      <xdr:nvCxnSpPr>
        <xdr:cNvPr id="552" name="直線コネクタ 551">
          <a:extLst>
            <a:ext uri="{FF2B5EF4-FFF2-40B4-BE49-F238E27FC236}">
              <a16:creationId xmlns:a16="http://schemas.microsoft.com/office/drawing/2014/main" id="{B53B59FC-9B80-455A-986F-F6BA147563C0}"/>
            </a:ext>
          </a:extLst>
        </xdr:cNvPr>
        <xdr:cNvCxnSpPr/>
      </xdr:nvCxnSpPr>
      <xdr:spPr>
        <a:xfrm>
          <a:off x="12344400" y="9758680"/>
          <a:ext cx="8001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99423</xdr:rowOff>
    </xdr:from>
    <xdr:to>
      <xdr:col>67</xdr:col>
      <xdr:colOff>101600</xdr:colOff>
      <xdr:row>59</xdr:row>
      <xdr:rowOff>29573</xdr:rowOff>
    </xdr:to>
    <xdr:sp macro="" textlink="">
      <xdr:nvSpPr>
        <xdr:cNvPr id="553" name="楕円 552">
          <a:extLst>
            <a:ext uri="{FF2B5EF4-FFF2-40B4-BE49-F238E27FC236}">
              <a16:creationId xmlns:a16="http://schemas.microsoft.com/office/drawing/2014/main" id="{96604A22-0402-43AF-A022-064C1166DA6A}"/>
            </a:ext>
          </a:extLst>
        </xdr:cNvPr>
        <xdr:cNvSpPr/>
      </xdr:nvSpPr>
      <xdr:spPr>
        <a:xfrm>
          <a:off x="11487150" y="968157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150223</xdr:rowOff>
    </xdr:from>
    <xdr:to>
      <xdr:col>71</xdr:col>
      <xdr:colOff>177800</xdr:colOff>
      <xdr:row>59</xdr:row>
      <xdr:rowOff>11430</xdr:rowOff>
    </xdr:to>
    <xdr:cxnSp macro="">
      <xdr:nvCxnSpPr>
        <xdr:cNvPr id="554" name="直線コネクタ 553">
          <a:extLst>
            <a:ext uri="{FF2B5EF4-FFF2-40B4-BE49-F238E27FC236}">
              <a16:creationId xmlns:a16="http://schemas.microsoft.com/office/drawing/2014/main" id="{D873C8D4-C1F7-4CB8-96F2-788B0B535AC0}"/>
            </a:ext>
          </a:extLst>
        </xdr:cNvPr>
        <xdr:cNvCxnSpPr/>
      </xdr:nvCxnSpPr>
      <xdr:spPr>
        <a:xfrm>
          <a:off x="11537950" y="9732373"/>
          <a:ext cx="806450" cy="26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82749</xdr:rowOff>
    </xdr:from>
    <xdr:ext cx="405111" cy="259045"/>
    <xdr:sp macro="" textlink="">
      <xdr:nvSpPr>
        <xdr:cNvPr id="555" name="n_1aveValue【学校施設】&#10;有形固定資産減価償却率">
          <a:extLst>
            <a:ext uri="{FF2B5EF4-FFF2-40B4-BE49-F238E27FC236}">
              <a16:creationId xmlns:a16="http://schemas.microsoft.com/office/drawing/2014/main" id="{576B1104-6C39-4A3A-8DAA-7B573B5E2675}"/>
            </a:ext>
          </a:extLst>
        </xdr:cNvPr>
        <xdr:cNvSpPr txBox="1"/>
      </xdr:nvSpPr>
      <xdr:spPr>
        <a:xfrm>
          <a:off x="13742044" y="10160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87647</xdr:rowOff>
    </xdr:from>
    <xdr:ext cx="405111" cy="259045"/>
    <xdr:sp macro="" textlink="">
      <xdr:nvSpPr>
        <xdr:cNvPr id="556" name="n_2aveValue【学校施設】&#10;有形固定資産減価償却率">
          <a:extLst>
            <a:ext uri="{FF2B5EF4-FFF2-40B4-BE49-F238E27FC236}">
              <a16:creationId xmlns:a16="http://schemas.microsoft.com/office/drawing/2014/main" id="{CBAFC436-8E2E-4A9F-9BA5-2FA6B50C2CFE}"/>
            </a:ext>
          </a:extLst>
        </xdr:cNvPr>
        <xdr:cNvSpPr txBox="1"/>
      </xdr:nvSpPr>
      <xdr:spPr>
        <a:xfrm>
          <a:off x="12960994" y="1016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48458</xdr:rowOff>
    </xdr:from>
    <xdr:ext cx="405111" cy="259045"/>
    <xdr:sp macro="" textlink="">
      <xdr:nvSpPr>
        <xdr:cNvPr id="557" name="n_3aveValue【学校施設】&#10;有形固定資産減価償却率">
          <a:extLst>
            <a:ext uri="{FF2B5EF4-FFF2-40B4-BE49-F238E27FC236}">
              <a16:creationId xmlns:a16="http://schemas.microsoft.com/office/drawing/2014/main" id="{7B754EA1-3217-4A74-BFB6-D5AFBE8C9BEC}"/>
            </a:ext>
          </a:extLst>
        </xdr:cNvPr>
        <xdr:cNvSpPr txBox="1"/>
      </xdr:nvSpPr>
      <xdr:spPr>
        <a:xfrm>
          <a:off x="12167244" y="10125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82749</xdr:rowOff>
    </xdr:from>
    <xdr:ext cx="405111" cy="259045"/>
    <xdr:sp macro="" textlink="">
      <xdr:nvSpPr>
        <xdr:cNvPr id="558" name="n_4aveValue【学校施設】&#10;有形固定資産減価償却率">
          <a:extLst>
            <a:ext uri="{FF2B5EF4-FFF2-40B4-BE49-F238E27FC236}">
              <a16:creationId xmlns:a16="http://schemas.microsoft.com/office/drawing/2014/main" id="{3CC42E05-745C-4D60-98A8-091C980F46A5}"/>
            </a:ext>
          </a:extLst>
        </xdr:cNvPr>
        <xdr:cNvSpPr txBox="1"/>
      </xdr:nvSpPr>
      <xdr:spPr>
        <a:xfrm>
          <a:off x="11354444" y="10160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157134</xdr:rowOff>
    </xdr:from>
    <xdr:ext cx="405111" cy="259045"/>
    <xdr:sp macro="" textlink="">
      <xdr:nvSpPr>
        <xdr:cNvPr id="559" name="n_1mainValue【学校施設】&#10;有形固定資産減価償却率">
          <a:extLst>
            <a:ext uri="{FF2B5EF4-FFF2-40B4-BE49-F238E27FC236}">
              <a16:creationId xmlns:a16="http://schemas.microsoft.com/office/drawing/2014/main" id="{CDE57F68-6DE5-4545-A453-DAC2F10DED86}"/>
            </a:ext>
          </a:extLst>
        </xdr:cNvPr>
        <xdr:cNvSpPr txBox="1"/>
      </xdr:nvSpPr>
      <xdr:spPr>
        <a:xfrm>
          <a:off x="13742044" y="9574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122844</xdr:rowOff>
    </xdr:from>
    <xdr:ext cx="405111" cy="259045"/>
    <xdr:sp macro="" textlink="">
      <xdr:nvSpPr>
        <xdr:cNvPr id="560" name="n_2mainValue【学校施設】&#10;有形固定資産減価償却率">
          <a:extLst>
            <a:ext uri="{FF2B5EF4-FFF2-40B4-BE49-F238E27FC236}">
              <a16:creationId xmlns:a16="http://schemas.microsoft.com/office/drawing/2014/main" id="{F1E770DC-2158-456A-AE9E-FC5CC2948D26}"/>
            </a:ext>
          </a:extLst>
        </xdr:cNvPr>
        <xdr:cNvSpPr txBox="1"/>
      </xdr:nvSpPr>
      <xdr:spPr>
        <a:xfrm>
          <a:off x="12960994" y="9539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78757</xdr:rowOff>
    </xdr:from>
    <xdr:ext cx="405111" cy="259045"/>
    <xdr:sp macro="" textlink="">
      <xdr:nvSpPr>
        <xdr:cNvPr id="561" name="n_3mainValue【学校施設】&#10;有形固定資産減価償却率">
          <a:extLst>
            <a:ext uri="{FF2B5EF4-FFF2-40B4-BE49-F238E27FC236}">
              <a16:creationId xmlns:a16="http://schemas.microsoft.com/office/drawing/2014/main" id="{BA358F19-190F-4449-9A27-F364EE5B2139}"/>
            </a:ext>
          </a:extLst>
        </xdr:cNvPr>
        <xdr:cNvSpPr txBox="1"/>
      </xdr:nvSpPr>
      <xdr:spPr>
        <a:xfrm>
          <a:off x="12167244" y="9495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46100</xdr:rowOff>
    </xdr:from>
    <xdr:ext cx="405111" cy="259045"/>
    <xdr:sp macro="" textlink="">
      <xdr:nvSpPr>
        <xdr:cNvPr id="562" name="n_4mainValue【学校施設】&#10;有形固定資産減価償却率">
          <a:extLst>
            <a:ext uri="{FF2B5EF4-FFF2-40B4-BE49-F238E27FC236}">
              <a16:creationId xmlns:a16="http://schemas.microsoft.com/office/drawing/2014/main" id="{1C902390-F8D6-4A2B-918F-2882984F011E}"/>
            </a:ext>
          </a:extLst>
        </xdr:cNvPr>
        <xdr:cNvSpPr txBox="1"/>
      </xdr:nvSpPr>
      <xdr:spPr>
        <a:xfrm>
          <a:off x="11354444" y="9463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37479FCA-9F2F-466D-9D61-D66B6E4CF10E}"/>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AEE250CE-B754-4BF5-A853-2681C80A871A}"/>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6F201AB4-2B41-435C-84FF-0F0BDB245367}"/>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F3760909-D33A-4B9D-B57E-0C62F64664DD}"/>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2547F4F0-08AF-4BF2-BCAB-993F70A38878}"/>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F034E3AA-57AE-4013-B86D-177B59991292}"/>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52A41AA0-B48A-44D8-881A-BBEF461A69D0}"/>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26DAE352-594A-44F7-9292-EB91614152DE}"/>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A0637BA5-4033-438F-BD43-D6F6A00E93FB}"/>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060A10B4-ECB3-420D-A34E-5D2D84C3F503}"/>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573" name="直線コネクタ 572">
          <a:extLst>
            <a:ext uri="{FF2B5EF4-FFF2-40B4-BE49-F238E27FC236}">
              <a16:creationId xmlns:a16="http://schemas.microsoft.com/office/drawing/2014/main" id="{329A2516-51F6-4E4E-ABEA-8887F219F4E1}"/>
            </a:ext>
          </a:extLst>
        </xdr:cNvPr>
        <xdr:cNvCxnSpPr/>
      </xdr:nvCxnSpPr>
      <xdr:spPr>
        <a:xfrm>
          <a:off x="16459200" y="10464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4" name="テキスト ボックス 573">
          <a:extLst>
            <a:ext uri="{FF2B5EF4-FFF2-40B4-BE49-F238E27FC236}">
              <a16:creationId xmlns:a16="http://schemas.microsoft.com/office/drawing/2014/main" id="{4DB66A82-6027-469B-8FE4-172A71173F73}"/>
            </a:ext>
          </a:extLst>
        </xdr:cNvPr>
        <xdr:cNvSpPr txBox="1"/>
      </xdr:nvSpPr>
      <xdr:spPr>
        <a:xfrm>
          <a:off x="16049171" y="10328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F9D654D4-00C4-4517-9121-5918F2C50EF2}"/>
            </a:ext>
          </a:extLst>
        </xdr:cNvPr>
        <xdr:cNvCxnSpPr/>
      </xdr:nvCxnSpPr>
      <xdr:spPr>
        <a:xfrm>
          <a:off x="164592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76" name="テキスト ボックス 575">
          <a:extLst>
            <a:ext uri="{FF2B5EF4-FFF2-40B4-BE49-F238E27FC236}">
              <a16:creationId xmlns:a16="http://schemas.microsoft.com/office/drawing/2014/main" id="{0750D353-C351-4765-B20E-1C5B039536A6}"/>
            </a:ext>
          </a:extLst>
        </xdr:cNvPr>
        <xdr:cNvSpPr txBox="1"/>
      </xdr:nvSpPr>
      <xdr:spPr>
        <a:xfrm>
          <a:off x="15985051" y="9776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7" name="直線コネクタ 576">
          <a:extLst>
            <a:ext uri="{FF2B5EF4-FFF2-40B4-BE49-F238E27FC236}">
              <a16:creationId xmlns:a16="http://schemas.microsoft.com/office/drawing/2014/main" id="{AB68DE40-A12B-43EF-914D-3453FC5F7221}"/>
            </a:ext>
          </a:extLst>
        </xdr:cNvPr>
        <xdr:cNvCxnSpPr/>
      </xdr:nvCxnSpPr>
      <xdr:spPr>
        <a:xfrm>
          <a:off x="16459200" y="9366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578" name="テキスト ボックス 577">
          <a:extLst>
            <a:ext uri="{FF2B5EF4-FFF2-40B4-BE49-F238E27FC236}">
              <a16:creationId xmlns:a16="http://schemas.microsoft.com/office/drawing/2014/main" id="{7ACA90FB-EBC7-4B8D-B919-4236C8EA222D}"/>
            </a:ext>
          </a:extLst>
        </xdr:cNvPr>
        <xdr:cNvSpPr txBox="1"/>
      </xdr:nvSpPr>
      <xdr:spPr>
        <a:xfrm>
          <a:off x="15985051" y="9230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a:extLst>
            <a:ext uri="{FF2B5EF4-FFF2-40B4-BE49-F238E27FC236}">
              <a16:creationId xmlns:a16="http://schemas.microsoft.com/office/drawing/2014/main" id="{4C9CEFB1-5EC3-4530-9798-BBF25BA879CA}"/>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0" name="テキスト ボックス 579">
          <a:extLst>
            <a:ext uri="{FF2B5EF4-FFF2-40B4-BE49-F238E27FC236}">
              <a16:creationId xmlns:a16="http://schemas.microsoft.com/office/drawing/2014/main" id="{A0681DCC-7E94-42D2-8770-E0DCCFED924B}"/>
            </a:ext>
          </a:extLst>
        </xdr:cNvPr>
        <xdr:cNvSpPr txBox="1"/>
      </xdr:nvSpPr>
      <xdr:spPr>
        <a:xfrm>
          <a:off x="15985051" y="8677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学校施設】&#10;一人当たり面積グラフ枠">
          <a:extLst>
            <a:ext uri="{FF2B5EF4-FFF2-40B4-BE49-F238E27FC236}">
              <a16:creationId xmlns:a16="http://schemas.microsoft.com/office/drawing/2014/main" id="{AFA8CB20-D45B-4D99-A0DA-93C28E1D0973}"/>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582" name="直線コネクタ 581">
          <a:extLst>
            <a:ext uri="{FF2B5EF4-FFF2-40B4-BE49-F238E27FC236}">
              <a16:creationId xmlns:a16="http://schemas.microsoft.com/office/drawing/2014/main" id="{92B1604D-644B-4080-BE73-8D64C9CF2723}"/>
            </a:ext>
          </a:extLst>
        </xdr:cNvPr>
        <xdr:cNvCxnSpPr/>
      </xdr:nvCxnSpPr>
      <xdr:spPr>
        <a:xfrm flipV="1">
          <a:off x="19951064" y="9232411"/>
          <a:ext cx="0" cy="1161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583" name="【学校施設】&#10;一人当たり面積最小値テキスト">
          <a:extLst>
            <a:ext uri="{FF2B5EF4-FFF2-40B4-BE49-F238E27FC236}">
              <a16:creationId xmlns:a16="http://schemas.microsoft.com/office/drawing/2014/main" id="{CF93A830-ABAE-41DC-8E81-1689603E5429}"/>
            </a:ext>
          </a:extLst>
        </xdr:cNvPr>
        <xdr:cNvSpPr txBox="1"/>
      </xdr:nvSpPr>
      <xdr:spPr>
        <a:xfrm>
          <a:off x="19989800" y="10397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584" name="直線コネクタ 583">
          <a:extLst>
            <a:ext uri="{FF2B5EF4-FFF2-40B4-BE49-F238E27FC236}">
              <a16:creationId xmlns:a16="http://schemas.microsoft.com/office/drawing/2014/main" id="{AF66E47F-1896-4BCD-8959-38C8B7A58A85}"/>
            </a:ext>
          </a:extLst>
        </xdr:cNvPr>
        <xdr:cNvCxnSpPr/>
      </xdr:nvCxnSpPr>
      <xdr:spPr>
        <a:xfrm>
          <a:off x="19881850" y="1039416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585" name="【学校施設】&#10;一人当たり面積最大値テキスト">
          <a:extLst>
            <a:ext uri="{FF2B5EF4-FFF2-40B4-BE49-F238E27FC236}">
              <a16:creationId xmlns:a16="http://schemas.microsoft.com/office/drawing/2014/main" id="{BFCE58E8-1136-4E73-A089-C1F80D174AA9}"/>
            </a:ext>
          </a:extLst>
        </xdr:cNvPr>
        <xdr:cNvSpPr txBox="1"/>
      </xdr:nvSpPr>
      <xdr:spPr>
        <a:xfrm>
          <a:off x="19989800" y="9013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586" name="直線コネクタ 585">
          <a:extLst>
            <a:ext uri="{FF2B5EF4-FFF2-40B4-BE49-F238E27FC236}">
              <a16:creationId xmlns:a16="http://schemas.microsoft.com/office/drawing/2014/main" id="{0C1211E9-3A55-4E13-A1E3-1225542ECBB9}"/>
            </a:ext>
          </a:extLst>
        </xdr:cNvPr>
        <xdr:cNvCxnSpPr/>
      </xdr:nvCxnSpPr>
      <xdr:spPr>
        <a:xfrm>
          <a:off x="19881850" y="92324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54843</xdr:rowOff>
    </xdr:from>
    <xdr:ext cx="469744" cy="259045"/>
    <xdr:sp macro="" textlink="">
      <xdr:nvSpPr>
        <xdr:cNvPr id="587" name="【学校施設】&#10;一人当たり面積平均値テキスト">
          <a:extLst>
            <a:ext uri="{FF2B5EF4-FFF2-40B4-BE49-F238E27FC236}">
              <a16:creationId xmlns:a16="http://schemas.microsoft.com/office/drawing/2014/main" id="{EBDD1842-5021-4A50-8477-62E76963F55B}"/>
            </a:ext>
          </a:extLst>
        </xdr:cNvPr>
        <xdr:cNvSpPr txBox="1"/>
      </xdr:nvSpPr>
      <xdr:spPr>
        <a:xfrm>
          <a:off x="19989800" y="10132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588" name="フローチャート: 判断 587">
          <a:extLst>
            <a:ext uri="{FF2B5EF4-FFF2-40B4-BE49-F238E27FC236}">
              <a16:creationId xmlns:a16="http://schemas.microsoft.com/office/drawing/2014/main" id="{B2FFB1E5-8BF9-4539-B188-D05431B09412}"/>
            </a:ext>
          </a:extLst>
        </xdr:cNvPr>
        <xdr:cNvSpPr/>
      </xdr:nvSpPr>
      <xdr:spPr>
        <a:xfrm>
          <a:off x="19900900" y="1015386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589" name="フローチャート: 判断 588">
          <a:extLst>
            <a:ext uri="{FF2B5EF4-FFF2-40B4-BE49-F238E27FC236}">
              <a16:creationId xmlns:a16="http://schemas.microsoft.com/office/drawing/2014/main" id="{EB8562D1-6828-47C2-879C-714F5A23DADF}"/>
            </a:ext>
          </a:extLst>
        </xdr:cNvPr>
        <xdr:cNvSpPr/>
      </xdr:nvSpPr>
      <xdr:spPr>
        <a:xfrm>
          <a:off x="19157950" y="1015758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590" name="フローチャート: 判断 589">
          <a:extLst>
            <a:ext uri="{FF2B5EF4-FFF2-40B4-BE49-F238E27FC236}">
              <a16:creationId xmlns:a16="http://schemas.microsoft.com/office/drawing/2014/main" id="{ECDD5750-1527-4BF5-8918-34DA6F096335}"/>
            </a:ext>
          </a:extLst>
        </xdr:cNvPr>
        <xdr:cNvSpPr/>
      </xdr:nvSpPr>
      <xdr:spPr>
        <a:xfrm>
          <a:off x="18345150" y="101918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591" name="フローチャート: 判断 590">
          <a:extLst>
            <a:ext uri="{FF2B5EF4-FFF2-40B4-BE49-F238E27FC236}">
              <a16:creationId xmlns:a16="http://schemas.microsoft.com/office/drawing/2014/main" id="{CC9F9741-2639-45FF-AB32-FBD462941848}"/>
            </a:ext>
          </a:extLst>
        </xdr:cNvPr>
        <xdr:cNvSpPr/>
      </xdr:nvSpPr>
      <xdr:spPr>
        <a:xfrm>
          <a:off x="17551400" y="101995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145396</xdr:rowOff>
    </xdr:from>
    <xdr:to>
      <xdr:col>98</xdr:col>
      <xdr:colOff>38100</xdr:colOff>
      <xdr:row>62</xdr:row>
      <xdr:rowOff>75546</xdr:rowOff>
    </xdr:to>
    <xdr:sp macro="" textlink="">
      <xdr:nvSpPr>
        <xdr:cNvPr id="592" name="フローチャート: 判断 591">
          <a:extLst>
            <a:ext uri="{FF2B5EF4-FFF2-40B4-BE49-F238E27FC236}">
              <a16:creationId xmlns:a16="http://schemas.microsoft.com/office/drawing/2014/main" id="{BC72C6DF-BD92-4503-940C-2D8B9161B67F}"/>
            </a:ext>
          </a:extLst>
        </xdr:cNvPr>
        <xdr:cNvSpPr/>
      </xdr:nvSpPr>
      <xdr:spPr>
        <a:xfrm>
          <a:off x="16757650" y="1022284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01C56BC9-A24B-4FE4-979F-510DAAD1A486}"/>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94E7E0A6-8C87-4680-95AE-AF944CBF6E1D}"/>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8BC11C0E-3885-4444-B5AA-CF4402D575D9}"/>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508AAE75-190E-482F-BFF9-856E16946947}"/>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58FFA28B-1B53-40B8-ABFC-F7EC510082B1}"/>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56985</xdr:rowOff>
    </xdr:from>
    <xdr:to>
      <xdr:col>116</xdr:col>
      <xdr:colOff>114300</xdr:colOff>
      <xdr:row>61</xdr:row>
      <xdr:rowOff>158585</xdr:rowOff>
    </xdr:to>
    <xdr:sp macro="" textlink="">
      <xdr:nvSpPr>
        <xdr:cNvPr id="598" name="楕円 597">
          <a:extLst>
            <a:ext uri="{FF2B5EF4-FFF2-40B4-BE49-F238E27FC236}">
              <a16:creationId xmlns:a16="http://schemas.microsoft.com/office/drawing/2014/main" id="{B087CD5D-1E0C-450A-9949-00E6B0EF63FB}"/>
            </a:ext>
          </a:extLst>
        </xdr:cNvPr>
        <xdr:cNvSpPr/>
      </xdr:nvSpPr>
      <xdr:spPr>
        <a:xfrm>
          <a:off x="19900900" y="10134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79862</xdr:rowOff>
    </xdr:from>
    <xdr:ext cx="469744" cy="259045"/>
    <xdr:sp macro="" textlink="">
      <xdr:nvSpPr>
        <xdr:cNvPr id="599" name="【学校施設】&#10;一人当たり面積該当値テキスト">
          <a:extLst>
            <a:ext uri="{FF2B5EF4-FFF2-40B4-BE49-F238E27FC236}">
              <a16:creationId xmlns:a16="http://schemas.microsoft.com/office/drawing/2014/main" id="{E7496FAA-068C-4723-9DA2-4999FFACE942}"/>
            </a:ext>
          </a:extLst>
        </xdr:cNvPr>
        <xdr:cNvSpPr txBox="1"/>
      </xdr:nvSpPr>
      <xdr:spPr>
        <a:xfrm>
          <a:off x="19989800" y="9992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67787</xdr:rowOff>
    </xdr:from>
    <xdr:to>
      <xdr:col>112</xdr:col>
      <xdr:colOff>38100</xdr:colOff>
      <xdr:row>61</xdr:row>
      <xdr:rowOff>169387</xdr:rowOff>
    </xdr:to>
    <xdr:sp macro="" textlink="">
      <xdr:nvSpPr>
        <xdr:cNvPr id="600" name="楕円 599">
          <a:extLst>
            <a:ext uri="{FF2B5EF4-FFF2-40B4-BE49-F238E27FC236}">
              <a16:creationId xmlns:a16="http://schemas.microsoft.com/office/drawing/2014/main" id="{51A8C202-A87E-459E-B82B-81416BBC081A}"/>
            </a:ext>
          </a:extLst>
        </xdr:cNvPr>
        <xdr:cNvSpPr/>
      </xdr:nvSpPr>
      <xdr:spPr>
        <a:xfrm>
          <a:off x="19157950" y="1014523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107785</xdr:rowOff>
    </xdr:from>
    <xdr:to>
      <xdr:col>116</xdr:col>
      <xdr:colOff>63500</xdr:colOff>
      <xdr:row>61</xdr:row>
      <xdr:rowOff>118587</xdr:rowOff>
    </xdr:to>
    <xdr:cxnSp macro="">
      <xdr:nvCxnSpPr>
        <xdr:cNvPr id="601" name="直線コネクタ 600">
          <a:extLst>
            <a:ext uri="{FF2B5EF4-FFF2-40B4-BE49-F238E27FC236}">
              <a16:creationId xmlns:a16="http://schemas.microsoft.com/office/drawing/2014/main" id="{E8051D0B-FFCE-42A8-B78E-47CDDDE854F5}"/>
            </a:ext>
          </a:extLst>
        </xdr:cNvPr>
        <xdr:cNvCxnSpPr/>
      </xdr:nvCxnSpPr>
      <xdr:spPr>
        <a:xfrm flipV="1">
          <a:off x="19202400" y="10185235"/>
          <a:ext cx="749300" cy="10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32068</xdr:rowOff>
    </xdr:from>
    <xdr:to>
      <xdr:col>107</xdr:col>
      <xdr:colOff>101600</xdr:colOff>
      <xdr:row>61</xdr:row>
      <xdr:rowOff>133668</xdr:rowOff>
    </xdr:to>
    <xdr:sp macro="" textlink="">
      <xdr:nvSpPr>
        <xdr:cNvPr id="602" name="楕円 601">
          <a:extLst>
            <a:ext uri="{FF2B5EF4-FFF2-40B4-BE49-F238E27FC236}">
              <a16:creationId xmlns:a16="http://schemas.microsoft.com/office/drawing/2014/main" id="{02DB8868-8599-447D-8A09-074EB0F873E4}"/>
            </a:ext>
          </a:extLst>
        </xdr:cNvPr>
        <xdr:cNvSpPr/>
      </xdr:nvSpPr>
      <xdr:spPr>
        <a:xfrm>
          <a:off x="18345150" y="10109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82868</xdr:rowOff>
    </xdr:from>
    <xdr:to>
      <xdr:col>111</xdr:col>
      <xdr:colOff>177800</xdr:colOff>
      <xdr:row>61</xdr:row>
      <xdr:rowOff>118587</xdr:rowOff>
    </xdr:to>
    <xdr:cxnSp macro="">
      <xdr:nvCxnSpPr>
        <xdr:cNvPr id="603" name="直線コネクタ 602">
          <a:extLst>
            <a:ext uri="{FF2B5EF4-FFF2-40B4-BE49-F238E27FC236}">
              <a16:creationId xmlns:a16="http://schemas.microsoft.com/office/drawing/2014/main" id="{F45463A5-8FF5-43C5-9690-530F6117415B}"/>
            </a:ext>
          </a:extLst>
        </xdr:cNvPr>
        <xdr:cNvCxnSpPr/>
      </xdr:nvCxnSpPr>
      <xdr:spPr>
        <a:xfrm>
          <a:off x="18395950" y="10160318"/>
          <a:ext cx="806450" cy="3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51841</xdr:rowOff>
    </xdr:from>
    <xdr:to>
      <xdr:col>102</xdr:col>
      <xdr:colOff>165100</xdr:colOff>
      <xdr:row>61</xdr:row>
      <xdr:rowOff>153441</xdr:rowOff>
    </xdr:to>
    <xdr:sp macro="" textlink="">
      <xdr:nvSpPr>
        <xdr:cNvPr id="604" name="楕円 603">
          <a:extLst>
            <a:ext uri="{FF2B5EF4-FFF2-40B4-BE49-F238E27FC236}">
              <a16:creationId xmlns:a16="http://schemas.microsoft.com/office/drawing/2014/main" id="{1576BBE1-FADC-4E90-953B-8D7F73235A05}"/>
            </a:ext>
          </a:extLst>
        </xdr:cNvPr>
        <xdr:cNvSpPr/>
      </xdr:nvSpPr>
      <xdr:spPr>
        <a:xfrm>
          <a:off x="17551400" y="10129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82868</xdr:rowOff>
    </xdr:from>
    <xdr:to>
      <xdr:col>107</xdr:col>
      <xdr:colOff>50800</xdr:colOff>
      <xdr:row>61</xdr:row>
      <xdr:rowOff>102641</xdr:rowOff>
    </xdr:to>
    <xdr:cxnSp macro="">
      <xdr:nvCxnSpPr>
        <xdr:cNvPr id="605" name="直線コネクタ 604">
          <a:extLst>
            <a:ext uri="{FF2B5EF4-FFF2-40B4-BE49-F238E27FC236}">
              <a16:creationId xmlns:a16="http://schemas.microsoft.com/office/drawing/2014/main" id="{DF09DC30-7494-4801-B574-209FD0B608E1}"/>
            </a:ext>
          </a:extLst>
        </xdr:cNvPr>
        <xdr:cNvCxnSpPr/>
      </xdr:nvCxnSpPr>
      <xdr:spPr>
        <a:xfrm flipV="1">
          <a:off x="17602200" y="10160318"/>
          <a:ext cx="793750" cy="19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66701</xdr:rowOff>
    </xdr:from>
    <xdr:to>
      <xdr:col>98</xdr:col>
      <xdr:colOff>38100</xdr:colOff>
      <xdr:row>61</xdr:row>
      <xdr:rowOff>168301</xdr:rowOff>
    </xdr:to>
    <xdr:sp macro="" textlink="">
      <xdr:nvSpPr>
        <xdr:cNvPr id="606" name="楕円 605">
          <a:extLst>
            <a:ext uri="{FF2B5EF4-FFF2-40B4-BE49-F238E27FC236}">
              <a16:creationId xmlns:a16="http://schemas.microsoft.com/office/drawing/2014/main" id="{A56D85E0-2084-449B-8BCF-9AAB99CF72BC}"/>
            </a:ext>
          </a:extLst>
        </xdr:cNvPr>
        <xdr:cNvSpPr/>
      </xdr:nvSpPr>
      <xdr:spPr>
        <a:xfrm>
          <a:off x="16757650" y="1014415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102641</xdr:rowOff>
    </xdr:from>
    <xdr:to>
      <xdr:col>102</xdr:col>
      <xdr:colOff>114300</xdr:colOff>
      <xdr:row>61</xdr:row>
      <xdr:rowOff>117501</xdr:rowOff>
    </xdr:to>
    <xdr:cxnSp macro="">
      <xdr:nvCxnSpPr>
        <xdr:cNvPr id="607" name="直線コネクタ 606">
          <a:extLst>
            <a:ext uri="{FF2B5EF4-FFF2-40B4-BE49-F238E27FC236}">
              <a16:creationId xmlns:a16="http://schemas.microsoft.com/office/drawing/2014/main" id="{68D3353A-E993-4658-A611-D6CBCD5B67D4}"/>
            </a:ext>
          </a:extLst>
        </xdr:cNvPr>
        <xdr:cNvCxnSpPr/>
      </xdr:nvCxnSpPr>
      <xdr:spPr>
        <a:xfrm flipV="1">
          <a:off x="16802100" y="10180091"/>
          <a:ext cx="800100" cy="14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1408</xdr:rowOff>
    </xdr:from>
    <xdr:ext cx="469744" cy="259045"/>
    <xdr:sp macro="" textlink="">
      <xdr:nvSpPr>
        <xdr:cNvPr id="608" name="n_1aveValue【学校施設】&#10;一人当たり面積">
          <a:extLst>
            <a:ext uri="{FF2B5EF4-FFF2-40B4-BE49-F238E27FC236}">
              <a16:creationId xmlns:a16="http://schemas.microsoft.com/office/drawing/2014/main" id="{E27A5BBD-EB6B-4FB7-B60B-338C993798E2}"/>
            </a:ext>
          </a:extLst>
        </xdr:cNvPr>
        <xdr:cNvSpPr txBox="1"/>
      </xdr:nvSpPr>
      <xdr:spPr>
        <a:xfrm>
          <a:off x="18980227" y="10243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35641</xdr:rowOff>
    </xdr:from>
    <xdr:ext cx="469744" cy="259045"/>
    <xdr:sp macro="" textlink="">
      <xdr:nvSpPr>
        <xdr:cNvPr id="609" name="n_2aveValue【学校施設】&#10;一人当たり面積">
          <a:extLst>
            <a:ext uri="{FF2B5EF4-FFF2-40B4-BE49-F238E27FC236}">
              <a16:creationId xmlns:a16="http://schemas.microsoft.com/office/drawing/2014/main" id="{035713CA-CF59-4A7B-97EC-1DBEE6E9C164}"/>
            </a:ext>
          </a:extLst>
        </xdr:cNvPr>
        <xdr:cNvSpPr txBox="1"/>
      </xdr:nvSpPr>
      <xdr:spPr>
        <a:xfrm>
          <a:off x="18180127" y="10278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43413</xdr:rowOff>
    </xdr:from>
    <xdr:ext cx="469744" cy="259045"/>
    <xdr:sp macro="" textlink="">
      <xdr:nvSpPr>
        <xdr:cNvPr id="610" name="n_3aveValue【学校施設】&#10;一人当たり面積">
          <a:extLst>
            <a:ext uri="{FF2B5EF4-FFF2-40B4-BE49-F238E27FC236}">
              <a16:creationId xmlns:a16="http://schemas.microsoft.com/office/drawing/2014/main" id="{33FC2B6E-325D-4001-B3FE-BE823C2C548A}"/>
            </a:ext>
          </a:extLst>
        </xdr:cNvPr>
        <xdr:cNvSpPr txBox="1"/>
      </xdr:nvSpPr>
      <xdr:spPr>
        <a:xfrm>
          <a:off x="17386377" y="102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66673</xdr:rowOff>
    </xdr:from>
    <xdr:ext cx="469744" cy="259045"/>
    <xdr:sp macro="" textlink="">
      <xdr:nvSpPr>
        <xdr:cNvPr id="611" name="n_4aveValue【学校施設】&#10;一人当たり面積">
          <a:extLst>
            <a:ext uri="{FF2B5EF4-FFF2-40B4-BE49-F238E27FC236}">
              <a16:creationId xmlns:a16="http://schemas.microsoft.com/office/drawing/2014/main" id="{A4D79CC5-904F-49DB-A7B2-5F7D87525FA2}"/>
            </a:ext>
          </a:extLst>
        </xdr:cNvPr>
        <xdr:cNvSpPr txBox="1"/>
      </xdr:nvSpPr>
      <xdr:spPr>
        <a:xfrm>
          <a:off x="16592627" y="10309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14464</xdr:rowOff>
    </xdr:from>
    <xdr:ext cx="469744" cy="259045"/>
    <xdr:sp macro="" textlink="">
      <xdr:nvSpPr>
        <xdr:cNvPr id="612" name="n_1mainValue【学校施設】&#10;一人当たり面積">
          <a:extLst>
            <a:ext uri="{FF2B5EF4-FFF2-40B4-BE49-F238E27FC236}">
              <a16:creationId xmlns:a16="http://schemas.microsoft.com/office/drawing/2014/main" id="{4D0DB743-5877-4436-961B-1E3E633A77E1}"/>
            </a:ext>
          </a:extLst>
        </xdr:cNvPr>
        <xdr:cNvSpPr txBox="1"/>
      </xdr:nvSpPr>
      <xdr:spPr>
        <a:xfrm>
          <a:off x="18980227" y="9926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150195</xdr:rowOff>
    </xdr:from>
    <xdr:ext cx="469744" cy="259045"/>
    <xdr:sp macro="" textlink="">
      <xdr:nvSpPr>
        <xdr:cNvPr id="613" name="n_2mainValue【学校施設】&#10;一人当たり面積">
          <a:extLst>
            <a:ext uri="{FF2B5EF4-FFF2-40B4-BE49-F238E27FC236}">
              <a16:creationId xmlns:a16="http://schemas.microsoft.com/office/drawing/2014/main" id="{3C7C6692-AA3C-4533-BF8C-7A5DAA43587F}"/>
            </a:ext>
          </a:extLst>
        </xdr:cNvPr>
        <xdr:cNvSpPr txBox="1"/>
      </xdr:nvSpPr>
      <xdr:spPr>
        <a:xfrm>
          <a:off x="18180127" y="9897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169968</xdr:rowOff>
    </xdr:from>
    <xdr:ext cx="469744" cy="259045"/>
    <xdr:sp macro="" textlink="">
      <xdr:nvSpPr>
        <xdr:cNvPr id="614" name="n_3mainValue【学校施設】&#10;一人当たり面積">
          <a:extLst>
            <a:ext uri="{FF2B5EF4-FFF2-40B4-BE49-F238E27FC236}">
              <a16:creationId xmlns:a16="http://schemas.microsoft.com/office/drawing/2014/main" id="{72D91D68-D84D-48AA-B352-60027C5B7FEC}"/>
            </a:ext>
          </a:extLst>
        </xdr:cNvPr>
        <xdr:cNvSpPr txBox="1"/>
      </xdr:nvSpPr>
      <xdr:spPr>
        <a:xfrm>
          <a:off x="17386377" y="991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13378</xdr:rowOff>
    </xdr:from>
    <xdr:ext cx="469744" cy="259045"/>
    <xdr:sp macro="" textlink="">
      <xdr:nvSpPr>
        <xdr:cNvPr id="615" name="n_4mainValue【学校施設】&#10;一人当たり面積">
          <a:extLst>
            <a:ext uri="{FF2B5EF4-FFF2-40B4-BE49-F238E27FC236}">
              <a16:creationId xmlns:a16="http://schemas.microsoft.com/office/drawing/2014/main" id="{FCE7F73C-83D9-4885-9AF9-736A4C78111E}"/>
            </a:ext>
          </a:extLst>
        </xdr:cNvPr>
        <xdr:cNvSpPr txBox="1"/>
      </xdr:nvSpPr>
      <xdr:spPr>
        <a:xfrm>
          <a:off x="16592627" y="9925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a:extLst>
            <a:ext uri="{FF2B5EF4-FFF2-40B4-BE49-F238E27FC236}">
              <a16:creationId xmlns:a16="http://schemas.microsoft.com/office/drawing/2014/main" id="{E5E11D26-E477-4880-897D-083D0BC4C7F1}"/>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a:extLst>
            <a:ext uri="{FF2B5EF4-FFF2-40B4-BE49-F238E27FC236}">
              <a16:creationId xmlns:a16="http://schemas.microsoft.com/office/drawing/2014/main" id="{AAE78490-19BA-4226-B030-C42A660A114E}"/>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a:extLst>
            <a:ext uri="{FF2B5EF4-FFF2-40B4-BE49-F238E27FC236}">
              <a16:creationId xmlns:a16="http://schemas.microsoft.com/office/drawing/2014/main" id="{7BE2F668-2322-4CD0-AE0A-96AF95DB86F2}"/>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a:extLst>
            <a:ext uri="{FF2B5EF4-FFF2-40B4-BE49-F238E27FC236}">
              <a16:creationId xmlns:a16="http://schemas.microsoft.com/office/drawing/2014/main" id="{64C5B464-B47C-4B32-9AFC-6E984225B3C3}"/>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a:extLst>
            <a:ext uri="{FF2B5EF4-FFF2-40B4-BE49-F238E27FC236}">
              <a16:creationId xmlns:a16="http://schemas.microsoft.com/office/drawing/2014/main" id="{0CF368D5-4951-4687-BD32-46311FBEE607}"/>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a:extLst>
            <a:ext uri="{FF2B5EF4-FFF2-40B4-BE49-F238E27FC236}">
              <a16:creationId xmlns:a16="http://schemas.microsoft.com/office/drawing/2014/main" id="{E0FBE1E8-93EF-402B-AC00-58114B772955}"/>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a:extLst>
            <a:ext uri="{FF2B5EF4-FFF2-40B4-BE49-F238E27FC236}">
              <a16:creationId xmlns:a16="http://schemas.microsoft.com/office/drawing/2014/main" id="{2BB53929-5D7F-411D-8665-98A8ABBA698A}"/>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a:extLst>
            <a:ext uri="{FF2B5EF4-FFF2-40B4-BE49-F238E27FC236}">
              <a16:creationId xmlns:a16="http://schemas.microsoft.com/office/drawing/2014/main" id="{31774FEC-DF73-4C79-8FBE-BE95C915DBB2}"/>
            </a:ext>
          </a:extLst>
        </xdr:cNvPr>
        <xdr:cNvSpPr/>
      </xdr:nvSpPr>
      <xdr:spPr>
        <a:xfrm>
          <a:off x="11207750" y="124841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4" name="正方形/長方形 623">
          <a:extLst>
            <a:ext uri="{FF2B5EF4-FFF2-40B4-BE49-F238E27FC236}">
              <a16:creationId xmlns:a16="http://schemas.microsoft.com/office/drawing/2014/main" id="{83A3D846-B85E-4C8A-916D-0B6637B788C8}"/>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5" name="正方形/長方形 624">
          <a:extLst>
            <a:ext uri="{FF2B5EF4-FFF2-40B4-BE49-F238E27FC236}">
              <a16:creationId xmlns:a16="http://schemas.microsoft.com/office/drawing/2014/main" id="{CD848861-FCF1-4F85-A0EB-052AD0EA3D25}"/>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6" name="正方形/長方形 625">
          <a:extLst>
            <a:ext uri="{FF2B5EF4-FFF2-40B4-BE49-F238E27FC236}">
              <a16:creationId xmlns:a16="http://schemas.microsoft.com/office/drawing/2014/main" id="{935BCB72-0E1D-4323-81EA-700D52CD3A1B}"/>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7" name="正方形/長方形 626">
          <a:extLst>
            <a:ext uri="{FF2B5EF4-FFF2-40B4-BE49-F238E27FC236}">
              <a16:creationId xmlns:a16="http://schemas.microsoft.com/office/drawing/2014/main" id="{604BA505-CB8A-4CBA-BFA7-D645703F74C1}"/>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8" name="正方形/長方形 627">
          <a:extLst>
            <a:ext uri="{FF2B5EF4-FFF2-40B4-BE49-F238E27FC236}">
              <a16:creationId xmlns:a16="http://schemas.microsoft.com/office/drawing/2014/main" id="{52092B2B-ADD9-4125-9432-0C3B499ED1A1}"/>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9" name="正方形/長方形 628">
          <a:extLst>
            <a:ext uri="{FF2B5EF4-FFF2-40B4-BE49-F238E27FC236}">
              <a16:creationId xmlns:a16="http://schemas.microsoft.com/office/drawing/2014/main" id="{839E10B5-3D87-46D1-987A-F723E0DE1847}"/>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0" name="正方形/長方形 629">
          <a:extLst>
            <a:ext uri="{FF2B5EF4-FFF2-40B4-BE49-F238E27FC236}">
              <a16:creationId xmlns:a16="http://schemas.microsoft.com/office/drawing/2014/main" id="{CFD9A8A3-5FCB-492D-B233-40CC0688A31D}"/>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1" name="正方形/長方形 630">
          <a:extLst>
            <a:ext uri="{FF2B5EF4-FFF2-40B4-BE49-F238E27FC236}">
              <a16:creationId xmlns:a16="http://schemas.microsoft.com/office/drawing/2014/main" id="{5D5EDC9D-926B-4C0A-853D-1A97D32C9B95}"/>
            </a:ext>
          </a:extLst>
        </xdr:cNvPr>
        <xdr:cNvSpPr/>
      </xdr:nvSpPr>
      <xdr:spPr>
        <a:xfrm>
          <a:off x="16459200" y="124841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2" name="正方形/長方形 631">
          <a:extLst>
            <a:ext uri="{FF2B5EF4-FFF2-40B4-BE49-F238E27FC236}">
              <a16:creationId xmlns:a16="http://schemas.microsoft.com/office/drawing/2014/main" id="{C0C84C81-E0A9-45C4-9CCA-1819F82EE9CB}"/>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3" name="正方形/長方形 632">
          <a:extLst>
            <a:ext uri="{FF2B5EF4-FFF2-40B4-BE49-F238E27FC236}">
              <a16:creationId xmlns:a16="http://schemas.microsoft.com/office/drawing/2014/main" id="{B863EB21-DDFF-4A43-8561-FBFD9C498DD4}"/>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4" name="正方形/長方形 633">
          <a:extLst>
            <a:ext uri="{FF2B5EF4-FFF2-40B4-BE49-F238E27FC236}">
              <a16:creationId xmlns:a16="http://schemas.microsoft.com/office/drawing/2014/main" id="{883FF1A9-12DB-4777-AA31-39272B16326D}"/>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5" name="正方形/長方形 634">
          <a:extLst>
            <a:ext uri="{FF2B5EF4-FFF2-40B4-BE49-F238E27FC236}">
              <a16:creationId xmlns:a16="http://schemas.microsoft.com/office/drawing/2014/main" id="{C0C1E05A-12AB-49A1-8D8E-1747ACA18831}"/>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6" name="正方形/長方形 635">
          <a:extLst>
            <a:ext uri="{FF2B5EF4-FFF2-40B4-BE49-F238E27FC236}">
              <a16:creationId xmlns:a16="http://schemas.microsoft.com/office/drawing/2014/main" id="{8443D1BB-423C-48B3-9DC7-7015DB2C9C4A}"/>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7" name="正方形/長方形 636">
          <a:extLst>
            <a:ext uri="{FF2B5EF4-FFF2-40B4-BE49-F238E27FC236}">
              <a16:creationId xmlns:a16="http://schemas.microsoft.com/office/drawing/2014/main" id="{F767629E-174B-4412-8A4F-9B530F2E46DC}"/>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8" name="正方形/長方形 637">
          <a:extLst>
            <a:ext uri="{FF2B5EF4-FFF2-40B4-BE49-F238E27FC236}">
              <a16:creationId xmlns:a16="http://schemas.microsoft.com/office/drawing/2014/main" id="{7A1F45A9-4499-435B-939F-5B8BE60B5AB0}"/>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9" name="正方形/長方形 638">
          <a:extLst>
            <a:ext uri="{FF2B5EF4-FFF2-40B4-BE49-F238E27FC236}">
              <a16:creationId xmlns:a16="http://schemas.microsoft.com/office/drawing/2014/main" id="{ED3A81FB-BD70-4C01-BFE0-6E449C599B7E}"/>
            </a:ext>
          </a:extLst>
        </xdr:cNvPr>
        <xdr:cNvSpPr/>
      </xdr:nvSpPr>
      <xdr:spPr>
        <a:xfrm>
          <a:off x="1120775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40" name="正方形/長方形 639">
          <a:extLst>
            <a:ext uri="{FF2B5EF4-FFF2-40B4-BE49-F238E27FC236}">
              <a16:creationId xmlns:a16="http://schemas.microsoft.com/office/drawing/2014/main" id="{2B5C89EF-D075-4645-97E1-BC6BF8AAAD2D}"/>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1" name="正方形/長方形 640">
          <a:extLst>
            <a:ext uri="{FF2B5EF4-FFF2-40B4-BE49-F238E27FC236}">
              <a16:creationId xmlns:a16="http://schemas.microsoft.com/office/drawing/2014/main" id="{3A0944BA-495B-4043-BF8A-4300DFECD6E8}"/>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2" name="正方形/長方形 641">
          <a:extLst>
            <a:ext uri="{FF2B5EF4-FFF2-40B4-BE49-F238E27FC236}">
              <a16:creationId xmlns:a16="http://schemas.microsoft.com/office/drawing/2014/main" id="{3ED127A3-48EB-40AE-82D0-AC09B91FECB6}"/>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43" name="正方形/長方形 642">
          <a:extLst>
            <a:ext uri="{FF2B5EF4-FFF2-40B4-BE49-F238E27FC236}">
              <a16:creationId xmlns:a16="http://schemas.microsoft.com/office/drawing/2014/main" id="{0903B9A4-5C49-407A-8C88-B27B774D3EE3}"/>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44" name="正方形/長方形 643">
          <a:extLst>
            <a:ext uri="{FF2B5EF4-FFF2-40B4-BE49-F238E27FC236}">
              <a16:creationId xmlns:a16="http://schemas.microsoft.com/office/drawing/2014/main" id="{0ACA0C0F-C143-4897-BD51-16D160F4A4EA}"/>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45" name="正方形/長方形 644">
          <a:extLst>
            <a:ext uri="{FF2B5EF4-FFF2-40B4-BE49-F238E27FC236}">
              <a16:creationId xmlns:a16="http://schemas.microsoft.com/office/drawing/2014/main" id="{6B3D8C39-CD98-424D-BA9D-44AC270F30C4}"/>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46" name="正方形/長方形 645">
          <a:extLst>
            <a:ext uri="{FF2B5EF4-FFF2-40B4-BE49-F238E27FC236}">
              <a16:creationId xmlns:a16="http://schemas.microsoft.com/office/drawing/2014/main" id="{3D25D3F9-BF91-4408-AB04-557614298EF8}"/>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47" name="正方形/長方形 646">
          <a:extLst>
            <a:ext uri="{FF2B5EF4-FFF2-40B4-BE49-F238E27FC236}">
              <a16:creationId xmlns:a16="http://schemas.microsoft.com/office/drawing/2014/main" id="{3A8C2C52-6DA8-4F87-B9A4-75BB2903C9D5}"/>
            </a:ext>
          </a:extLst>
        </xdr:cNvPr>
        <xdr:cNvSpPr/>
      </xdr:nvSpPr>
      <xdr:spPr>
        <a:xfrm>
          <a:off x="164592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48" name="正方形/長方形 647">
          <a:extLst>
            <a:ext uri="{FF2B5EF4-FFF2-40B4-BE49-F238E27FC236}">
              <a16:creationId xmlns:a16="http://schemas.microsoft.com/office/drawing/2014/main" id="{763ECAAD-301A-4DC2-A9F3-C26E7D9AE6D9}"/>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49" name="正方形/長方形 648">
          <a:extLst>
            <a:ext uri="{FF2B5EF4-FFF2-40B4-BE49-F238E27FC236}">
              <a16:creationId xmlns:a16="http://schemas.microsoft.com/office/drawing/2014/main" id="{F78F16D1-B99A-4416-AE28-B11FBE1CCDDB}"/>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0" name="テキスト ボックス 649">
          <a:extLst>
            <a:ext uri="{FF2B5EF4-FFF2-40B4-BE49-F238E27FC236}">
              <a16:creationId xmlns:a16="http://schemas.microsoft.com/office/drawing/2014/main" id="{EAFEFC24-B71E-4A16-A00D-10EF0E8A4831}"/>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類似団体と比較して特に有形固定資産減価償却率が高くなっている施設は、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橋りょう・トンネル</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であり、</a:t>
          </a:r>
          <a:r>
            <a:rPr kumimoji="1" lang="ja-JP" altLang="ja-JP" sz="1100">
              <a:solidFill>
                <a:sysClr val="windowText" lastClr="000000"/>
              </a:solidFill>
              <a:effectLst/>
              <a:latin typeface="+mn-lt"/>
              <a:ea typeface="+mn-ea"/>
              <a:cs typeface="+mn-cs"/>
            </a:rPr>
            <a:t>特に低くなっている施設は、</a:t>
          </a:r>
          <a:r>
            <a:rPr kumimoji="1" lang="en-US" altLang="ja-JP" sz="1100">
              <a:solidFill>
                <a:sysClr val="windowText" lastClr="000000"/>
              </a:solidFill>
              <a:effectLst/>
              <a:latin typeface="+mn-lt"/>
              <a:ea typeface="+mn-ea"/>
              <a:cs typeface="+mn-cs"/>
            </a:rPr>
            <a:t>【</a:t>
          </a:r>
          <a:r>
            <a:rPr kumimoji="1" lang="ja-JP" altLang="ja-JP" sz="1100">
              <a:solidFill>
                <a:schemeClr val="dk1"/>
              </a:solidFill>
              <a:effectLst/>
              <a:latin typeface="+mn-lt"/>
              <a:ea typeface="+mn-ea"/>
              <a:cs typeface="+mn-cs"/>
            </a:rPr>
            <a:t>学校施設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である。</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橋りょう・トンネル</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については、神流町保有のトンネルはないので、すべて橋りょう部分である。橋梁長寿命化計画を策定し、同計画に基づき、計画的に老朽化に取り組んでいる。令和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年度においては、計画に基づき</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つの橋梁の補修工事を行っているが、老朽化した橋梁が多く、</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つの工事に対して多大な経費がかかるため、計画に沿い順次行っていきたい。</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学校施設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に関しては、平成</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年度に老朽化していた中里中学校体育館を新設し、平成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年度には万場小学校体育館を大規模改修したため有形固定資産減価償却率が低くなっている。維持管理にかかる経費の適正化に取り組んでい</a:t>
          </a:r>
          <a:r>
            <a:rPr kumimoji="1" lang="ja-JP" altLang="en-US" sz="1100">
              <a:solidFill>
                <a:schemeClr val="dk1"/>
              </a:solidFill>
              <a:effectLst/>
              <a:latin typeface="+mn-lt"/>
              <a:ea typeface="+mn-ea"/>
              <a:cs typeface="+mn-cs"/>
            </a:rPr>
            <a:t>きたい</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4D0DA19-78E8-46D4-BC59-D752396456C4}"/>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75B6DDA-FB4D-46D1-9DAE-E0D6838F5ADD}"/>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18D230A-DEF9-4DDA-B450-14975163FE6E}"/>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EF476C7-F67B-48E7-B2F8-4BE7B1BF0DA3}"/>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群馬県神流町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6B499E9-CAF1-4A11-AB99-3D2650565CCB}"/>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A4075FE-DDCA-4B3F-AF34-B55E3C9094D4}"/>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C3A97CF-FBD2-4BFC-88D7-969B58A3114C}"/>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5122C77-B56F-48FB-A266-3C361783B7F7}"/>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4F907B5-383E-42E8-B0FA-F0CA824AB87D}"/>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C6F6FA5-DAA0-42B3-9267-2C08B42FB717}"/>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1,511
1,495
114.60
2,974,471
2,807,654
97,251
1,790,743
2,108,051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991684F-8704-4A9B-BAF9-ED4646EC265B}"/>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917A347-9EC8-4294-9BA3-DA892FBCCEA4}"/>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7737AE9-BFF1-417A-A3D8-DC533B7F2687}"/>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1DA865F-AFE7-49B9-A830-59B8AA8F4EAA}"/>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C593E4F-49AC-4373-B8D2-634323136634}"/>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C7506C5-6BDC-4E9B-AF96-F4B69C5A5B58}"/>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AD97E6C-BC28-4A51-B079-385C33D2065B}"/>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AD15213-2C50-4BC0-9BCE-EB97845E3A0A}"/>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700CBCA-2178-4F95-9300-606114E00191}"/>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B43A1C4-DC08-4A46-AEBE-528B0894F415}"/>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7963560-F8D6-4015-8523-244B0574F6C4}"/>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8489FDB-30BA-401B-AE3B-4534E5E1D952}"/>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4871385-DBE3-4FCE-97C4-8AED49A24508}"/>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26BE4D9-325D-4429-B459-5676251E4CCE}"/>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34561EB-C9A0-47F8-85FB-F436DE87A94C}"/>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A9B3DAD-4742-4868-A3C8-EE89FDDF8F68}"/>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49BB71D-EC41-4F37-93D9-C72D43BE6DE6}"/>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5590AF6-D3A3-4C10-8355-0EFEEAD07DD6}"/>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3311174-75CA-4612-A008-B87144B7007C}"/>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80C296F-92B3-4F2A-A83C-BCEA46E02D29}"/>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36445FD-5400-4C95-8636-57E8B7BE8E70}"/>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C8BC79C-E348-4F70-AD9B-58EFAEBA8069}"/>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FC9A03E-46AD-4BBC-B654-5325B8BEA65B}"/>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B2C9CE5-F8AD-4DF0-9FB1-C55AA4061DC2}"/>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EC781DD-70BA-438A-97A3-8D9430A45C2C}"/>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BF5EA5E-C31A-4731-BB2E-DB7F0BBC442C}"/>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D3C0D74-B9BF-4957-85AC-CF8B4B51C0E3}"/>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77B359A-3838-4BCB-AE64-149FA6B00BCB}"/>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2FB3791-9BF3-4837-A8BA-39E1F23970BF}"/>
            </a:ext>
          </a:extLst>
        </xdr:cNvPr>
        <xdr:cNvSpPr/>
      </xdr:nvSpPr>
      <xdr:spPr>
        <a:xfrm>
          <a:off x="685800" y="51435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AC610FA1-CDDC-450B-B2A6-7A6A6E1BF11A}"/>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535798DE-29E9-4D60-BBAD-109E33C93ACA}"/>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869ED01C-B1FC-477A-9534-066B28594152}"/>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D63B1274-A207-4448-9935-AF4E2A481F7E}"/>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183CBC2C-5FC9-4972-8C33-2947625E9176}"/>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6C19FE1C-8E22-403E-A19D-D66AB6520316}"/>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ED9C99AB-6456-4A05-8186-A9EB1B91767E}"/>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DC363DCD-7A95-489B-A758-5D597FACE4E0}"/>
            </a:ext>
          </a:extLst>
        </xdr:cNvPr>
        <xdr:cNvSpPr/>
      </xdr:nvSpPr>
      <xdr:spPr>
        <a:xfrm>
          <a:off x="5956300" y="51435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3A52817F-4AA8-4A3A-947C-FCBD8DC6A803}"/>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F59859B7-4AA9-4662-9750-12D7BBA26E40}"/>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AE10538A-28F5-475B-A60E-7CAE1D8FCA18}"/>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6FD1B31A-A5F3-4807-B56D-2C8B2AFE0644}"/>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CD94C775-A9FB-442A-8EBE-666BF71E35A3}"/>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B6E3A29D-159C-428B-8EE5-F5643CD665F6}"/>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B6467A94-BF46-4674-A781-0354567CB1F3}"/>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5B491E86-9A77-4CBF-AD9B-4D4E6B160103}"/>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8078471B-E5CB-4056-AA12-4E759EE6E63F}"/>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245EB745-9797-45CB-9863-90BFE0FAE934}"/>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3B4D07B4-8D7F-4210-B810-8A6C19323C2B}"/>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4F80A5F2-6125-43FE-9546-7779AD965006}"/>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CFE6F744-98B9-4EFC-AF80-CB860993D50E}"/>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D3308B6D-01BB-47D7-A822-8D156930D2FE}"/>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BC8E3D85-7881-4040-AC1D-2AE7C7ABE129}"/>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7759C90F-F283-4CF5-8729-45A4C1A89375}"/>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C65A5196-F1A5-4FFD-8D5F-CCEA9062EB5D}"/>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02A36068-F05A-481E-9CF5-7984B7D813B8}"/>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DA0988F1-9CB9-4608-B86A-D8A8F35DEA38}"/>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6AA99857-FEAE-4627-9020-53A84FFAC768}"/>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87A67B8A-4815-4C32-81FE-83163CC93769}"/>
            </a:ext>
          </a:extLst>
        </xdr:cNvPr>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10EC406C-0D62-4542-A7BD-CCFE4F07018A}"/>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E9EFB899-65B5-4873-A818-36F17453A1C9}"/>
            </a:ext>
          </a:extLst>
        </xdr:cNvPr>
        <xdr:cNvSpPr txBox="1"/>
      </xdr:nvSpPr>
      <xdr:spPr>
        <a:xfrm>
          <a:off x="38496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1CA2CA5B-EBE3-45B4-9EDF-608E890E4370}"/>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F4BA787A-3149-43F2-88AC-0675D25B86EE}"/>
            </a:ext>
          </a:extLst>
        </xdr:cNvPr>
        <xdr:cNvCxnSpPr/>
      </xdr:nvCxnSpPr>
      <xdr:spPr>
        <a:xfrm flipV="1">
          <a:off x="4177665" y="9096375"/>
          <a:ext cx="0" cy="1552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214AC20B-3699-4C58-9248-6E9FE78757D2}"/>
            </a:ext>
          </a:extLst>
        </xdr:cNvPr>
        <xdr:cNvSpPr txBox="1"/>
      </xdr:nvSpPr>
      <xdr:spPr>
        <a:xfrm>
          <a:off x="4216400" y="1065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1464D532-AC01-48FA-9DB2-F7CB2DD049D0}"/>
            </a:ext>
          </a:extLst>
        </xdr:cNvPr>
        <xdr:cNvCxnSpPr/>
      </xdr:nvCxnSpPr>
      <xdr:spPr>
        <a:xfrm>
          <a:off x="4108450" y="10648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127652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2363D0DE-2CAD-4341-912B-5DFD3BF85202}"/>
            </a:ext>
          </a:extLst>
        </xdr:cNvPr>
        <xdr:cNvSpPr txBox="1"/>
      </xdr:nvSpPr>
      <xdr:spPr>
        <a:xfrm>
          <a:off x="4216400" y="888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xdr:rowOff>
    </xdr:from>
    <xdr:to>
      <xdr:col>24</xdr:col>
      <xdr:colOff>152400</xdr:colOff>
      <xdr:row>55</xdr:row>
      <xdr:rowOff>9525</xdr:rowOff>
    </xdr:to>
    <xdr:cxnSp macro="">
      <xdr:nvCxnSpPr>
        <xdr:cNvPr id="77" name="直線コネクタ 76">
          <a:extLst>
            <a:ext uri="{FF2B5EF4-FFF2-40B4-BE49-F238E27FC236}">
              <a16:creationId xmlns:a16="http://schemas.microsoft.com/office/drawing/2014/main" id="{207D0820-475B-425C-BB0C-F5A6E5CD1A9F}"/>
            </a:ext>
          </a:extLst>
        </xdr:cNvPr>
        <xdr:cNvCxnSpPr/>
      </xdr:nvCxnSpPr>
      <xdr:spPr>
        <a:xfrm>
          <a:off x="4108450" y="90963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109237</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2252F07B-7EE4-49F6-B96C-F976DBE61C99}"/>
            </a:ext>
          </a:extLst>
        </xdr:cNvPr>
        <xdr:cNvSpPr txBox="1"/>
      </xdr:nvSpPr>
      <xdr:spPr>
        <a:xfrm>
          <a:off x="4216400" y="9856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79" name="フローチャート: 判断 78">
          <a:extLst>
            <a:ext uri="{FF2B5EF4-FFF2-40B4-BE49-F238E27FC236}">
              <a16:creationId xmlns:a16="http://schemas.microsoft.com/office/drawing/2014/main" id="{6285DB59-BAF8-4A14-854E-4BB1921E7729}"/>
            </a:ext>
          </a:extLst>
        </xdr:cNvPr>
        <xdr:cNvSpPr/>
      </xdr:nvSpPr>
      <xdr:spPr>
        <a:xfrm>
          <a:off x="4127500" y="99987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27305</xdr:rowOff>
    </xdr:from>
    <xdr:to>
      <xdr:col>20</xdr:col>
      <xdr:colOff>38100</xdr:colOff>
      <xdr:row>61</xdr:row>
      <xdr:rowOff>128905</xdr:rowOff>
    </xdr:to>
    <xdr:sp macro="" textlink="">
      <xdr:nvSpPr>
        <xdr:cNvPr id="80" name="フローチャート: 判断 79">
          <a:extLst>
            <a:ext uri="{FF2B5EF4-FFF2-40B4-BE49-F238E27FC236}">
              <a16:creationId xmlns:a16="http://schemas.microsoft.com/office/drawing/2014/main" id="{03CF58EF-C1E2-466F-8F0E-98A15A6FAAB4}"/>
            </a:ext>
          </a:extLst>
        </xdr:cNvPr>
        <xdr:cNvSpPr/>
      </xdr:nvSpPr>
      <xdr:spPr>
        <a:xfrm>
          <a:off x="3384550" y="101047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116840</xdr:rowOff>
    </xdr:from>
    <xdr:to>
      <xdr:col>15</xdr:col>
      <xdr:colOff>101600</xdr:colOff>
      <xdr:row>61</xdr:row>
      <xdr:rowOff>46990</xdr:rowOff>
    </xdr:to>
    <xdr:sp macro="" textlink="">
      <xdr:nvSpPr>
        <xdr:cNvPr id="81" name="フローチャート: 判断 80">
          <a:extLst>
            <a:ext uri="{FF2B5EF4-FFF2-40B4-BE49-F238E27FC236}">
              <a16:creationId xmlns:a16="http://schemas.microsoft.com/office/drawing/2014/main" id="{EBE33AF8-4249-4977-BF05-16BFAC97F833}"/>
            </a:ext>
          </a:extLst>
        </xdr:cNvPr>
        <xdr:cNvSpPr/>
      </xdr:nvSpPr>
      <xdr:spPr>
        <a:xfrm>
          <a:off x="2571750" y="100291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141605</xdr:rowOff>
    </xdr:from>
    <xdr:to>
      <xdr:col>10</xdr:col>
      <xdr:colOff>165100</xdr:colOff>
      <xdr:row>60</xdr:row>
      <xdr:rowOff>71755</xdr:rowOff>
    </xdr:to>
    <xdr:sp macro="" textlink="">
      <xdr:nvSpPr>
        <xdr:cNvPr id="82" name="フローチャート: 判断 81">
          <a:extLst>
            <a:ext uri="{FF2B5EF4-FFF2-40B4-BE49-F238E27FC236}">
              <a16:creationId xmlns:a16="http://schemas.microsoft.com/office/drawing/2014/main" id="{870C080A-1631-42C8-9BE3-C0FD496BE8CA}"/>
            </a:ext>
          </a:extLst>
        </xdr:cNvPr>
        <xdr:cNvSpPr/>
      </xdr:nvSpPr>
      <xdr:spPr>
        <a:xfrm>
          <a:off x="1778000" y="98888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166370</xdr:rowOff>
    </xdr:from>
    <xdr:to>
      <xdr:col>6</xdr:col>
      <xdr:colOff>38100</xdr:colOff>
      <xdr:row>59</xdr:row>
      <xdr:rowOff>96520</xdr:rowOff>
    </xdr:to>
    <xdr:sp macro="" textlink="">
      <xdr:nvSpPr>
        <xdr:cNvPr id="83" name="フローチャート: 判断 82">
          <a:extLst>
            <a:ext uri="{FF2B5EF4-FFF2-40B4-BE49-F238E27FC236}">
              <a16:creationId xmlns:a16="http://schemas.microsoft.com/office/drawing/2014/main" id="{1E9734C8-950C-42CB-8453-636F27CB7A3D}"/>
            </a:ext>
          </a:extLst>
        </xdr:cNvPr>
        <xdr:cNvSpPr/>
      </xdr:nvSpPr>
      <xdr:spPr>
        <a:xfrm>
          <a:off x="984250" y="97485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D8BDCB76-AFF6-4B51-9C4A-DEC6E0BC14C1}"/>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8FECBE72-D17C-40DB-9527-842B8F01418E}"/>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C2C165CA-BBD2-4587-A73C-F149FFEEA205}"/>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521D5FAB-1B42-4413-9D61-8FCAF6E9BA7B}"/>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923D41C5-5443-4EFF-AC36-F36F26615E83}"/>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25400</xdr:rowOff>
    </xdr:from>
    <xdr:to>
      <xdr:col>24</xdr:col>
      <xdr:colOff>114300</xdr:colOff>
      <xdr:row>63</xdr:row>
      <xdr:rowOff>127000</xdr:rowOff>
    </xdr:to>
    <xdr:sp macro="" textlink="">
      <xdr:nvSpPr>
        <xdr:cNvPr id="89" name="楕円 88">
          <a:extLst>
            <a:ext uri="{FF2B5EF4-FFF2-40B4-BE49-F238E27FC236}">
              <a16:creationId xmlns:a16="http://schemas.microsoft.com/office/drawing/2014/main" id="{88550AA9-CC4C-461A-A7DD-9AA8C39C3C1B}"/>
            </a:ext>
          </a:extLst>
        </xdr:cNvPr>
        <xdr:cNvSpPr/>
      </xdr:nvSpPr>
      <xdr:spPr>
        <a:xfrm>
          <a:off x="4127500" y="1043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3827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3CD099CB-3CED-4487-B1A8-5BC52349E1C7}"/>
            </a:ext>
          </a:extLst>
        </xdr:cNvPr>
        <xdr:cNvSpPr txBox="1"/>
      </xdr:nvSpPr>
      <xdr:spPr>
        <a:xfrm>
          <a:off x="4216400" y="10411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4445</xdr:rowOff>
    </xdr:from>
    <xdr:to>
      <xdr:col>20</xdr:col>
      <xdr:colOff>38100</xdr:colOff>
      <xdr:row>63</xdr:row>
      <xdr:rowOff>106045</xdr:rowOff>
    </xdr:to>
    <xdr:sp macro="" textlink="">
      <xdr:nvSpPr>
        <xdr:cNvPr id="91" name="楕円 90">
          <a:extLst>
            <a:ext uri="{FF2B5EF4-FFF2-40B4-BE49-F238E27FC236}">
              <a16:creationId xmlns:a16="http://schemas.microsoft.com/office/drawing/2014/main" id="{8399B403-651F-4286-90B1-045C75BAF2F3}"/>
            </a:ext>
          </a:extLst>
        </xdr:cNvPr>
        <xdr:cNvSpPr/>
      </xdr:nvSpPr>
      <xdr:spPr>
        <a:xfrm>
          <a:off x="3384550" y="104120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55245</xdr:rowOff>
    </xdr:from>
    <xdr:to>
      <xdr:col>24</xdr:col>
      <xdr:colOff>63500</xdr:colOff>
      <xdr:row>63</xdr:row>
      <xdr:rowOff>76200</xdr:rowOff>
    </xdr:to>
    <xdr:cxnSp macro="">
      <xdr:nvCxnSpPr>
        <xdr:cNvPr id="92" name="直線コネクタ 91">
          <a:extLst>
            <a:ext uri="{FF2B5EF4-FFF2-40B4-BE49-F238E27FC236}">
              <a16:creationId xmlns:a16="http://schemas.microsoft.com/office/drawing/2014/main" id="{5F95ABDE-29F0-40DB-9D4D-DA2880BFB557}"/>
            </a:ext>
          </a:extLst>
        </xdr:cNvPr>
        <xdr:cNvCxnSpPr/>
      </xdr:nvCxnSpPr>
      <xdr:spPr>
        <a:xfrm>
          <a:off x="3429000" y="10462895"/>
          <a:ext cx="7493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31115</xdr:rowOff>
    </xdr:from>
    <xdr:to>
      <xdr:col>15</xdr:col>
      <xdr:colOff>101600</xdr:colOff>
      <xdr:row>62</xdr:row>
      <xdr:rowOff>132715</xdr:rowOff>
    </xdr:to>
    <xdr:sp macro="" textlink="">
      <xdr:nvSpPr>
        <xdr:cNvPr id="93" name="楕円 92">
          <a:extLst>
            <a:ext uri="{FF2B5EF4-FFF2-40B4-BE49-F238E27FC236}">
              <a16:creationId xmlns:a16="http://schemas.microsoft.com/office/drawing/2014/main" id="{AFBDE8B4-5012-44C3-8BB9-70A133496C98}"/>
            </a:ext>
          </a:extLst>
        </xdr:cNvPr>
        <xdr:cNvSpPr/>
      </xdr:nvSpPr>
      <xdr:spPr>
        <a:xfrm>
          <a:off x="2571750" y="1027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81915</xdr:rowOff>
    </xdr:from>
    <xdr:to>
      <xdr:col>19</xdr:col>
      <xdr:colOff>177800</xdr:colOff>
      <xdr:row>63</xdr:row>
      <xdr:rowOff>55245</xdr:rowOff>
    </xdr:to>
    <xdr:cxnSp macro="">
      <xdr:nvCxnSpPr>
        <xdr:cNvPr id="94" name="直線コネクタ 93">
          <a:extLst>
            <a:ext uri="{FF2B5EF4-FFF2-40B4-BE49-F238E27FC236}">
              <a16:creationId xmlns:a16="http://schemas.microsoft.com/office/drawing/2014/main" id="{52CD2210-D097-4D51-9A55-434C8CE448CA}"/>
            </a:ext>
          </a:extLst>
        </xdr:cNvPr>
        <xdr:cNvCxnSpPr/>
      </xdr:nvCxnSpPr>
      <xdr:spPr>
        <a:xfrm>
          <a:off x="2622550" y="10324465"/>
          <a:ext cx="806450" cy="138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21590</xdr:rowOff>
    </xdr:from>
    <xdr:to>
      <xdr:col>10</xdr:col>
      <xdr:colOff>165100</xdr:colOff>
      <xdr:row>62</xdr:row>
      <xdr:rowOff>123190</xdr:rowOff>
    </xdr:to>
    <xdr:sp macro="" textlink="">
      <xdr:nvSpPr>
        <xdr:cNvPr id="95" name="楕円 94">
          <a:extLst>
            <a:ext uri="{FF2B5EF4-FFF2-40B4-BE49-F238E27FC236}">
              <a16:creationId xmlns:a16="http://schemas.microsoft.com/office/drawing/2014/main" id="{EA704DED-5996-4368-9D59-EB79E60E407D}"/>
            </a:ext>
          </a:extLst>
        </xdr:cNvPr>
        <xdr:cNvSpPr/>
      </xdr:nvSpPr>
      <xdr:spPr>
        <a:xfrm>
          <a:off x="1778000" y="1026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72390</xdr:rowOff>
    </xdr:from>
    <xdr:to>
      <xdr:col>15</xdr:col>
      <xdr:colOff>50800</xdr:colOff>
      <xdr:row>62</xdr:row>
      <xdr:rowOff>81915</xdr:rowOff>
    </xdr:to>
    <xdr:cxnSp macro="">
      <xdr:nvCxnSpPr>
        <xdr:cNvPr id="96" name="直線コネクタ 95">
          <a:extLst>
            <a:ext uri="{FF2B5EF4-FFF2-40B4-BE49-F238E27FC236}">
              <a16:creationId xmlns:a16="http://schemas.microsoft.com/office/drawing/2014/main" id="{42C41D27-7925-4C16-B50F-39FFE74CCDDA}"/>
            </a:ext>
          </a:extLst>
        </xdr:cNvPr>
        <xdr:cNvCxnSpPr/>
      </xdr:nvCxnSpPr>
      <xdr:spPr>
        <a:xfrm>
          <a:off x="1828800" y="10314940"/>
          <a:ext cx="7937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141605</xdr:rowOff>
    </xdr:from>
    <xdr:to>
      <xdr:col>6</xdr:col>
      <xdr:colOff>38100</xdr:colOff>
      <xdr:row>60</xdr:row>
      <xdr:rowOff>71755</xdr:rowOff>
    </xdr:to>
    <xdr:sp macro="" textlink="">
      <xdr:nvSpPr>
        <xdr:cNvPr id="97" name="楕円 96">
          <a:extLst>
            <a:ext uri="{FF2B5EF4-FFF2-40B4-BE49-F238E27FC236}">
              <a16:creationId xmlns:a16="http://schemas.microsoft.com/office/drawing/2014/main" id="{B68E48EC-A07D-4684-8837-044A86E7D56E}"/>
            </a:ext>
          </a:extLst>
        </xdr:cNvPr>
        <xdr:cNvSpPr/>
      </xdr:nvSpPr>
      <xdr:spPr>
        <a:xfrm>
          <a:off x="984250" y="988885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20955</xdr:rowOff>
    </xdr:from>
    <xdr:to>
      <xdr:col>10</xdr:col>
      <xdr:colOff>114300</xdr:colOff>
      <xdr:row>62</xdr:row>
      <xdr:rowOff>72390</xdr:rowOff>
    </xdr:to>
    <xdr:cxnSp macro="">
      <xdr:nvCxnSpPr>
        <xdr:cNvPr id="98" name="直線コネクタ 97">
          <a:extLst>
            <a:ext uri="{FF2B5EF4-FFF2-40B4-BE49-F238E27FC236}">
              <a16:creationId xmlns:a16="http://schemas.microsoft.com/office/drawing/2014/main" id="{E03A722F-A782-418B-96FC-23465048F3DD}"/>
            </a:ext>
          </a:extLst>
        </xdr:cNvPr>
        <xdr:cNvCxnSpPr/>
      </xdr:nvCxnSpPr>
      <xdr:spPr>
        <a:xfrm>
          <a:off x="1028700" y="9933305"/>
          <a:ext cx="800100" cy="381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145432</xdr:rowOff>
    </xdr:from>
    <xdr:ext cx="405111" cy="259045"/>
    <xdr:sp macro="" textlink="">
      <xdr:nvSpPr>
        <xdr:cNvPr id="99" name="n_1aveValue【体育館・プール】&#10;有形固定資産減価償却率">
          <a:extLst>
            <a:ext uri="{FF2B5EF4-FFF2-40B4-BE49-F238E27FC236}">
              <a16:creationId xmlns:a16="http://schemas.microsoft.com/office/drawing/2014/main" id="{ADA24B7E-294B-4C6C-B546-36159AC70283}"/>
            </a:ext>
          </a:extLst>
        </xdr:cNvPr>
        <xdr:cNvSpPr txBox="1"/>
      </xdr:nvSpPr>
      <xdr:spPr>
        <a:xfrm>
          <a:off x="3239144" y="9892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63517</xdr:rowOff>
    </xdr:from>
    <xdr:ext cx="405111" cy="259045"/>
    <xdr:sp macro="" textlink="">
      <xdr:nvSpPr>
        <xdr:cNvPr id="100" name="n_2aveValue【体育館・プール】&#10;有形固定資産減価償却率">
          <a:extLst>
            <a:ext uri="{FF2B5EF4-FFF2-40B4-BE49-F238E27FC236}">
              <a16:creationId xmlns:a16="http://schemas.microsoft.com/office/drawing/2014/main" id="{7649821E-87BF-415F-8EF0-65E78B1CDAAC}"/>
            </a:ext>
          </a:extLst>
        </xdr:cNvPr>
        <xdr:cNvSpPr txBox="1"/>
      </xdr:nvSpPr>
      <xdr:spPr>
        <a:xfrm>
          <a:off x="2439044" y="9810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88282</xdr:rowOff>
    </xdr:from>
    <xdr:ext cx="405111" cy="259045"/>
    <xdr:sp macro="" textlink="">
      <xdr:nvSpPr>
        <xdr:cNvPr id="101" name="n_3aveValue【体育館・プール】&#10;有形固定資産減価償却率">
          <a:extLst>
            <a:ext uri="{FF2B5EF4-FFF2-40B4-BE49-F238E27FC236}">
              <a16:creationId xmlns:a16="http://schemas.microsoft.com/office/drawing/2014/main" id="{8A4CAB0C-A53C-49FE-BDF5-74063F87CC2D}"/>
            </a:ext>
          </a:extLst>
        </xdr:cNvPr>
        <xdr:cNvSpPr txBox="1"/>
      </xdr:nvSpPr>
      <xdr:spPr>
        <a:xfrm>
          <a:off x="1645294" y="967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113047</xdr:rowOff>
    </xdr:from>
    <xdr:ext cx="405111" cy="259045"/>
    <xdr:sp macro="" textlink="">
      <xdr:nvSpPr>
        <xdr:cNvPr id="102" name="n_4aveValue【体育館・プール】&#10;有形固定資産減価償却率">
          <a:extLst>
            <a:ext uri="{FF2B5EF4-FFF2-40B4-BE49-F238E27FC236}">
              <a16:creationId xmlns:a16="http://schemas.microsoft.com/office/drawing/2014/main" id="{A6653249-77E5-4351-B831-33A9D37236B0}"/>
            </a:ext>
          </a:extLst>
        </xdr:cNvPr>
        <xdr:cNvSpPr txBox="1"/>
      </xdr:nvSpPr>
      <xdr:spPr>
        <a:xfrm>
          <a:off x="851544" y="9530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97172</xdr:rowOff>
    </xdr:from>
    <xdr:ext cx="405111" cy="259045"/>
    <xdr:sp macro="" textlink="">
      <xdr:nvSpPr>
        <xdr:cNvPr id="103" name="n_1mainValue【体育館・プール】&#10;有形固定資産減価償却率">
          <a:extLst>
            <a:ext uri="{FF2B5EF4-FFF2-40B4-BE49-F238E27FC236}">
              <a16:creationId xmlns:a16="http://schemas.microsoft.com/office/drawing/2014/main" id="{95620F3C-F215-4915-A4D7-085A1BDEA32A}"/>
            </a:ext>
          </a:extLst>
        </xdr:cNvPr>
        <xdr:cNvSpPr txBox="1"/>
      </xdr:nvSpPr>
      <xdr:spPr>
        <a:xfrm>
          <a:off x="3239144" y="10504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123842</xdr:rowOff>
    </xdr:from>
    <xdr:ext cx="405111" cy="259045"/>
    <xdr:sp macro="" textlink="">
      <xdr:nvSpPr>
        <xdr:cNvPr id="104" name="n_2mainValue【体育館・プール】&#10;有形固定資産減価償却率">
          <a:extLst>
            <a:ext uri="{FF2B5EF4-FFF2-40B4-BE49-F238E27FC236}">
              <a16:creationId xmlns:a16="http://schemas.microsoft.com/office/drawing/2014/main" id="{C99C5D5F-01AF-45F1-98E9-30A108D054AD}"/>
            </a:ext>
          </a:extLst>
        </xdr:cNvPr>
        <xdr:cNvSpPr txBox="1"/>
      </xdr:nvSpPr>
      <xdr:spPr>
        <a:xfrm>
          <a:off x="2439044" y="10366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114317</xdr:rowOff>
    </xdr:from>
    <xdr:ext cx="405111" cy="259045"/>
    <xdr:sp macro="" textlink="">
      <xdr:nvSpPr>
        <xdr:cNvPr id="105" name="n_3mainValue【体育館・プール】&#10;有形固定資産減価償却率">
          <a:extLst>
            <a:ext uri="{FF2B5EF4-FFF2-40B4-BE49-F238E27FC236}">
              <a16:creationId xmlns:a16="http://schemas.microsoft.com/office/drawing/2014/main" id="{87FA6F04-094F-49DE-B1BC-ADC647D891EF}"/>
            </a:ext>
          </a:extLst>
        </xdr:cNvPr>
        <xdr:cNvSpPr txBox="1"/>
      </xdr:nvSpPr>
      <xdr:spPr>
        <a:xfrm>
          <a:off x="1645294" y="10356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62882</xdr:rowOff>
    </xdr:from>
    <xdr:ext cx="405111" cy="259045"/>
    <xdr:sp macro="" textlink="">
      <xdr:nvSpPr>
        <xdr:cNvPr id="106" name="n_4mainValue【体育館・プール】&#10;有形固定資産減価償却率">
          <a:extLst>
            <a:ext uri="{FF2B5EF4-FFF2-40B4-BE49-F238E27FC236}">
              <a16:creationId xmlns:a16="http://schemas.microsoft.com/office/drawing/2014/main" id="{C5EE27FE-B49C-4BF2-A31A-2E9E8A8B6176}"/>
            </a:ext>
          </a:extLst>
        </xdr:cNvPr>
        <xdr:cNvSpPr txBox="1"/>
      </xdr:nvSpPr>
      <xdr:spPr>
        <a:xfrm>
          <a:off x="851544" y="997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284440F2-D5DF-494C-A626-6A9C722DC4EC}"/>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BCE45473-3BE0-4DF4-AFE8-D436A114E722}"/>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112BECE3-B939-412D-89E0-06C7848296C4}"/>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E5823BB8-3FCE-480B-ABE8-9AD066D0C007}"/>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B40F757E-2768-465A-BC1A-C9320978FB31}"/>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FEC519B6-20B7-4FCF-BC0D-C9ADB7BEECAC}"/>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9DAF1422-369D-4970-9364-C93798E261BC}"/>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80AA0D6E-4FA7-4C55-9450-669BC2B876AD}"/>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C5353F09-ACA5-4910-9D07-A281B1C43D34}"/>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6FF07A02-1425-4621-9F19-4E417EB21987}"/>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7" name="直線コネクタ 116">
          <a:extLst>
            <a:ext uri="{FF2B5EF4-FFF2-40B4-BE49-F238E27FC236}">
              <a16:creationId xmlns:a16="http://schemas.microsoft.com/office/drawing/2014/main" id="{B8D486C7-8BE2-49BA-A3E8-93C9E32D7A46}"/>
            </a:ext>
          </a:extLst>
        </xdr:cNvPr>
        <xdr:cNvCxnSpPr/>
      </xdr:nvCxnSpPr>
      <xdr:spPr>
        <a:xfrm>
          <a:off x="5956300" y="1070337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8" name="テキスト ボックス 117">
          <a:extLst>
            <a:ext uri="{FF2B5EF4-FFF2-40B4-BE49-F238E27FC236}">
              <a16:creationId xmlns:a16="http://schemas.microsoft.com/office/drawing/2014/main" id="{6C2C7E32-EF46-458C-A2CF-248FA01DFF4B}"/>
            </a:ext>
          </a:extLst>
        </xdr:cNvPr>
        <xdr:cNvSpPr txBox="1"/>
      </xdr:nvSpPr>
      <xdr:spPr>
        <a:xfrm>
          <a:off x="552722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9" name="直線コネクタ 118">
          <a:extLst>
            <a:ext uri="{FF2B5EF4-FFF2-40B4-BE49-F238E27FC236}">
              <a16:creationId xmlns:a16="http://schemas.microsoft.com/office/drawing/2014/main" id="{D609DC33-A55E-4887-AC9E-6BCA529C0015}"/>
            </a:ext>
          </a:extLst>
        </xdr:cNvPr>
        <xdr:cNvCxnSpPr/>
      </xdr:nvCxnSpPr>
      <xdr:spPr>
        <a:xfrm>
          <a:off x="5956300" y="103895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0" name="テキスト ボックス 119">
          <a:extLst>
            <a:ext uri="{FF2B5EF4-FFF2-40B4-BE49-F238E27FC236}">
              <a16:creationId xmlns:a16="http://schemas.microsoft.com/office/drawing/2014/main" id="{DC713596-5ED5-4E7E-B2CB-9B233828E246}"/>
            </a:ext>
          </a:extLst>
        </xdr:cNvPr>
        <xdr:cNvSpPr txBox="1"/>
      </xdr:nvSpPr>
      <xdr:spPr>
        <a:xfrm>
          <a:off x="5527221" y="102472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1" name="直線コネクタ 120">
          <a:extLst>
            <a:ext uri="{FF2B5EF4-FFF2-40B4-BE49-F238E27FC236}">
              <a16:creationId xmlns:a16="http://schemas.microsoft.com/office/drawing/2014/main" id="{27590A6E-85EF-4671-8EF1-0D60D1A22BBC}"/>
            </a:ext>
          </a:extLst>
        </xdr:cNvPr>
        <xdr:cNvCxnSpPr/>
      </xdr:nvCxnSpPr>
      <xdr:spPr>
        <a:xfrm>
          <a:off x="5956300" y="100756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2" name="テキスト ボックス 121">
          <a:extLst>
            <a:ext uri="{FF2B5EF4-FFF2-40B4-BE49-F238E27FC236}">
              <a16:creationId xmlns:a16="http://schemas.microsoft.com/office/drawing/2014/main" id="{14E2DD6A-3BDD-4451-9B7B-524D82A6175F}"/>
            </a:ext>
          </a:extLst>
        </xdr:cNvPr>
        <xdr:cNvSpPr txBox="1"/>
      </xdr:nvSpPr>
      <xdr:spPr>
        <a:xfrm>
          <a:off x="5527221" y="9933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3" name="直線コネクタ 122">
          <a:extLst>
            <a:ext uri="{FF2B5EF4-FFF2-40B4-BE49-F238E27FC236}">
              <a16:creationId xmlns:a16="http://schemas.microsoft.com/office/drawing/2014/main" id="{6985FA7A-7983-4C07-8AB6-3A74466B69C9}"/>
            </a:ext>
          </a:extLst>
        </xdr:cNvPr>
        <xdr:cNvCxnSpPr/>
      </xdr:nvCxnSpPr>
      <xdr:spPr>
        <a:xfrm>
          <a:off x="5956300" y="975541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4" name="テキスト ボックス 123">
          <a:extLst>
            <a:ext uri="{FF2B5EF4-FFF2-40B4-BE49-F238E27FC236}">
              <a16:creationId xmlns:a16="http://schemas.microsoft.com/office/drawing/2014/main" id="{2D88542A-18B4-4F1F-9263-BA2B68FF26A8}"/>
            </a:ext>
          </a:extLst>
        </xdr:cNvPr>
        <xdr:cNvSpPr txBox="1"/>
      </xdr:nvSpPr>
      <xdr:spPr>
        <a:xfrm>
          <a:off x="5527221" y="961954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5" name="直線コネクタ 124">
          <a:extLst>
            <a:ext uri="{FF2B5EF4-FFF2-40B4-BE49-F238E27FC236}">
              <a16:creationId xmlns:a16="http://schemas.microsoft.com/office/drawing/2014/main" id="{2F031969-8073-4248-9E3E-8C9F5A043315}"/>
            </a:ext>
          </a:extLst>
        </xdr:cNvPr>
        <xdr:cNvCxnSpPr/>
      </xdr:nvCxnSpPr>
      <xdr:spPr>
        <a:xfrm>
          <a:off x="5956300" y="94415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6" name="テキスト ボックス 125">
          <a:extLst>
            <a:ext uri="{FF2B5EF4-FFF2-40B4-BE49-F238E27FC236}">
              <a16:creationId xmlns:a16="http://schemas.microsoft.com/office/drawing/2014/main" id="{63E4D496-8A7D-4691-9C9B-136C8ACE4AA6}"/>
            </a:ext>
          </a:extLst>
        </xdr:cNvPr>
        <xdr:cNvSpPr txBox="1"/>
      </xdr:nvSpPr>
      <xdr:spPr>
        <a:xfrm>
          <a:off x="5527221" y="93056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7" name="直線コネクタ 126">
          <a:extLst>
            <a:ext uri="{FF2B5EF4-FFF2-40B4-BE49-F238E27FC236}">
              <a16:creationId xmlns:a16="http://schemas.microsoft.com/office/drawing/2014/main" id="{46979F2B-D7F9-45F5-894F-004AD50F39E4}"/>
            </a:ext>
          </a:extLst>
        </xdr:cNvPr>
        <xdr:cNvCxnSpPr/>
      </xdr:nvCxnSpPr>
      <xdr:spPr>
        <a:xfrm>
          <a:off x="5956300" y="91276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70049</xdr:rowOff>
    </xdr:from>
    <xdr:ext cx="531299" cy="259045"/>
    <xdr:sp macro="" textlink="">
      <xdr:nvSpPr>
        <xdr:cNvPr id="128" name="テキスト ボックス 127">
          <a:extLst>
            <a:ext uri="{FF2B5EF4-FFF2-40B4-BE49-F238E27FC236}">
              <a16:creationId xmlns:a16="http://schemas.microsoft.com/office/drawing/2014/main" id="{E55EA8A6-A193-48F6-99AF-F649E3C44340}"/>
            </a:ext>
          </a:extLst>
        </xdr:cNvPr>
        <xdr:cNvSpPr txBox="1"/>
      </xdr:nvSpPr>
      <xdr:spPr>
        <a:xfrm>
          <a:off x="5482151" y="899179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77F3361A-9F63-4465-A4DB-8A091ED908E8}"/>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86377</xdr:rowOff>
    </xdr:from>
    <xdr:ext cx="531299" cy="259045"/>
    <xdr:sp macro="" textlink="">
      <xdr:nvSpPr>
        <xdr:cNvPr id="130" name="テキスト ボックス 129">
          <a:extLst>
            <a:ext uri="{FF2B5EF4-FFF2-40B4-BE49-F238E27FC236}">
              <a16:creationId xmlns:a16="http://schemas.microsoft.com/office/drawing/2014/main" id="{4E08DBF8-CAD6-4EC1-98DE-9FD8C7C202F0}"/>
            </a:ext>
          </a:extLst>
        </xdr:cNvPr>
        <xdr:cNvSpPr txBox="1"/>
      </xdr:nvSpPr>
      <xdr:spPr>
        <a:xfrm>
          <a:off x="5482151" y="8677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BA987005-D826-486A-A2DA-646D9BB1EFA5}"/>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90950</xdr:rowOff>
    </xdr:from>
    <xdr:to>
      <xdr:col>54</xdr:col>
      <xdr:colOff>189865</xdr:colOff>
      <xdr:row>64</xdr:row>
      <xdr:rowOff>129649</xdr:rowOff>
    </xdr:to>
    <xdr:cxnSp macro="">
      <xdr:nvCxnSpPr>
        <xdr:cNvPr id="132" name="直線コネクタ 131">
          <a:extLst>
            <a:ext uri="{FF2B5EF4-FFF2-40B4-BE49-F238E27FC236}">
              <a16:creationId xmlns:a16="http://schemas.microsoft.com/office/drawing/2014/main" id="{B9641968-C656-49CF-8DED-2D1CD487B0EF}"/>
            </a:ext>
          </a:extLst>
        </xdr:cNvPr>
        <xdr:cNvCxnSpPr/>
      </xdr:nvCxnSpPr>
      <xdr:spPr>
        <a:xfrm flipV="1">
          <a:off x="9429115" y="9342900"/>
          <a:ext cx="0" cy="135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133476</xdr:rowOff>
    </xdr:from>
    <xdr:ext cx="469744" cy="259045"/>
    <xdr:sp macro="" textlink="">
      <xdr:nvSpPr>
        <xdr:cNvPr id="133" name="【体育館・プール】&#10;一人当たり面積最小値テキスト">
          <a:extLst>
            <a:ext uri="{FF2B5EF4-FFF2-40B4-BE49-F238E27FC236}">
              <a16:creationId xmlns:a16="http://schemas.microsoft.com/office/drawing/2014/main" id="{7E63CB83-1B56-46E2-9C4F-D53739CEA3E2}"/>
            </a:ext>
          </a:extLst>
        </xdr:cNvPr>
        <xdr:cNvSpPr txBox="1"/>
      </xdr:nvSpPr>
      <xdr:spPr>
        <a:xfrm>
          <a:off x="9467850" y="10706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129649</xdr:rowOff>
    </xdr:from>
    <xdr:to>
      <xdr:col>55</xdr:col>
      <xdr:colOff>88900</xdr:colOff>
      <xdr:row>64</xdr:row>
      <xdr:rowOff>129649</xdr:rowOff>
    </xdr:to>
    <xdr:cxnSp macro="">
      <xdr:nvCxnSpPr>
        <xdr:cNvPr id="134" name="直線コネクタ 133">
          <a:extLst>
            <a:ext uri="{FF2B5EF4-FFF2-40B4-BE49-F238E27FC236}">
              <a16:creationId xmlns:a16="http://schemas.microsoft.com/office/drawing/2014/main" id="{A062F220-5D0D-4C13-A5DC-9924B8776C98}"/>
            </a:ext>
          </a:extLst>
        </xdr:cNvPr>
        <xdr:cNvCxnSpPr/>
      </xdr:nvCxnSpPr>
      <xdr:spPr>
        <a:xfrm>
          <a:off x="9359900" y="1070239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37627</xdr:rowOff>
    </xdr:from>
    <xdr:ext cx="469744" cy="259045"/>
    <xdr:sp macro="" textlink="">
      <xdr:nvSpPr>
        <xdr:cNvPr id="135" name="【体育館・プール】&#10;一人当たり面積最大値テキスト">
          <a:extLst>
            <a:ext uri="{FF2B5EF4-FFF2-40B4-BE49-F238E27FC236}">
              <a16:creationId xmlns:a16="http://schemas.microsoft.com/office/drawing/2014/main" id="{4EE5A427-79D6-4957-A371-51C741FD4E5B}"/>
            </a:ext>
          </a:extLst>
        </xdr:cNvPr>
        <xdr:cNvSpPr txBox="1"/>
      </xdr:nvSpPr>
      <xdr:spPr>
        <a:xfrm>
          <a:off x="9467850" y="912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90950</xdr:rowOff>
    </xdr:from>
    <xdr:to>
      <xdr:col>55</xdr:col>
      <xdr:colOff>88900</xdr:colOff>
      <xdr:row>56</xdr:row>
      <xdr:rowOff>90950</xdr:rowOff>
    </xdr:to>
    <xdr:cxnSp macro="">
      <xdr:nvCxnSpPr>
        <xdr:cNvPr id="136" name="直線コネクタ 135">
          <a:extLst>
            <a:ext uri="{FF2B5EF4-FFF2-40B4-BE49-F238E27FC236}">
              <a16:creationId xmlns:a16="http://schemas.microsoft.com/office/drawing/2014/main" id="{F76F9DDE-4325-4615-9D0F-668941763AE0}"/>
            </a:ext>
          </a:extLst>
        </xdr:cNvPr>
        <xdr:cNvCxnSpPr/>
      </xdr:nvCxnSpPr>
      <xdr:spPr>
        <a:xfrm>
          <a:off x="9359900" y="93429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54174</xdr:rowOff>
    </xdr:from>
    <xdr:ext cx="469744" cy="259045"/>
    <xdr:sp macro="" textlink="">
      <xdr:nvSpPr>
        <xdr:cNvPr id="137" name="【体育館・プール】&#10;一人当たり面積平均値テキスト">
          <a:extLst>
            <a:ext uri="{FF2B5EF4-FFF2-40B4-BE49-F238E27FC236}">
              <a16:creationId xmlns:a16="http://schemas.microsoft.com/office/drawing/2014/main" id="{3442C579-60DF-4EF7-A8EE-7748EAB7BE75}"/>
            </a:ext>
          </a:extLst>
        </xdr:cNvPr>
        <xdr:cNvSpPr txBox="1"/>
      </xdr:nvSpPr>
      <xdr:spPr>
        <a:xfrm>
          <a:off x="9467850" y="104618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75747</xdr:rowOff>
    </xdr:from>
    <xdr:to>
      <xdr:col>55</xdr:col>
      <xdr:colOff>50800</xdr:colOff>
      <xdr:row>64</xdr:row>
      <xdr:rowOff>5897</xdr:rowOff>
    </xdr:to>
    <xdr:sp macro="" textlink="">
      <xdr:nvSpPr>
        <xdr:cNvPr id="138" name="フローチャート: 判断 137">
          <a:extLst>
            <a:ext uri="{FF2B5EF4-FFF2-40B4-BE49-F238E27FC236}">
              <a16:creationId xmlns:a16="http://schemas.microsoft.com/office/drawing/2014/main" id="{D0398B1B-DA76-4276-93B8-4170F7D9A792}"/>
            </a:ext>
          </a:extLst>
        </xdr:cNvPr>
        <xdr:cNvSpPr/>
      </xdr:nvSpPr>
      <xdr:spPr>
        <a:xfrm>
          <a:off x="9398000" y="1048339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70195</xdr:rowOff>
    </xdr:from>
    <xdr:to>
      <xdr:col>50</xdr:col>
      <xdr:colOff>165100</xdr:colOff>
      <xdr:row>64</xdr:row>
      <xdr:rowOff>345</xdr:rowOff>
    </xdr:to>
    <xdr:sp macro="" textlink="">
      <xdr:nvSpPr>
        <xdr:cNvPr id="139" name="フローチャート: 判断 138">
          <a:extLst>
            <a:ext uri="{FF2B5EF4-FFF2-40B4-BE49-F238E27FC236}">
              <a16:creationId xmlns:a16="http://schemas.microsoft.com/office/drawing/2014/main" id="{24647C2B-9311-4647-B57A-BFA29095AAE0}"/>
            </a:ext>
          </a:extLst>
        </xdr:cNvPr>
        <xdr:cNvSpPr/>
      </xdr:nvSpPr>
      <xdr:spPr>
        <a:xfrm>
          <a:off x="8636000" y="104778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69052</xdr:rowOff>
    </xdr:from>
    <xdr:to>
      <xdr:col>46</xdr:col>
      <xdr:colOff>38100</xdr:colOff>
      <xdr:row>63</xdr:row>
      <xdr:rowOff>170652</xdr:rowOff>
    </xdr:to>
    <xdr:sp macro="" textlink="">
      <xdr:nvSpPr>
        <xdr:cNvPr id="140" name="フローチャート: 判断 139">
          <a:extLst>
            <a:ext uri="{FF2B5EF4-FFF2-40B4-BE49-F238E27FC236}">
              <a16:creationId xmlns:a16="http://schemas.microsoft.com/office/drawing/2014/main" id="{884E7158-FD3B-4870-B709-07FF4E2EE643}"/>
            </a:ext>
          </a:extLst>
        </xdr:cNvPr>
        <xdr:cNvSpPr/>
      </xdr:nvSpPr>
      <xdr:spPr>
        <a:xfrm>
          <a:off x="7842250" y="1047670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74113</xdr:rowOff>
    </xdr:from>
    <xdr:to>
      <xdr:col>41</xdr:col>
      <xdr:colOff>101600</xdr:colOff>
      <xdr:row>64</xdr:row>
      <xdr:rowOff>4263</xdr:rowOff>
    </xdr:to>
    <xdr:sp macro="" textlink="">
      <xdr:nvSpPr>
        <xdr:cNvPr id="141" name="フローチャート: 判断 140">
          <a:extLst>
            <a:ext uri="{FF2B5EF4-FFF2-40B4-BE49-F238E27FC236}">
              <a16:creationId xmlns:a16="http://schemas.microsoft.com/office/drawing/2014/main" id="{E1BA59CD-05D1-4AD4-B0B2-A50ED7AE0600}"/>
            </a:ext>
          </a:extLst>
        </xdr:cNvPr>
        <xdr:cNvSpPr/>
      </xdr:nvSpPr>
      <xdr:spPr>
        <a:xfrm>
          <a:off x="7029450" y="104817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87666</xdr:rowOff>
    </xdr:from>
    <xdr:to>
      <xdr:col>36</xdr:col>
      <xdr:colOff>165100</xdr:colOff>
      <xdr:row>64</xdr:row>
      <xdr:rowOff>17816</xdr:rowOff>
    </xdr:to>
    <xdr:sp macro="" textlink="">
      <xdr:nvSpPr>
        <xdr:cNvPr id="142" name="フローチャート: 判断 141">
          <a:extLst>
            <a:ext uri="{FF2B5EF4-FFF2-40B4-BE49-F238E27FC236}">
              <a16:creationId xmlns:a16="http://schemas.microsoft.com/office/drawing/2014/main" id="{E6F89628-1941-4339-8F7F-E7F10277C05D}"/>
            </a:ext>
          </a:extLst>
        </xdr:cNvPr>
        <xdr:cNvSpPr/>
      </xdr:nvSpPr>
      <xdr:spPr>
        <a:xfrm>
          <a:off x="6235700" y="1049531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AC993D0A-1663-401F-9344-78974EEF4FE3}"/>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E6390205-D14F-42AC-B30E-CDE081CEFC3A}"/>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16EF0AF4-4680-4709-8EC0-1FCF4D37439B}"/>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2300F668-1D65-4818-AA1C-778D79660742}"/>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D480DEC5-764E-4AB6-ABEF-BCBC98F491C1}"/>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25781</xdr:rowOff>
    </xdr:from>
    <xdr:to>
      <xdr:col>55</xdr:col>
      <xdr:colOff>50800</xdr:colOff>
      <xdr:row>63</xdr:row>
      <xdr:rowOff>127381</xdr:rowOff>
    </xdr:to>
    <xdr:sp macro="" textlink="">
      <xdr:nvSpPr>
        <xdr:cNvPr id="148" name="楕円 147">
          <a:extLst>
            <a:ext uri="{FF2B5EF4-FFF2-40B4-BE49-F238E27FC236}">
              <a16:creationId xmlns:a16="http://schemas.microsoft.com/office/drawing/2014/main" id="{54E54C59-D468-4310-8F41-47B47A593701}"/>
            </a:ext>
          </a:extLst>
        </xdr:cNvPr>
        <xdr:cNvSpPr/>
      </xdr:nvSpPr>
      <xdr:spPr>
        <a:xfrm>
          <a:off x="9398000" y="1043343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48658</xdr:rowOff>
    </xdr:from>
    <xdr:ext cx="469744" cy="259045"/>
    <xdr:sp macro="" textlink="">
      <xdr:nvSpPr>
        <xdr:cNvPr id="149" name="【体育館・プール】&#10;一人当たり面積該当値テキスト">
          <a:extLst>
            <a:ext uri="{FF2B5EF4-FFF2-40B4-BE49-F238E27FC236}">
              <a16:creationId xmlns:a16="http://schemas.microsoft.com/office/drawing/2014/main" id="{B0DF95EB-45ED-4305-A7D5-2557F6E8D7DD}"/>
            </a:ext>
          </a:extLst>
        </xdr:cNvPr>
        <xdr:cNvSpPr txBox="1"/>
      </xdr:nvSpPr>
      <xdr:spPr>
        <a:xfrm>
          <a:off x="9467850" y="10291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33455</xdr:rowOff>
    </xdr:from>
    <xdr:to>
      <xdr:col>50</xdr:col>
      <xdr:colOff>165100</xdr:colOff>
      <xdr:row>63</xdr:row>
      <xdr:rowOff>135055</xdr:rowOff>
    </xdr:to>
    <xdr:sp macro="" textlink="">
      <xdr:nvSpPr>
        <xdr:cNvPr id="150" name="楕円 149">
          <a:extLst>
            <a:ext uri="{FF2B5EF4-FFF2-40B4-BE49-F238E27FC236}">
              <a16:creationId xmlns:a16="http://schemas.microsoft.com/office/drawing/2014/main" id="{CBC63734-2686-4ED9-AF84-0A994902FC4A}"/>
            </a:ext>
          </a:extLst>
        </xdr:cNvPr>
        <xdr:cNvSpPr/>
      </xdr:nvSpPr>
      <xdr:spPr>
        <a:xfrm>
          <a:off x="8636000" y="10441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76581</xdr:rowOff>
    </xdr:from>
    <xdr:to>
      <xdr:col>55</xdr:col>
      <xdr:colOff>0</xdr:colOff>
      <xdr:row>63</xdr:row>
      <xdr:rowOff>84255</xdr:rowOff>
    </xdr:to>
    <xdr:cxnSp macro="">
      <xdr:nvCxnSpPr>
        <xdr:cNvPr id="151" name="直線コネクタ 150">
          <a:extLst>
            <a:ext uri="{FF2B5EF4-FFF2-40B4-BE49-F238E27FC236}">
              <a16:creationId xmlns:a16="http://schemas.microsoft.com/office/drawing/2014/main" id="{CCE561D6-A5E2-49AD-8775-0C405E1C3BF5}"/>
            </a:ext>
          </a:extLst>
        </xdr:cNvPr>
        <xdr:cNvCxnSpPr/>
      </xdr:nvCxnSpPr>
      <xdr:spPr>
        <a:xfrm flipV="1">
          <a:off x="8686800" y="10484231"/>
          <a:ext cx="742950" cy="7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43580</xdr:rowOff>
    </xdr:from>
    <xdr:to>
      <xdr:col>46</xdr:col>
      <xdr:colOff>38100</xdr:colOff>
      <xdr:row>63</xdr:row>
      <xdr:rowOff>145180</xdr:rowOff>
    </xdr:to>
    <xdr:sp macro="" textlink="">
      <xdr:nvSpPr>
        <xdr:cNvPr id="152" name="楕円 151">
          <a:extLst>
            <a:ext uri="{FF2B5EF4-FFF2-40B4-BE49-F238E27FC236}">
              <a16:creationId xmlns:a16="http://schemas.microsoft.com/office/drawing/2014/main" id="{8BADC716-4F61-44CD-8065-E2DAA24A480E}"/>
            </a:ext>
          </a:extLst>
        </xdr:cNvPr>
        <xdr:cNvSpPr/>
      </xdr:nvSpPr>
      <xdr:spPr>
        <a:xfrm>
          <a:off x="7842250" y="104512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84255</xdr:rowOff>
    </xdr:from>
    <xdr:to>
      <xdr:col>50</xdr:col>
      <xdr:colOff>114300</xdr:colOff>
      <xdr:row>63</xdr:row>
      <xdr:rowOff>94380</xdr:rowOff>
    </xdr:to>
    <xdr:cxnSp macro="">
      <xdr:nvCxnSpPr>
        <xdr:cNvPr id="153" name="直線コネクタ 152">
          <a:extLst>
            <a:ext uri="{FF2B5EF4-FFF2-40B4-BE49-F238E27FC236}">
              <a16:creationId xmlns:a16="http://schemas.microsoft.com/office/drawing/2014/main" id="{C33A4FDE-C67B-48C0-9A95-A74F2330DA10}"/>
            </a:ext>
          </a:extLst>
        </xdr:cNvPr>
        <xdr:cNvCxnSpPr/>
      </xdr:nvCxnSpPr>
      <xdr:spPr>
        <a:xfrm flipV="1">
          <a:off x="7886700" y="10491905"/>
          <a:ext cx="800100" cy="10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116568</xdr:rowOff>
    </xdr:from>
    <xdr:to>
      <xdr:col>41</xdr:col>
      <xdr:colOff>101600</xdr:colOff>
      <xdr:row>64</xdr:row>
      <xdr:rowOff>46718</xdr:rowOff>
    </xdr:to>
    <xdr:sp macro="" textlink="">
      <xdr:nvSpPr>
        <xdr:cNvPr id="154" name="楕円 153">
          <a:extLst>
            <a:ext uri="{FF2B5EF4-FFF2-40B4-BE49-F238E27FC236}">
              <a16:creationId xmlns:a16="http://schemas.microsoft.com/office/drawing/2014/main" id="{1F5F8277-E247-47EF-AB89-F33A958422D9}"/>
            </a:ext>
          </a:extLst>
        </xdr:cNvPr>
        <xdr:cNvSpPr/>
      </xdr:nvSpPr>
      <xdr:spPr>
        <a:xfrm>
          <a:off x="7029450" y="1052421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94380</xdr:rowOff>
    </xdr:from>
    <xdr:to>
      <xdr:col>45</xdr:col>
      <xdr:colOff>177800</xdr:colOff>
      <xdr:row>63</xdr:row>
      <xdr:rowOff>167368</xdr:rowOff>
    </xdr:to>
    <xdr:cxnSp macro="">
      <xdr:nvCxnSpPr>
        <xdr:cNvPr id="155" name="直線コネクタ 154">
          <a:extLst>
            <a:ext uri="{FF2B5EF4-FFF2-40B4-BE49-F238E27FC236}">
              <a16:creationId xmlns:a16="http://schemas.microsoft.com/office/drawing/2014/main" id="{74170438-FC11-464C-A971-8D3B0F035765}"/>
            </a:ext>
          </a:extLst>
        </xdr:cNvPr>
        <xdr:cNvCxnSpPr/>
      </xdr:nvCxnSpPr>
      <xdr:spPr>
        <a:xfrm flipV="1">
          <a:off x="7080250" y="10502030"/>
          <a:ext cx="806450" cy="72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119507</xdr:rowOff>
    </xdr:from>
    <xdr:to>
      <xdr:col>36</xdr:col>
      <xdr:colOff>165100</xdr:colOff>
      <xdr:row>64</xdr:row>
      <xdr:rowOff>49657</xdr:rowOff>
    </xdr:to>
    <xdr:sp macro="" textlink="">
      <xdr:nvSpPr>
        <xdr:cNvPr id="156" name="楕円 155">
          <a:extLst>
            <a:ext uri="{FF2B5EF4-FFF2-40B4-BE49-F238E27FC236}">
              <a16:creationId xmlns:a16="http://schemas.microsoft.com/office/drawing/2014/main" id="{1D7F1B04-96AC-43F1-84EE-E7B04E425611}"/>
            </a:ext>
          </a:extLst>
        </xdr:cNvPr>
        <xdr:cNvSpPr/>
      </xdr:nvSpPr>
      <xdr:spPr>
        <a:xfrm>
          <a:off x="6235700" y="1052715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167368</xdr:rowOff>
    </xdr:from>
    <xdr:to>
      <xdr:col>41</xdr:col>
      <xdr:colOff>50800</xdr:colOff>
      <xdr:row>63</xdr:row>
      <xdr:rowOff>170307</xdr:rowOff>
    </xdr:to>
    <xdr:cxnSp macro="">
      <xdr:nvCxnSpPr>
        <xdr:cNvPr id="157" name="直線コネクタ 156">
          <a:extLst>
            <a:ext uri="{FF2B5EF4-FFF2-40B4-BE49-F238E27FC236}">
              <a16:creationId xmlns:a16="http://schemas.microsoft.com/office/drawing/2014/main" id="{82F92C54-9B1A-45BC-B3AE-8E8B99002B97}"/>
            </a:ext>
          </a:extLst>
        </xdr:cNvPr>
        <xdr:cNvCxnSpPr/>
      </xdr:nvCxnSpPr>
      <xdr:spPr>
        <a:xfrm flipV="1">
          <a:off x="6286500" y="10575018"/>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162922</xdr:rowOff>
    </xdr:from>
    <xdr:ext cx="469744" cy="259045"/>
    <xdr:sp macro="" textlink="">
      <xdr:nvSpPr>
        <xdr:cNvPr id="158" name="n_1aveValue【体育館・プール】&#10;一人当たり面積">
          <a:extLst>
            <a:ext uri="{FF2B5EF4-FFF2-40B4-BE49-F238E27FC236}">
              <a16:creationId xmlns:a16="http://schemas.microsoft.com/office/drawing/2014/main" id="{74CC26E3-81E7-4DDF-B6A5-224AF7CDA382}"/>
            </a:ext>
          </a:extLst>
        </xdr:cNvPr>
        <xdr:cNvSpPr txBox="1"/>
      </xdr:nvSpPr>
      <xdr:spPr>
        <a:xfrm>
          <a:off x="8458277" y="10570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161779</xdr:rowOff>
    </xdr:from>
    <xdr:ext cx="469744" cy="259045"/>
    <xdr:sp macro="" textlink="">
      <xdr:nvSpPr>
        <xdr:cNvPr id="159" name="n_2aveValue【体育館・プール】&#10;一人当たり面積">
          <a:extLst>
            <a:ext uri="{FF2B5EF4-FFF2-40B4-BE49-F238E27FC236}">
              <a16:creationId xmlns:a16="http://schemas.microsoft.com/office/drawing/2014/main" id="{68903A82-13D6-4309-A092-F4E1044FC337}"/>
            </a:ext>
          </a:extLst>
        </xdr:cNvPr>
        <xdr:cNvSpPr txBox="1"/>
      </xdr:nvSpPr>
      <xdr:spPr>
        <a:xfrm>
          <a:off x="7677227" y="10569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20790</xdr:rowOff>
    </xdr:from>
    <xdr:ext cx="469744" cy="259045"/>
    <xdr:sp macro="" textlink="">
      <xdr:nvSpPr>
        <xdr:cNvPr id="160" name="n_3aveValue【体育館・プール】&#10;一人当たり面積">
          <a:extLst>
            <a:ext uri="{FF2B5EF4-FFF2-40B4-BE49-F238E27FC236}">
              <a16:creationId xmlns:a16="http://schemas.microsoft.com/office/drawing/2014/main" id="{971A10AD-1225-4B1E-90BF-EA0EFB15B791}"/>
            </a:ext>
          </a:extLst>
        </xdr:cNvPr>
        <xdr:cNvSpPr txBox="1"/>
      </xdr:nvSpPr>
      <xdr:spPr>
        <a:xfrm>
          <a:off x="6864427" y="10263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34343</xdr:rowOff>
    </xdr:from>
    <xdr:ext cx="469744" cy="259045"/>
    <xdr:sp macro="" textlink="">
      <xdr:nvSpPr>
        <xdr:cNvPr id="161" name="n_4aveValue【体育館・プール】&#10;一人当たり面積">
          <a:extLst>
            <a:ext uri="{FF2B5EF4-FFF2-40B4-BE49-F238E27FC236}">
              <a16:creationId xmlns:a16="http://schemas.microsoft.com/office/drawing/2014/main" id="{6474940F-EB10-4DDA-9844-C6F253101E2B}"/>
            </a:ext>
          </a:extLst>
        </xdr:cNvPr>
        <xdr:cNvSpPr txBox="1"/>
      </xdr:nvSpPr>
      <xdr:spPr>
        <a:xfrm>
          <a:off x="6070677" y="10276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151582</xdr:rowOff>
    </xdr:from>
    <xdr:ext cx="469744" cy="259045"/>
    <xdr:sp macro="" textlink="">
      <xdr:nvSpPr>
        <xdr:cNvPr id="162" name="n_1mainValue【体育館・プール】&#10;一人当たり面積">
          <a:extLst>
            <a:ext uri="{FF2B5EF4-FFF2-40B4-BE49-F238E27FC236}">
              <a16:creationId xmlns:a16="http://schemas.microsoft.com/office/drawing/2014/main" id="{93CBF5E3-466A-4FC3-A70F-C98524216B4B}"/>
            </a:ext>
          </a:extLst>
        </xdr:cNvPr>
        <xdr:cNvSpPr txBox="1"/>
      </xdr:nvSpPr>
      <xdr:spPr>
        <a:xfrm>
          <a:off x="8458277" y="10229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161707</xdr:rowOff>
    </xdr:from>
    <xdr:ext cx="469744" cy="259045"/>
    <xdr:sp macro="" textlink="">
      <xdr:nvSpPr>
        <xdr:cNvPr id="163" name="n_2mainValue【体育館・プール】&#10;一人当たり面積">
          <a:extLst>
            <a:ext uri="{FF2B5EF4-FFF2-40B4-BE49-F238E27FC236}">
              <a16:creationId xmlns:a16="http://schemas.microsoft.com/office/drawing/2014/main" id="{21B8A17E-9C7E-47E6-9C99-2C4AC13CA89B}"/>
            </a:ext>
          </a:extLst>
        </xdr:cNvPr>
        <xdr:cNvSpPr txBox="1"/>
      </xdr:nvSpPr>
      <xdr:spPr>
        <a:xfrm>
          <a:off x="7677227" y="10239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37845</xdr:rowOff>
    </xdr:from>
    <xdr:ext cx="469744" cy="259045"/>
    <xdr:sp macro="" textlink="">
      <xdr:nvSpPr>
        <xdr:cNvPr id="164" name="n_3mainValue【体育館・プール】&#10;一人当たり面積">
          <a:extLst>
            <a:ext uri="{FF2B5EF4-FFF2-40B4-BE49-F238E27FC236}">
              <a16:creationId xmlns:a16="http://schemas.microsoft.com/office/drawing/2014/main" id="{AAFEBA75-6735-4A63-8B04-502A5DAF4F5B}"/>
            </a:ext>
          </a:extLst>
        </xdr:cNvPr>
        <xdr:cNvSpPr txBox="1"/>
      </xdr:nvSpPr>
      <xdr:spPr>
        <a:xfrm>
          <a:off x="6864427" y="10610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40784</xdr:rowOff>
    </xdr:from>
    <xdr:ext cx="469744" cy="259045"/>
    <xdr:sp macro="" textlink="">
      <xdr:nvSpPr>
        <xdr:cNvPr id="165" name="n_4mainValue【体育館・プール】&#10;一人当たり面積">
          <a:extLst>
            <a:ext uri="{FF2B5EF4-FFF2-40B4-BE49-F238E27FC236}">
              <a16:creationId xmlns:a16="http://schemas.microsoft.com/office/drawing/2014/main" id="{C926C1ED-B703-42D1-9419-CED72F7DCC1D}"/>
            </a:ext>
          </a:extLst>
        </xdr:cNvPr>
        <xdr:cNvSpPr txBox="1"/>
      </xdr:nvSpPr>
      <xdr:spPr>
        <a:xfrm>
          <a:off x="6070677" y="10613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749823B7-E513-4ECA-BDF4-A0DB217B7444}"/>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5A38FB71-31ED-4656-AAEA-052E0BE442CA}"/>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F81CFADA-8546-4D23-AD41-7AF44C500439}"/>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173FBB22-58C8-457A-838D-B63AC55C7DC6}"/>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C96B6211-C4AD-4E12-8318-E29D644C037D}"/>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6C6B367D-CE69-483B-BFF7-686B999175E8}"/>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8DA361DD-417D-4863-B9A8-77895C16101C}"/>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778C31E4-980D-4F65-9080-A553A4659029}"/>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4" name="テキスト ボックス 173">
          <a:extLst>
            <a:ext uri="{FF2B5EF4-FFF2-40B4-BE49-F238E27FC236}">
              <a16:creationId xmlns:a16="http://schemas.microsoft.com/office/drawing/2014/main" id="{BCEF6F20-0273-43DE-9185-ACE40BE88CD8}"/>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5" name="直線コネクタ 174">
          <a:extLst>
            <a:ext uri="{FF2B5EF4-FFF2-40B4-BE49-F238E27FC236}">
              <a16:creationId xmlns:a16="http://schemas.microsoft.com/office/drawing/2014/main" id="{6636199A-FBAC-4492-856F-45317B1D7A2E}"/>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6" name="テキスト ボックス 175">
          <a:extLst>
            <a:ext uri="{FF2B5EF4-FFF2-40B4-BE49-F238E27FC236}">
              <a16:creationId xmlns:a16="http://schemas.microsoft.com/office/drawing/2014/main" id="{8E97B3E3-72E5-476D-85F3-51409F64761C}"/>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7" name="直線コネクタ 176">
          <a:extLst>
            <a:ext uri="{FF2B5EF4-FFF2-40B4-BE49-F238E27FC236}">
              <a16:creationId xmlns:a16="http://schemas.microsoft.com/office/drawing/2014/main" id="{41647BA2-E56D-419E-8557-DDC9CADBC7B1}"/>
            </a:ext>
          </a:extLst>
        </xdr:cNvPr>
        <xdr:cNvCxnSpPr/>
      </xdr:nvCxnSpPr>
      <xdr:spPr>
        <a:xfrm>
          <a:off x="6858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8" name="テキスト ボックス 177">
          <a:extLst>
            <a:ext uri="{FF2B5EF4-FFF2-40B4-BE49-F238E27FC236}">
              <a16:creationId xmlns:a16="http://schemas.microsoft.com/office/drawing/2014/main" id="{233B79FF-9EE1-45C9-8040-F1622C45C9B9}"/>
            </a:ext>
          </a:extLst>
        </xdr:cNvPr>
        <xdr:cNvSpPr txBox="1"/>
      </xdr:nvSpPr>
      <xdr:spPr>
        <a:xfrm>
          <a:off x="2757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9" name="直線コネクタ 178">
          <a:extLst>
            <a:ext uri="{FF2B5EF4-FFF2-40B4-BE49-F238E27FC236}">
              <a16:creationId xmlns:a16="http://schemas.microsoft.com/office/drawing/2014/main" id="{C82A313B-6462-4EDF-8DED-9F06C46659C8}"/>
            </a:ext>
          </a:extLst>
        </xdr:cNvPr>
        <xdr:cNvCxnSpPr/>
      </xdr:nvCxnSpPr>
      <xdr:spPr>
        <a:xfrm>
          <a:off x="6858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80" name="テキスト ボックス 179">
          <a:extLst>
            <a:ext uri="{FF2B5EF4-FFF2-40B4-BE49-F238E27FC236}">
              <a16:creationId xmlns:a16="http://schemas.microsoft.com/office/drawing/2014/main" id="{6BEFB6A0-E5B2-48A8-8084-4A213DD77FFB}"/>
            </a:ext>
          </a:extLst>
        </xdr:cNvPr>
        <xdr:cNvSpPr txBox="1"/>
      </xdr:nvSpPr>
      <xdr:spPr>
        <a:xfrm>
          <a:off x="3398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81" name="直線コネクタ 180">
          <a:extLst>
            <a:ext uri="{FF2B5EF4-FFF2-40B4-BE49-F238E27FC236}">
              <a16:creationId xmlns:a16="http://schemas.microsoft.com/office/drawing/2014/main" id="{D20E5763-3B40-4CFE-B613-5BBD7EEC4EEE}"/>
            </a:ext>
          </a:extLst>
        </xdr:cNvPr>
        <xdr:cNvCxnSpPr/>
      </xdr:nvCxnSpPr>
      <xdr:spPr>
        <a:xfrm>
          <a:off x="6858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82" name="テキスト ボックス 181">
          <a:extLst>
            <a:ext uri="{FF2B5EF4-FFF2-40B4-BE49-F238E27FC236}">
              <a16:creationId xmlns:a16="http://schemas.microsoft.com/office/drawing/2014/main" id="{102BF7E1-10F5-448B-8C8E-B4E0817CE2D4}"/>
            </a:ext>
          </a:extLst>
        </xdr:cNvPr>
        <xdr:cNvSpPr txBox="1"/>
      </xdr:nvSpPr>
      <xdr:spPr>
        <a:xfrm>
          <a:off x="3398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3" name="直線コネクタ 182">
          <a:extLst>
            <a:ext uri="{FF2B5EF4-FFF2-40B4-BE49-F238E27FC236}">
              <a16:creationId xmlns:a16="http://schemas.microsoft.com/office/drawing/2014/main" id="{3EB99AAA-B55F-4E75-83CF-D73F4C7197DD}"/>
            </a:ext>
          </a:extLst>
        </xdr:cNvPr>
        <xdr:cNvCxnSpPr/>
      </xdr:nvCxnSpPr>
      <xdr:spPr>
        <a:xfrm>
          <a:off x="6858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4" name="テキスト ボックス 183">
          <a:extLst>
            <a:ext uri="{FF2B5EF4-FFF2-40B4-BE49-F238E27FC236}">
              <a16:creationId xmlns:a16="http://schemas.microsoft.com/office/drawing/2014/main" id="{0484D893-3425-435B-9FA4-A04F12A29722}"/>
            </a:ext>
          </a:extLst>
        </xdr:cNvPr>
        <xdr:cNvSpPr txBox="1"/>
      </xdr:nvSpPr>
      <xdr:spPr>
        <a:xfrm>
          <a:off x="3398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5" name="直線コネクタ 184">
          <a:extLst>
            <a:ext uri="{FF2B5EF4-FFF2-40B4-BE49-F238E27FC236}">
              <a16:creationId xmlns:a16="http://schemas.microsoft.com/office/drawing/2014/main" id="{5675B122-5243-4823-9CA2-B37F38744287}"/>
            </a:ext>
          </a:extLst>
        </xdr:cNvPr>
        <xdr:cNvCxnSpPr/>
      </xdr:nvCxnSpPr>
      <xdr:spPr>
        <a:xfrm>
          <a:off x="6858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6" name="テキスト ボックス 185">
          <a:extLst>
            <a:ext uri="{FF2B5EF4-FFF2-40B4-BE49-F238E27FC236}">
              <a16:creationId xmlns:a16="http://schemas.microsoft.com/office/drawing/2014/main" id="{0E3AC69C-46E9-49B3-937D-5BBD741A52AD}"/>
            </a:ext>
          </a:extLst>
        </xdr:cNvPr>
        <xdr:cNvSpPr txBox="1"/>
      </xdr:nvSpPr>
      <xdr:spPr>
        <a:xfrm>
          <a:off x="3398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7" name="直線コネクタ 186">
          <a:extLst>
            <a:ext uri="{FF2B5EF4-FFF2-40B4-BE49-F238E27FC236}">
              <a16:creationId xmlns:a16="http://schemas.microsoft.com/office/drawing/2014/main" id="{C4DCD10C-3A87-4DE8-9B41-5C1ACD9D9EE5}"/>
            </a:ext>
          </a:extLst>
        </xdr:cNvPr>
        <xdr:cNvCxnSpPr/>
      </xdr:nvCxnSpPr>
      <xdr:spPr>
        <a:xfrm>
          <a:off x="6858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8" name="テキスト ボックス 187">
          <a:extLst>
            <a:ext uri="{FF2B5EF4-FFF2-40B4-BE49-F238E27FC236}">
              <a16:creationId xmlns:a16="http://schemas.microsoft.com/office/drawing/2014/main" id="{7526E4CE-4B6B-4EA8-9CCF-CE154DBA796A}"/>
            </a:ext>
          </a:extLst>
        </xdr:cNvPr>
        <xdr:cNvSpPr txBox="1"/>
      </xdr:nvSpPr>
      <xdr:spPr>
        <a:xfrm>
          <a:off x="38496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9" name="直線コネクタ 188">
          <a:extLst>
            <a:ext uri="{FF2B5EF4-FFF2-40B4-BE49-F238E27FC236}">
              <a16:creationId xmlns:a16="http://schemas.microsoft.com/office/drawing/2014/main" id="{944545A9-AFC7-4421-9E93-066A10579E22}"/>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90" name="【福祉施設】&#10;有形固定資産減価償却率グラフ枠">
          <a:extLst>
            <a:ext uri="{FF2B5EF4-FFF2-40B4-BE49-F238E27FC236}">
              <a16:creationId xmlns:a16="http://schemas.microsoft.com/office/drawing/2014/main" id="{EEB49A63-4EF7-4D1A-AC45-0958ABC99259}"/>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118111</xdr:rowOff>
    </xdr:from>
    <xdr:to>
      <xdr:col>24</xdr:col>
      <xdr:colOff>62865</xdr:colOff>
      <xdr:row>86</xdr:row>
      <xdr:rowOff>168729</xdr:rowOff>
    </xdr:to>
    <xdr:cxnSp macro="">
      <xdr:nvCxnSpPr>
        <xdr:cNvPr id="191" name="直線コネクタ 190">
          <a:extLst>
            <a:ext uri="{FF2B5EF4-FFF2-40B4-BE49-F238E27FC236}">
              <a16:creationId xmlns:a16="http://schemas.microsoft.com/office/drawing/2014/main" id="{69889452-2B19-4CC0-80E2-CBFB0A20C41D}"/>
            </a:ext>
          </a:extLst>
        </xdr:cNvPr>
        <xdr:cNvCxnSpPr/>
      </xdr:nvCxnSpPr>
      <xdr:spPr>
        <a:xfrm flipV="1">
          <a:off x="4177665" y="12837161"/>
          <a:ext cx="0" cy="1530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92" name="【福祉施設】&#10;有形固定資産減価償却率最小値テキスト">
          <a:extLst>
            <a:ext uri="{FF2B5EF4-FFF2-40B4-BE49-F238E27FC236}">
              <a16:creationId xmlns:a16="http://schemas.microsoft.com/office/drawing/2014/main" id="{00A0FB0D-D60A-4AA5-A06B-0C0B4E756307}"/>
            </a:ext>
          </a:extLst>
        </xdr:cNvPr>
        <xdr:cNvSpPr txBox="1"/>
      </xdr:nvSpPr>
      <xdr:spPr>
        <a:xfrm>
          <a:off x="421640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93" name="直線コネクタ 192">
          <a:extLst>
            <a:ext uri="{FF2B5EF4-FFF2-40B4-BE49-F238E27FC236}">
              <a16:creationId xmlns:a16="http://schemas.microsoft.com/office/drawing/2014/main" id="{59ECFC98-959E-4F65-8237-56116AA5E96C}"/>
            </a:ext>
          </a:extLst>
        </xdr:cNvPr>
        <xdr:cNvCxnSpPr/>
      </xdr:nvCxnSpPr>
      <xdr:spPr>
        <a:xfrm>
          <a:off x="41084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64788</xdr:rowOff>
    </xdr:from>
    <xdr:ext cx="340478" cy="259045"/>
    <xdr:sp macro="" textlink="">
      <xdr:nvSpPr>
        <xdr:cNvPr id="194" name="【福祉施設】&#10;有形固定資産減価償却率最大値テキスト">
          <a:extLst>
            <a:ext uri="{FF2B5EF4-FFF2-40B4-BE49-F238E27FC236}">
              <a16:creationId xmlns:a16="http://schemas.microsoft.com/office/drawing/2014/main" id="{7B9EC332-F7E2-4BF6-96F7-2420092ED5EC}"/>
            </a:ext>
          </a:extLst>
        </xdr:cNvPr>
        <xdr:cNvSpPr txBox="1"/>
      </xdr:nvSpPr>
      <xdr:spPr>
        <a:xfrm>
          <a:off x="4216400" y="1261873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118111</xdr:rowOff>
    </xdr:from>
    <xdr:to>
      <xdr:col>24</xdr:col>
      <xdr:colOff>152400</xdr:colOff>
      <xdr:row>77</xdr:row>
      <xdr:rowOff>118111</xdr:rowOff>
    </xdr:to>
    <xdr:cxnSp macro="">
      <xdr:nvCxnSpPr>
        <xdr:cNvPr id="195" name="直線コネクタ 194">
          <a:extLst>
            <a:ext uri="{FF2B5EF4-FFF2-40B4-BE49-F238E27FC236}">
              <a16:creationId xmlns:a16="http://schemas.microsoft.com/office/drawing/2014/main" id="{276644D4-F949-43CC-AF2B-29C2EA4D3028}"/>
            </a:ext>
          </a:extLst>
        </xdr:cNvPr>
        <xdr:cNvCxnSpPr/>
      </xdr:nvCxnSpPr>
      <xdr:spPr>
        <a:xfrm>
          <a:off x="4108450" y="128371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65695</xdr:rowOff>
    </xdr:from>
    <xdr:ext cx="405111" cy="259045"/>
    <xdr:sp macro="" textlink="">
      <xdr:nvSpPr>
        <xdr:cNvPr id="196" name="【福祉施設】&#10;有形固定資産減価償却率平均値テキスト">
          <a:extLst>
            <a:ext uri="{FF2B5EF4-FFF2-40B4-BE49-F238E27FC236}">
              <a16:creationId xmlns:a16="http://schemas.microsoft.com/office/drawing/2014/main" id="{EE8A35C0-47CB-41AE-AA66-BEEF8658AFBA}"/>
            </a:ext>
          </a:extLst>
        </xdr:cNvPr>
        <xdr:cNvSpPr txBox="1"/>
      </xdr:nvSpPr>
      <xdr:spPr>
        <a:xfrm>
          <a:off x="4216400" y="13445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42818</xdr:rowOff>
    </xdr:from>
    <xdr:to>
      <xdr:col>24</xdr:col>
      <xdr:colOff>114300</xdr:colOff>
      <xdr:row>82</xdr:row>
      <xdr:rowOff>144418</xdr:rowOff>
    </xdr:to>
    <xdr:sp macro="" textlink="">
      <xdr:nvSpPr>
        <xdr:cNvPr id="197" name="フローチャート: 判断 196">
          <a:extLst>
            <a:ext uri="{FF2B5EF4-FFF2-40B4-BE49-F238E27FC236}">
              <a16:creationId xmlns:a16="http://schemas.microsoft.com/office/drawing/2014/main" id="{E5E501AA-770C-4BB6-A115-71C524F844E6}"/>
            </a:ext>
          </a:extLst>
        </xdr:cNvPr>
        <xdr:cNvSpPr/>
      </xdr:nvSpPr>
      <xdr:spPr>
        <a:xfrm>
          <a:off x="4127500" y="1358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34652</xdr:rowOff>
    </xdr:from>
    <xdr:to>
      <xdr:col>20</xdr:col>
      <xdr:colOff>38100</xdr:colOff>
      <xdr:row>82</xdr:row>
      <xdr:rowOff>136252</xdr:rowOff>
    </xdr:to>
    <xdr:sp macro="" textlink="">
      <xdr:nvSpPr>
        <xdr:cNvPr id="198" name="フローチャート: 判断 197">
          <a:extLst>
            <a:ext uri="{FF2B5EF4-FFF2-40B4-BE49-F238E27FC236}">
              <a16:creationId xmlns:a16="http://schemas.microsoft.com/office/drawing/2014/main" id="{4B5F7134-F4E7-40FC-B2BE-A3B933B3504F}"/>
            </a:ext>
          </a:extLst>
        </xdr:cNvPr>
        <xdr:cNvSpPr/>
      </xdr:nvSpPr>
      <xdr:spPr>
        <a:xfrm>
          <a:off x="3384550" y="1357920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113030</xdr:rowOff>
    </xdr:from>
    <xdr:to>
      <xdr:col>15</xdr:col>
      <xdr:colOff>101600</xdr:colOff>
      <xdr:row>83</xdr:row>
      <xdr:rowOff>43180</xdr:rowOff>
    </xdr:to>
    <xdr:sp macro="" textlink="">
      <xdr:nvSpPr>
        <xdr:cNvPr id="199" name="フローチャート: 判断 198">
          <a:extLst>
            <a:ext uri="{FF2B5EF4-FFF2-40B4-BE49-F238E27FC236}">
              <a16:creationId xmlns:a16="http://schemas.microsoft.com/office/drawing/2014/main" id="{808D344B-AA20-4C32-86B1-1C9A8213D396}"/>
            </a:ext>
          </a:extLst>
        </xdr:cNvPr>
        <xdr:cNvSpPr/>
      </xdr:nvSpPr>
      <xdr:spPr>
        <a:xfrm>
          <a:off x="2571750" y="136575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73842</xdr:rowOff>
    </xdr:from>
    <xdr:to>
      <xdr:col>10</xdr:col>
      <xdr:colOff>165100</xdr:colOff>
      <xdr:row>83</xdr:row>
      <xdr:rowOff>3992</xdr:rowOff>
    </xdr:to>
    <xdr:sp macro="" textlink="">
      <xdr:nvSpPr>
        <xdr:cNvPr id="200" name="フローチャート: 判断 199">
          <a:extLst>
            <a:ext uri="{FF2B5EF4-FFF2-40B4-BE49-F238E27FC236}">
              <a16:creationId xmlns:a16="http://schemas.microsoft.com/office/drawing/2014/main" id="{D0B78215-A7EC-4A6A-B6EC-A69D396474C4}"/>
            </a:ext>
          </a:extLst>
        </xdr:cNvPr>
        <xdr:cNvSpPr/>
      </xdr:nvSpPr>
      <xdr:spPr>
        <a:xfrm>
          <a:off x="1778000" y="1361839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8527</xdr:rowOff>
    </xdr:from>
    <xdr:to>
      <xdr:col>6</xdr:col>
      <xdr:colOff>38100</xdr:colOff>
      <xdr:row>82</xdr:row>
      <xdr:rowOff>110127</xdr:rowOff>
    </xdr:to>
    <xdr:sp macro="" textlink="">
      <xdr:nvSpPr>
        <xdr:cNvPr id="201" name="フローチャート: 判断 200">
          <a:extLst>
            <a:ext uri="{FF2B5EF4-FFF2-40B4-BE49-F238E27FC236}">
              <a16:creationId xmlns:a16="http://schemas.microsoft.com/office/drawing/2014/main" id="{8D99BA11-C0FE-458F-9F0B-24B695FBF3C4}"/>
            </a:ext>
          </a:extLst>
        </xdr:cNvPr>
        <xdr:cNvSpPr/>
      </xdr:nvSpPr>
      <xdr:spPr>
        <a:xfrm>
          <a:off x="984250" y="1355307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863730D9-0269-4727-9232-423A302187C1}"/>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F395A2D2-CBD7-4A07-AEC4-4EF885A07343}"/>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03F9AE75-52B9-442E-8B41-26290E7CD27E}"/>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5" name="テキスト ボックス 204">
          <a:extLst>
            <a:ext uri="{FF2B5EF4-FFF2-40B4-BE49-F238E27FC236}">
              <a16:creationId xmlns:a16="http://schemas.microsoft.com/office/drawing/2014/main" id="{F691E274-3F56-4DD3-B948-9EF77217C746}"/>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6" name="テキスト ボックス 205">
          <a:extLst>
            <a:ext uri="{FF2B5EF4-FFF2-40B4-BE49-F238E27FC236}">
              <a16:creationId xmlns:a16="http://schemas.microsoft.com/office/drawing/2014/main" id="{0C2D66E2-5338-4874-8BB6-48656DC52185}"/>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117929</xdr:rowOff>
    </xdr:from>
    <xdr:to>
      <xdr:col>24</xdr:col>
      <xdr:colOff>114300</xdr:colOff>
      <xdr:row>87</xdr:row>
      <xdr:rowOff>48079</xdr:rowOff>
    </xdr:to>
    <xdr:sp macro="" textlink="">
      <xdr:nvSpPr>
        <xdr:cNvPr id="207" name="楕円 206">
          <a:extLst>
            <a:ext uri="{FF2B5EF4-FFF2-40B4-BE49-F238E27FC236}">
              <a16:creationId xmlns:a16="http://schemas.microsoft.com/office/drawing/2014/main" id="{2DF83CB0-9224-46E9-939D-6A235A0EC110}"/>
            </a:ext>
          </a:extLst>
        </xdr:cNvPr>
        <xdr:cNvSpPr/>
      </xdr:nvSpPr>
      <xdr:spPr>
        <a:xfrm>
          <a:off x="4127500" y="1432287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86</xdr:row>
      <xdr:rowOff>32856</xdr:rowOff>
    </xdr:from>
    <xdr:ext cx="469744" cy="259045"/>
    <xdr:sp macro="" textlink="">
      <xdr:nvSpPr>
        <xdr:cNvPr id="208" name="【福祉施設】&#10;有形固定資産減価償却率該当値テキスト">
          <a:extLst>
            <a:ext uri="{FF2B5EF4-FFF2-40B4-BE49-F238E27FC236}">
              <a16:creationId xmlns:a16="http://schemas.microsoft.com/office/drawing/2014/main" id="{1D351235-B261-4A8F-A682-DFC82AE72FDC}"/>
            </a:ext>
          </a:extLst>
        </xdr:cNvPr>
        <xdr:cNvSpPr txBox="1"/>
      </xdr:nvSpPr>
      <xdr:spPr>
        <a:xfrm>
          <a:off x="4216400" y="14237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117929</xdr:rowOff>
    </xdr:from>
    <xdr:to>
      <xdr:col>20</xdr:col>
      <xdr:colOff>38100</xdr:colOff>
      <xdr:row>87</xdr:row>
      <xdr:rowOff>48079</xdr:rowOff>
    </xdr:to>
    <xdr:sp macro="" textlink="">
      <xdr:nvSpPr>
        <xdr:cNvPr id="209" name="楕円 208">
          <a:extLst>
            <a:ext uri="{FF2B5EF4-FFF2-40B4-BE49-F238E27FC236}">
              <a16:creationId xmlns:a16="http://schemas.microsoft.com/office/drawing/2014/main" id="{20878A0D-3599-4D97-B03D-0CDA93FE4319}"/>
            </a:ext>
          </a:extLst>
        </xdr:cNvPr>
        <xdr:cNvSpPr/>
      </xdr:nvSpPr>
      <xdr:spPr>
        <a:xfrm>
          <a:off x="3384550" y="1432287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168729</xdr:rowOff>
    </xdr:from>
    <xdr:to>
      <xdr:col>24</xdr:col>
      <xdr:colOff>63500</xdr:colOff>
      <xdr:row>86</xdr:row>
      <xdr:rowOff>168729</xdr:rowOff>
    </xdr:to>
    <xdr:cxnSp macro="">
      <xdr:nvCxnSpPr>
        <xdr:cNvPr id="210" name="直線コネクタ 209">
          <a:extLst>
            <a:ext uri="{FF2B5EF4-FFF2-40B4-BE49-F238E27FC236}">
              <a16:creationId xmlns:a16="http://schemas.microsoft.com/office/drawing/2014/main" id="{AE916046-9A0C-4E33-8778-2709FE2686C3}"/>
            </a:ext>
          </a:extLst>
        </xdr:cNvPr>
        <xdr:cNvCxnSpPr/>
      </xdr:nvCxnSpPr>
      <xdr:spPr>
        <a:xfrm>
          <a:off x="3429000" y="14367329"/>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117929</xdr:rowOff>
    </xdr:from>
    <xdr:to>
      <xdr:col>15</xdr:col>
      <xdr:colOff>101600</xdr:colOff>
      <xdr:row>87</xdr:row>
      <xdr:rowOff>48079</xdr:rowOff>
    </xdr:to>
    <xdr:sp macro="" textlink="">
      <xdr:nvSpPr>
        <xdr:cNvPr id="211" name="楕円 210">
          <a:extLst>
            <a:ext uri="{FF2B5EF4-FFF2-40B4-BE49-F238E27FC236}">
              <a16:creationId xmlns:a16="http://schemas.microsoft.com/office/drawing/2014/main" id="{60E90D09-44F5-417F-8C45-74603326812D}"/>
            </a:ext>
          </a:extLst>
        </xdr:cNvPr>
        <xdr:cNvSpPr/>
      </xdr:nvSpPr>
      <xdr:spPr>
        <a:xfrm>
          <a:off x="2571750" y="1432287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168729</xdr:rowOff>
    </xdr:from>
    <xdr:to>
      <xdr:col>19</xdr:col>
      <xdr:colOff>177800</xdr:colOff>
      <xdr:row>86</xdr:row>
      <xdr:rowOff>168729</xdr:rowOff>
    </xdr:to>
    <xdr:cxnSp macro="">
      <xdr:nvCxnSpPr>
        <xdr:cNvPr id="212" name="直線コネクタ 211">
          <a:extLst>
            <a:ext uri="{FF2B5EF4-FFF2-40B4-BE49-F238E27FC236}">
              <a16:creationId xmlns:a16="http://schemas.microsoft.com/office/drawing/2014/main" id="{8B88CC53-2A3A-4C22-AE57-2EBEC85DB838}"/>
            </a:ext>
          </a:extLst>
        </xdr:cNvPr>
        <xdr:cNvCxnSpPr/>
      </xdr:nvCxnSpPr>
      <xdr:spPr>
        <a:xfrm>
          <a:off x="2622550" y="14367329"/>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117929</xdr:rowOff>
    </xdr:from>
    <xdr:to>
      <xdr:col>10</xdr:col>
      <xdr:colOff>165100</xdr:colOff>
      <xdr:row>87</xdr:row>
      <xdr:rowOff>48079</xdr:rowOff>
    </xdr:to>
    <xdr:sp macro="" textlink="">
      <xdr:nvSpPr>
        <xdr:cNvPr id="213" name="楕円 212">
          <a:extLst>
            <a:ext uri="{FF2B5EF4-FFF2-40B4-BE49-F238E27FC236}">
              <a16:creationId xmlns:a16="http://schemas.microsoft.com/office/drawing/2014/main" id="{CB6EB563-387E-42B9-9A0A-F36E7F5103E2}"/>
            </a:ext>
          </a:extLst>
        </xdr:cNvPr>
        <xdr:cNvSpPr/>
      </xdr:nvSpPr>
      <xdr:spPr>
        <a:xfrm>
          <a:off x="1778000" y="1432287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168729</xdr:rowOff>
    </xdr:from>
    <xdr:to>
      <xdr:col>15</xdr:col>
      <xdr:colOff>50800</xdr:colOff>
      <xdr:row>86</xdr:row>
      <xdr:rowOff>168729</xdr:rowOff>
    </xdr:to>
    <xdr:cxnSp macro="">
      <xdr:nvCxnSpPr>
        <xdr:cNvPr id="214" name="直線コネクタ 213">
          <a:extLst>
            <a:ext uri="{FF2B5EF4-FFF2-40B4-BE49-F238E27FC236}">
              <a16:creationId xmlns:a16="http://schemas.microsoft.com/office/drawing/2014/main" id="{2CE4CE48-707E-4859-810F-DABC42F64661}"/>
            </a:ext>
          </a:extLst>
        </xdr:cNvPr>
        <xdr:cNvCxnSpPr/>
      </xdr:nvCxnSpPr>
      <xdr:spPr>
        <a:xfrm>
          <a:off x="1828800" y="14367329"/>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117929</xdr:rowOff>
    </xdr:from>
    <xdr:to>
      <xdr:col>6</xdr:col>
      <xdr:colOff>38100</xdr:colOff>
      <xdr:row>87</xdr:row>
      <xdr:rowOff>48079</xdr:rowOff>
    </xdr:to>
    <xdr:sp macro="" textlink="">
      <xdr:nvSpPr>
        <xdr:cNvPr id="215" name="楕円 214">
          <a:extLst>
            <a:ext uri="{FF2B5EF4-FFF2-40B4-BE49-F238E27FC236}">
              <a16:creationId xmlns:a16="http://schemas.microsoft.com/office/drawing/2014/main" id="{5721A2D4-E797-4EF0-A5C2-9AEB5FE6A99B}"/>
            </a:ext>
          </a:extLst>
        </xdr:cNvPr>
        <xdr:cNvSpPr/>
      </xdr:nvSpPr>
      <xdr:spPr>
        <a:xfrm>
          <a:off x="984250" y="1432287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168729</xdr:rowOff>
    </xdr:from>
    <xdr:to>
      <xdr:col>10</xdr:col>
      <xdr:colOff>114300</xdr:colOff>
      <xdr:row>86</xdr:row>
      <xdr:rowOff>168729</xdr:rowOff>
    </xdr:to>
    <xdr:cxnSp macro="">
      <xdr:nvCxnSpPr>
        <xdr:cNvPr id="216" name="直線コネクタ 215">
          <a:extLst>
            <a:ext uri="{FF2B5EF4-FFF2-40B4-BE49-F238E27FC236}">
              <a16:creationId xmlns:a16="http://schemas.microsoft.com/office/drawing/2014/main" id="{D962F18D-B67D-49A3-BD39-C4E3502245D6}"/>
            </a:ext>
          </a:extLst>
        </xdr:cNvPr>
        <xdr:cNvCxnSpPr/>
      </xdr:nvCxnSpPr>
      <xdr:spPr>
        <a:xfrm>
          <a:off x="1028700" y="1436732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152779</xdr:rowOff>
    </xdr:from>
    <xdr:ext cx="405111" cy="259045"/>
    <xdr:sp macro="" textlink="">
      <xdr:nvSpPr>
        <xdr:cNvPr id="217" name="n_1aveValue【福祉施設】&#10;有形固定資産減価償却率">
          <a:extLst>
            <a:ext uri="{FF2B5EF4-FFF2-40B4-BE49-F238E27FC236}">
              <a16:creationId xmlns:a16="http://schemas.microsoft.com/office/drawing/2014/main" id="{5A0DC166-EBCA-4AB5-A528-F6F2DD850D3B}"/>
            </a:ext>
          </a:extLst>
        </xdr:cNvPr>
        <xdr:cNvSpPr txBox="1"/>
      </xdr:nvSpPr>
      <xdr:spPr>
        <a:xfrm>
          <a:off x="3239144" y="13367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59707</xdr:rowOff>
    </xdr:from>
    <xdr:ext cx="405111" cy="259045"/>
    <xdr:sp macro="" textlink="">
      <xdr:nvSpPr>
        <xdr:cNvPr id="218" name="n_2aveValue【福祉施設】&#10;有形固定資産減価償却率">
          <a:extLst>
            <a:ext uri="{FF2B5EF4-FFF2-40B4-BE49-F238E27FC236}">
              <a16:creationId xmlns:a16="http://schemas.microsoft.com/office/drawing/2014/main" id="{EFD258C5-9ABB-4CE4-843A-491689573F61}"/>
            </a:ext>
          </a:extLst>
        </xdr:cNvPr>
        <xdr:cNvSpPr txBox="1"/>
      </xdr:nvSpPr>
      <xdr:spPr>
        <a:xfrm>
          <a:off x="2439044" y="13439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20519</xdr:rowOff>
    </xdr:from>
    <xdr:ext cx="405111" cy="259045"/>
    <xdr:sp macro="" textlink="">
      <xdr:nvSpPr>
        <xdr:cNvPr id="219" name="n_3aveValue【福祉施設】&#10;有形固定資産減価償却率">
          <a:extLst>
            <a:ext uri="{FF2B5EF4-FFF2-40B4-BE49-F238E27FC236}">
              <a16:creationId xmlns:a16="http://schemas.microsoft.com/office/drawing/2014/main" id="{7B9B6A63-4351-4FF9-ABAD-C00C7FF2CCEA}"/>
            </a:ext>
          </a:extLst>
        </xdr:cNvPr>
        <xdr:cNvSpPr txBox="1"/>
      </xdr:nvSpPr>
      <xdr:spPr>
        <a:xfrm>
          <a:off x="1645294" y="13399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126654</xdr:rowOff>
    </xdr:from>
    <xdr:ext cx="405111" cy="259045"/>
    <xdr:sp macro="" textlink="">
      <xdr:nvSpPr>
        <xdr:cNvPr id="220" name="n_4aveValue【福祉施設】&#10;有形固定資産減価償却率">
          <a:extLst>
            <a:ext uri="{FF2B5EF4-FFF2-40B4-BE49-F238E27FC236}">
              <a16:creationId xmlns:a16="http://schemas.microsoft.com/office/drawing/2014/main" id="{6F571C3F-01A9-4658-ADD5-D9AA067CC37B}"/>
            </a:ext>
          </a:extLst>
        </xdr:cNvPr>
        <xdr:cNvSpPr txBox="1"/>
      </xdr:nvSpPr>
      <xdr:spPr>
        <a:xfrm>
          <a:off x="851544" y="13341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87</xdr:row>
      <xdr:rowOff>39206</xdr:rowOff>
    </xdr:from>
    <xdr:ext cx="469744" cy="259045"/>
    <xdr:sp macro="" textlink="">
      <xdr:nvSpPr>
        <xdr:cNvPr id="221" name="n_1mainValue【福祉施設】&#10;有形固定資産減価償却率">
          <a:extLst>
            <a:ext uri="{FF2B5EF4-FFF2-40B4-BE49-F238E27FC236}">
              <a16:creationId xmlns:a16="http://schemas.microsoft.com/office/drawing/2014/main" id="{296AEAC1-354B-4808-BB5B-92E4D401A3C7}"/>
            </a:ext>
          </a:extLst>
        </xdr:cNvPr>
        <xdr:cNvSpPr txBox="1"/>
      </xdr:nvSpPr>
      <xdr:spPr>
        <a:xfrm>
          <a:off x="3206827" y="14409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87</xdr:row>
      <xdr:rowOff>39206</xdr:rowOff>
    </xdr:from>
    <xdr:ext cx="469744" cy="259045"/>
    <xdr:sp macro="" textlink="">
      <xdr:nvSpPr>
        <xdr:cNvPr id="222" name="n_2mainValue【福祉施設】&#10;有形固定資産減価償却率">
          <a:extLst>
            <a:ext uri="{FF2B5EF4-FFF2-40B4-BE49-F238E27FC236}">
              <a16:creationId xmlns:a16="http://schemas.microsoft.com/office/drawing/2014/main" id="{93BA6383-F8F8-4C56-82FA-D3E6EACDFFF4}"/>
            </a:ext>
          </a:extLst>
        </xdr:cNvPr>
        <xdr:cNvSpPr txBox="1"/>
      </xdr:nvSpPr>
      <xdr:spPr>
        <a:xfrm>
          <a:off x="2406727" y="14409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87</xdr:row>
      <xdr:rowOff>39206</xdr:rowOff>
    </xdr:from>
    <xdr:ext cx="469744" cy="259045"/>
    <xdr:sp macro="" textlink="">
      <xdr:nvSpPr>
        <xdr:cNvPr id="223" name="n_3mainValue【福祉施設】&#10;有形固定資産減価償却率">
          <a:extLst>
            <a:ext uri="{FF2B5EF4-FFF2-40B4-BE49-F238E27FC236}">
              <a16:creationId xmlns:a16="http://schemas.microsoft.com/office/drawing/2014/main" id="{2B5E9FE9-AE02-45E0-993C-2C7740F5E76C}"/>
            </a:ext>
          </a:extLst>
        </xdr:cNvPr>
        <xdr:cNvSpPr txBox="1"/>
      </xdr:nvSpPr>
      <xdr:spPr>
        <a:xfrm>
          <a:off x="1612977" y="14409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87</xdr:row>
      <xdr:rowOff>39206</xdr:rowOff>
    </xdr:from>
    <xdr:ext cx="469744" cy="259045"/>
    <xdr:sp macro="" textlink="">
      <xdr:nvSpPr>
        <xdr:cNvPr id="224" name="n_4mainValue【福祉施設】&#10;有形固定資産減価償却率">
          <a:extLst>
            <a:ext uri="{FF2B5EF4-FFF2-40B4-BE49-F238E27FC236}">
              <a16:creationId xmlns:a16="http://schemas.microsoft.com/office/drawing/2014/main" id="{D4B10A2B-CE46-42E9-80F0-847D6E6679E2}"/>
            </a:ext>
          </a:extLst>
        </xdr:cNvPr>
        <xdr:cNvSpPr txBox="1"/>
      </xdr:nvSpPr>
      <xdr:spPr>
        <a:xfrm>
          <a:off x="819227" y="14409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5" name="正方形/長方形 224">
          <a:extLst>
            <a:ext uri="{FF2B5EF4-FFF2-40B4-BE49-F238E27FC236}">
              <a16:creationId xmlns:a16="http://schemas.microsoft.com/office/drawing/2014/main" id="{0DC1140F-4CB3-4F82-BCDD-D1A401F3F8B4}"/>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6" name="正方形/長方形 225">
          <a:extLst>
            <a:ext uri="{FF2B5EF4-FFF2-40B4-BE49-F238E27FC236}">
              <a16:creationId xmlns:a16="http://schemas.microsoft.com/office/drawing/2014/main" id="{AB38972B-5378-4618-B48A-4596E4E129CC}"/>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7" name="正方形/長方形 226">
          <a:extLst>
            <a:ext uri="{FF2B5EF4-FFF2-40B4-BE49-F238E27FC236}">
              <a16:creationId xmlns:a16="http://schemas.microsoft.com/office/drawing/2014/main" id="{9742CCC8-B1DF-4917-A6D9-DD4FABADA4AC}"/>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8" name="正方形/長方形 227">
          <a:extLst>
            <a:ext uri="{FF2B5EF4-FFF2-40B4-BE49-F238E27FC236}">
              <a16:creationId xmlns:a16="http://schemas.microsoft.com/office/drawing/2014/main" id="{0AF39895-D96F-4969-8D6D-74FADD55186E}"/>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9" name="正方形/長方形 228">
          <a:extLst>
            <a:ext uri="{FF2B5EF4-FFF2-40B4-BE49-F238E27FC236}">
              <a16:creationId xmlns:a16="http://schemas.microsoft.com/office/drawing/2014/main" id="{6D73DD37-F8ED-49EE-BB69-EDFE72EC771E}"/>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0" name="正方形/長方形 229">
          <a:extLst>
            <a:ext uri="{FF2B5EF4-FFF2-40B4-BE49-F238E27FC236}">
              <a16:creationId xmlns:a16="http://schemas.microsoft.com/office/drawing/2014/main" id="{B81AA50E-A362-46BC-8009-9D8267E37B1C}"/>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1" name="正方形/長方形 230">
          <a:extLst>
            <a:ext uri="{FF2B5EF4-FFF2-40B4-BE49-F238E27FC236}">
              <a16:creationId xmlns:a16="http://schemas.microsoft.com/office/drawing/2014/main" id="{95734BC8-F045-4E4F-B623-C3D37148C07A}"/>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2" name="正方形/長方形 231">
          <a:extLst>
            <a:ext uri="{FF2B5EF4-FFF2-40B4-BE49-F238E27FC236}">
              <a16:creationId xmlns:a16="http://schemas.microsoft.com/office/drawing/2014/main" id="{E09EB675-2757-4C39-B853-817DE7541857}"/>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3" name="テキスト ボックス 232">
          <a:extLst>
            <a:ext uri="{FF2B5EF4-FFF2-40B4-BE49-F238E27FC236}">
              <a16:creationId xmlns:a16="http://schemas.microsoft.com/office/drawing/2014/main" id="{E4C11D13-6C0F-4E68-A344-B3D7C87550C2}"/>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4" name="直線コネクタ 233">
          <a:extLst>
            <a:ext uri="{FF2B5EF4-FFF2-40B4-BE49-F238E27FC236}">
              <a16:creationId xmlns:a16="http://schemas.microsoft.com/office/drawing/2014/main" id="{FFDA75B6-3CE8-4D7C-A44A-0309FFC8FD82}"/>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5" name="直線コネクタ 234">
          <a:extLst>
            <a:ext uri="{FF2B5EF4-FFF2-40B4-BE49-F238E27FC236}">
              <a16:creationId xmlns:a16="http://schemas.microsoft.com/office/drawing/2014/main" id="{D6BF04A4-C796-4389-AFB2-1E296EA2425C}"/>
            </a:ext>
          </a:extLst>
        </xdr:cNvPr>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6" name="テキスト ボックス 235">
          <a:extLst>
            <a:ext uri="{FF2B5EF4-FFF2-40B4-BE49-F238E27FC236}">
              <a16:creationId xmlns:a16="http://schemas.microsoft.com/office/drawing/2014/main" id="{5884AA59-72BF-48BA-B9B6-A45E888E86AC}"/>
            </a:ext>
          </a:extLst>
        </xdr:cNvPr>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7" name="直線コネクタ 236">
          <a:extLst>
            <a:ext uri="{FF2B5EF4-FFF2-40B4-BE49-F238E27FC236}">
              <a16:creationId xmlns:a16="http://schemas.microsoft.com/office/drawing/2014/main" id="{AE0E4F26-C29D-4C1D-A52A-8998120CECBA}"/>
            </a:ext>
          </a:extLst>
        </xdr:cNvPr>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8" name="テキスト ボックス 237">
          <a:extLst>
            <a:ext uri="{FF2B5EF4-FFF2-40B4-BE49-F238E27FC236}">
              <a16:creationId xmlns:a16="http://schemas.microsoft.com/office/drawing/2014/main" id="{2606057C-370A-460A-AE2E-4271C46C85FC}"/>
            </a:ext>
          </a:extLst>
        </xdr:cNvPr>
        <xdr:cNvSpPr txBox="1"/>
      </xdr:nvSpPr>
      <xdr:spPr>
        <a:xfrm>
          <a:off x="552722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9" name="直線コネクタ 238">
          <a:extLst>
            <a:ext uri="{FF2B5EF4-FFF2-40B4-BE49-F238E27FC236}">
              <a16:creationId xmlns:a16="http://schemas.microsoft.com/office/drawing/2014/main" id="{E38E40A5-D4A8-4D7F-93EF-A0C9F4F0CC23}"/>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40" name="テキスト ボックス 239">
          <a:extLst>
            <a:ext uri="{FF2B5EF4-FFF2-40B4-BE49-F238E27FC236}">
              <a16:creationId xmlns:a16="http://schemas.microsoft.com/office/drawing/2014/main" id="{82C97760-C0DB-4D60-8BFF-A383DC2B94A6}"/>
            </a:ext>
          </a:extLst>
        </xdr:cNvPr>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41" name="直線コネクタ 240">
          <a:extLst>
            <a:ext uri="{FF2B5EF4-FFF2-40B4-BE49-F238E27FC236}">
              <a16:creationId xmlns:a16="http://schemas.microsoft.com/office/drawing/2014/main" id="{14CBB813-4CE0-4262-864E-84542CAFD1E6}"/>
            </a:ext>
          </a:extLst>
        </xdr:cNvPr>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42" name="テキスト ボックス 241">
          <a:extLst>
            <a:ext uri="{FF2B5EF4-FFF2-40B4-BE49-F238E27FC236}">
              <a16:creationId xmlns:a16="http://schemas.microsoft.com/office/drawing/2014/main" id="{F4557D7F-7737-4CCB-9A02-DA3D0D382FB2}"/>
            </a:ext>
          </a:extLst>
        </xdr:cNvPr>
        <xdr:cNvSpPr txBox="1"/>
      </xdr:nvSpPr>
      <xdr:spPr>
        <a:xfrm>
          <a:off x="552722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43" name="直線コネクタ 242">
          <a:extLst>
            <a:ext uri="{FF2B5EF4-FFF2-40B4-BE49-F238E27FC236}">
              <a16:creationId xmlns:a16="http://schemas.microsoft.com/office/drawing/2014/main" id="{829F4FDA-D92D-4619-9BE9-2B6BFF2960EB}"/>
            </a:ext>
          </a:extLst>
        </xdr:cNvPr>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4" name="テキスト ボックス 243">
          <a:extLst>
            <a:ext uri="{FF2B5EF4-FFF2-40B4-BE49-F238E27FC236}">
              <a16:creationId xmlns:a16="http://schemas.microsoft.com/office/drawing/2014/main" id="{C209E021-EB48-4DA2-AE25-CB815CC5B736}"/>
            </a:ext>
          </a:extLst>
        </xdr:cNvPr>
        <xdr:cNvSpPr txBox="1"/>
      </xdr:nvSpPr>
      <xdr:spPr>
        <a:xfrm>
          <a:off x="552722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5" name="直線コネクタ 244">
          <a:extLst>
            <a:ext uri="{FF2B5EF4-FFF2-40B4-BE49-F238E27FC236}">
              <a16:creationId xmlns:a16="http://schemas.microsoft.com/office/drawing/2014/main" id="{F3ABA696-253E-47A7-B2C9-EB96C6502777}"/>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46" name="テキスト ボックス 245">
          <a:extLst>
            <a:ext uri="{FF2B5EF4-FFF2-40B4-BE49-F238E27FC236}">
              <a16:creationId xmlns:a16="http://schemas.microsoft.com/office/drawing/2014/main" id="{76CD0518-DE99-4512-869E-A03716D56F90}"/>
            </a:ext>
          </a:extLst>
        </xdr:cNvPr>
        <xdr:cNvSpPr txBox="1"/>
      </xdr:nvSpPr>
      <xdr:spPr>
        <a:xfrm>
          <a:off x="5482151" y="1234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7" name="【福祉施設】&#10;一人当たり面積グラフ枠">
          <a:extLst>
            <a:ext uri="{FF2B5EF4-FFF2-40B4-BE49-F238E27FC236}">
              <a16:creationId xmlns:a16="http://schemas.microsoft.com/office/drawing/2014/main" id="{DFE73E70-6A42-449E-A1F6-ADA230CE4A63}"/>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118111</xdr:rowOff>
    </xdr:from>
    <xdr:to>
      <xdr:col>54</xdr:col>
      <xdr:colOff>189865</xdr:colOff>
      <xdr:row>86</xdr:row>
      <xdr:rowOff>108204</xdr:rowOff>
    </xdr:to>
    <xdr:cxnSp macro="">
      <xdr:nvCxnSpPr>
        <xdr:cNvPr id="248" name="直線コネクタ 247">
          <a:extLst>
            <a:ext uri="{FF2B5EF4-FFF2-40B4-BE49-F238E27FC236}">
              <a16:creationId xmlns:a16="http://schemas.microsoft.com/office/drawing/2014/main" id="{9634171D-A99A-4576-B39F-FB60BEF8D6BB}"/>
            </a:ext>
          </a:extLst>
        </xdr:cNvPr>
        <xdr:cNvCxnSpPr/>
      </xdr:nvCxnSpPr>
      <xdr:spPr>
        <a:xfrm flipV="1">
          <a:off x="9429115" y="13002261"/>
          <a:ext cx="0" cy="1310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112031</xdr:rowOff>
    </xdr:from>
    <xdr:ext cx="469744" cy="259045"/>
    <xdr:sp macro="" textlink="">
      <xdr:nvSpPr>
        <xdr:cNvPr id="249" name="【福祉施設】&#10;一人当たり面積最小値テキスト">
          <a:extLst>
            <a:ext uri="{FF2B5EF4-FFF2-40B4-BE49-F238E27FC236}">
              <a16:creationId xmlns:a16="http://schemas.microsoft.com/office/drawing/2014/main" id="{4C3C33B7-0390-4A89-8313-4DD1ED1C1138}"/>
            </a:ext>
          </a:extLst>
        </xdr:cNvPr>
        <xdr:cNvSpPr txBox="1"/>
      </xdr:nvSpPr>
      <xdr:spPr>
        <a:xfrm>
          <a:off x="9467850" y="14316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108204</xdr:rowOff>
    </xdr:from>
    <xdr:to>
      <xdr:col>55</xdr:col>
      <xdr:colOff>88900</xdr:colOff>
      <xdr:row>86</xdr:row>
      <xdr:rowOff>108204</xdr:rowOff>
    </xdr:to>
    <xdr:cxnSp macro="">
      <xdr:nvCxnSpPr>
        <xdr:cNvPr id="250" name="直線コネクタ 249">
          <a:extLst>
            <a:ext uri="{FF2B5EF4-FFF2-40B4-BE49-F238E27FC236}">
              <a16:creationId xmlns:a16="http://schemas.microsoft.com/office/drawing/2014/main" id="{B529DDB7-4FC5-43C3-AEA3-333B722DE971}"/>
            </a:ext>
          </a:extLst>
        </xdr:cNvPr>
        <xdr:cNvCxnSpPr/>
      </xdr:nvCxnSpPr>
      <xdr:spPr>
        <a:xfrm>
          <a:off x="9359900" y="1431315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64788</xdr:rowOff>
    </xdr:from>
    <xdr:ext cx="469744" cy="259045"/>
    <xdr:sp macro="" textlink="">
      <xdr:nvSpPr>
        <xdr:cNvPr id="251" name="【福祉施設】&#10;一人当たり面積最大値テキスト">
          <a:extLst>
            <a:ext uri="{FF2B5EF4-FFF2-40B4-BE49-F238E27FC236}">
              <a16:creationId xmlns:a16="http://schemas.microsoft.com/office/drawing/2014/main" id="{2D41D6FB-B7EE-4CA1-8049-4A4ECCD1ED2F}"/>
            </a:ext>
          </a:extLst>
        </xdr:cNvPr>
        <xdr:cNvSpPr txBox="1"/>
      </xdr:nvSpPr>
      <xdr:spPr>
        <a:xfrm>
          <a:off x="9467850" y="1278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118111</xdr:rowOff>
    </xdr:from>
    <xdr:to>
      <xdr:col>55</xdr:col>
      <xdr:colOff>88900</xdr:colOff>
      <xdr:row>78</xdr:row>
      <xdr:rowOff>118111</xdr:rowOff>
    </xdr:to>
    <xdr:cxnSp macro="">
      <xdr:nvCxnSpPr>
        <xdr:cNvPr id="252" name="直線コネクタ 251">
          <a:extLst>
            <a:ext uri="{FF2B5EF4-FFF2-40B4-BE49-F238E27FC236}">
              <a16:creationId xmlns:a16="http://schemas.microsoft.com/office/drawing/2014/main" id="{49A899BD-5296-4A13-84FB-F33E0A562F39}"/>
            </a:ext>
          </a:extLst>
        </xdr:cNvPr>
        <xdr:cNvCxnSpPr/>
      </xdr:nvCxnSpPr>
      <xdr:spPr>
        <a:xfrm>
          <a:off x="9359900" y="130022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104284</xdr:rowOff>
    </xdr:from>
    <xdr:ext cx="469744" cy="259045"/>
    <xdr:sp macro="" textlink="">
      <xdr:nvSpPr>
        <xdr:cNvPr id="253" name="【福祉施設】&#10;一人当たり面積平均値テキスト">
          <a:extLst>
            <a:ext uri="{FF2B5EF4-FFF2-40B4-BE49-F238E27FC236}">
              <a16:creationId xmlns:a16="http://schemas.microsoft.com/office/drawing/2014/main" id="{7004567D-4521-4FEA-9660-1D8EAD81E070}"/>
            </a:ext>
          </a:extLst>
        </xdr:cNvPr>
        <xdr:cNvSpPr txBox="1"/>
      </xdr:nvSpPr>
      <xdr:spPr>
        <a:xfrm>
          <a:off x="9467850" y="139790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81407</xdr:rowOff>
    </xdr:from>
    <xdr:to>
      <xdr:col>55</xdr:col>
      <xdr:colOff>50800</xdr:colOff>
      <xdr:row>86</xdr:row>
      <xdr:rowOff>11557</xdr:rowOff>
    </xdr:to>
    <xdr:sp macro="" textlink="">
      <xdr:nvSpPr>
        <xdr:cNvPr id="254" name="フローチャート: 判断 253">
          <a:extLst>
            <a:ext uri="{FF2B5EF4-FFF2-40B4-BE49-F238E27FC236}">
              <a16:creationId xmlns:a16="http://schemas.microsoft.com/office/drawing/2014/main" id="{3BB6D6C6-3DF3-4EB8-B410-89CDD26A11F3}"/>
            </a:ext>
          </a:extLst>
        </xdr:cNvPr>
        <xdr:cNvSpPr/>
      </xdr:nvSpPr>
      <xdr:spPr>
        <a:xfrm>
          <a:off x="9398000" y="1412125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83313</xdr:rowOff>
    </xdr:from>
    <xdr:to>
      <xdr:col>50</xdr:col>
      <xdr:colOff>165100</xdr:colOff>
      <xdr:row>86</xdr:row>
      <xdr:rowOff>13463</xdr:rowOff>
    </xdr:to>
    <xdr:sp macro="" textlink="">
      <xdr:nvSpPr>
        <xdr:cNvPr id="255" name="フローチャート: 判断 254">
          <a:extLst>
            <a:ext uri="{FF2B5EF4-FFF2-40B4-BE49-F238E27FC236}">
              <a16:creationId xmlns:a16="http://schemas.microsoft.com/office/drawing/2014/main" id="{E4D82A48-25A7-4D41-8455-FC33ED90A9C8}"/>
            </a:ext>
          </a:extLst>
        </xdr:cNvPr>
        <xdr:cNvSpPr/>
      </xdr:nvSpPr>
      <xdr:spPr>
        <a:xfrm>
          <a:off x="8636000" y="141231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93408</xdr:rowOff>
    </xdr:from>
    <xdr:to>
      <xdr:col>46</xdr:col>
      <xdr:colOff>38100</xdr:colOff>
      <xdr:row>86</xdr:row>
      <xdr:rowOff>23558</xdr:rowOff>
    </xdr:to>
    <xdr:sp macro="" textlink="">
      <xdr:nvSpPr>
        <xdr:cNvPr id="256" name="フローチャート: 判断 255">
          <a:extLst>
            <a:ext uri="{FF2B5EF4-FFF2-40B4-BE49-F238E27FC236}">
              <a16:creationId xmlns:a16="http://schemas.microsoft.com/office/drawing/2014/main" id="{9DD91CDC-66C1-4759-9D77-E5EB57F5C1BA}"/>
            </a:ext>
          </a:extLst>
        </xdr:cNvPr>
        <xdr:cNvSpPr/>
      </xdr:nvSpPr>
      <xdr:spPr>
        <a:xfrm>
          <a:off x="7842250" y="1413325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103696</xdr:rowOff>
    </xdr:from>
    <xdr:to>
      <xdr:col>41</xdr:col>
      <xdr:colOff>101600</xdr:colOff>
      <xdr:row>86</xdr:row>
      <xdr:rowOff>33846</xdr:rowOff>
    </xdr:to>
    <xdr:sp macro="" textlink="">
      <xdr:nvSpPr>
        <xdr:cNvPr id="257" name="フローチャート: 判断 256">
          <a:extLst>
            <a:ext uri="{FF2B5EF4-FFF2-40B4-BE49-F238E27FC236}">
              <a16:creationId xmlns:a16="http://schemas.microsoft.com/office/drawing/2014/main" id="{0EC4AA58-D488-450D-94A5-BB074321B71D}"/>
            </a:ext>
          </a:extLst>
        </xdr:cNvPr>
        <xdr:cNvSpPr/>
      </xdr:nvSpPr>
      <xdr:spPr>
        <a:xfrm>
          <a:off x="7029450" y="1414354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77025</xdr:rowOff>
    </xdr:from>
    <xdr:to>
      <xdr:col>36</xdr:col>
      <xdr:colOff>165100</xdr:colOff>
      <xdr:row>86</xdr:row>
      <xdr:rowOff>7175</xdr:rowOff>
    </xdr:to>
    <xdr:sp macro="" textlink="">
      <xdr:nvSpPr>
        <xdr:cNvPr id="258" name="フローチャート: 判断 257">
          <a:extLst>
            <a:ext uri="{FF2B5EF4-FFF2-40B4-BE49-F238E27FC236}">
              <a16:creationId xmlns:a16="http://schemas.microsoft.com/office/drawing/2014/main" id="{D73A7D6E-82A4-4143-9013-B513997D795D}"/>
            </a:ext>
          </a:extLst>
        </xdr:cNvPr>
        <xdr:cNvSpPr/>
      </xdr:nvSpPr>
      <xdr:spPr>
        <a:xfrm>
          <a:off x="6235700" y="141168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13B5367B-DAAD-445F-A710-A454D9CEBBED}"/>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E9B63B10-9D4B-4A7B-82E1-8432C3044E4F}"/>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0AB3C094-39A0-47F2-9CD2-AFCABC83ACA0}"/>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F5C93F4A-F1D5-45E8-8983-9DF5E43E8250}"/>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1F7BD8CB-AAB4-4680-B7ED-DC88BCF88136}"/>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25209</xdr:rowOff>
    </xdr:from>
    <xdr:to>
      <xdr:col>55</xdr:col>
      <xdr:colOff>50800</xdr:colOff>
      <xdr:row>86</xdr:row>
      <xdr:rowOff>126809</xdr:rowOff>
    </xdr:to>
    <xdr:sp macro="" textlink="">
      <xdr:nvSpPr>
        <xdr:cNvPr id="264" name="楕円 263">
          <a:extLst>
            <a:ext uri="{FF2B5EF4-FFF2-40B4-BE49-F238E27FC236}">
              <a16:creationId xmlns:a16="http://schemas.microsoft.com/office/drawing/2014/main" id="{C54E2C43-A4F1-4C96-82AC-6A9885739416}"/>
            </a:ext>
          </a:extLst>
        </xdr:cNvPr>
        <xdr:cNvSpPr/>
      </xdr:nvSpPr>
      <xdr:spPr>
        <a:xfrm>
          <a:off x="9398000" y="1423015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111586</xdr:rowOff>
    </xdr:from>
    <xdr:ext cx="469744" cy="259045"/>
    <xdr:sp macro="" textlink="">
      <xdr:nvSpPr>
        <xdr:cNvPr id="265" name="【福祉施設】&#10;一人当たり面積該当値テキスト">
          <a:extLst>
            <a:ext uri="{FF2B5EF4-FFF2-40B4-BE49-F238E27FC236}">
              <a16:creationId xmlns:a16="http://schemas.microsoft.com/office/drawing/2014/main" id="{38BB5A25-5D63-4AFE-8CF2-FBEF61873689}"/>
            </a:ext>
          </a:extLst>
        </xdr:cNvPr>
        <xdr:cNvSpPr txBox="1"/>
      </xdr:nvSpPr>
      <xdr:spPr>
        <a:xfrm>
          <a:off x="9467850" y="14151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26543</xdr:rowOff>
    </xdr:from>
    <xdr:to>
      <xdr:col>50</xdr:col>
      <xdr:colOff>165100</xdr:colOff>
      <xdr:row>86</xdr:row>
      <xdr:rowOff>128143</xdr:rowOff>
    </xdr:to>
    <xdr:sp macro="" textlink="">
      <xdr:nvSpPr>
        <xdr:cNvPr id="266" name="楕円 265">
          <a:extLst>
            <a:ext uri="{FF2B5EF4-FFF2-40B4-BE49-F238E27FC236}">
              <a16:creationId xmlns:a16="http://schemas.microsoft.com/office/drawing/2014/main" id="{FBACCD34-2654-4657-925C-C341B0D1F3C9}"/>
            </a:ext>
          </a:extLst>
        </xdr:cNvPr>
        <xdr:cNvSpPr/>
      </xdr:nvSpPr>
      <xdr:spPr>
        <a:xfrm>
          <a:off x="8636000" y="14231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76009</xdr:rowOff>
    </xdr:from>
    <xdr:to>
      <xdr:col>55</xdr:col>
      <xdr:colOff>0</xdr:colOff>
      <xdr:row>86</xdr:row>
      <xdr:rowOff>77343</xdr:rowOff>
    </xdr:to>
    <xdr:cxnSp macro="">
      <xdr:nvCxnSpPr>
        <xdr:cNvPr id="267" name="直線コネクタ 266">
          <a:extLst>
            <a:ext uri="{FF2B5EF4-FFF2-40B4-BE49-F238E27FC236}">
              <a16:creationId xmlns:a16="http://schemas.microsoft.com/office/drawing/2014/main" id="{3440C037-C616-4E06-A060-168B87410C73}"/>
            </a:ext>
          </a:extLst>
        </xdr:cNvPr>
        <xdr:cNvCxnSpPr/>
      </xdr:nvCxnSpPr>
      <xdr:spPr>
        <a:xfrm flipV="1">
          <a:off x="8686800" y="14280959"/>
          <a:ext cx="742950" cy="1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28257</xdr:rowOff>
    </xdr:from>
    <xdr:to>
      <xdr:col>46</xdr:col>
      <xdr:colOff>38100</xdr:colOff>
      <xdr:row>86</xdr:row>
      <xdr:rowOff>129857</xdr:rowOff>
    </xdr:to>
    <xdr:sp macro="" textlink="">
      <xdr:nvSpPr>
        <xdr:cNvPr id="268" name="楕円 267">
          <a:extLst>
            <a:ext uri="{FF2B5EF4-FFF2-40B4-BE49-F238E27FC236}">
              <a16:creationId xmlns:a16="http://schemas.microsoft.com/office/drawing/2014/main" id="{390B9352-821B-4464-8972-3B6691EB7711}"/>
            </a:ext>
          </a:extLst>
        </xdr:cNvPr>
        <xdr:cNvSpPr/>
      </xdr:nvSpPr>
      <xdr:spPr>
        <a:xfrm>
          <a:off x="7842250" y="1423320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77343</xdr:rowOff>
    </xdr:from>
    <xdr:to>
      <xdr:col>50</xdr:col>
      <xdr:colOff>114300</xdr:colOff>
      <xdr:row>86</xdr:row>
      <xdr:rowOff>79057</xdr:rowOff>
    </xdr:to>
    <xdr:cxnSp macro="">
      <xdr:nvCxnSpPr>
        <xdr:cNvPr id="269" name="直線コネクタ 268">
          <a:extLst>
            <a:ext uri="{FF2B5EF4-FFF2-40B4-BE49-F238E27FC236}">
              <a16:creationId xmlns:a16="http://schemas.microsoft.com/office/drawing/2014/main" id="{C092D765-A6CF-4E07-8EFB-DDCDCA16F516}"/>
            </a:ext>
          </a:extLst>
        </xdr:cNvPr>
        <xdr:cNvCxnSpPr/>
      </xdr:nvCxnSpPr>
      <xdr:spPr>
        <a:xfrm flipV="1">
          <a:off x="7886700" y="14282293"/>
          <a:ext cx="8001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29400</xdr:rowOff>
    </xdr:from>
    <xdr:to>
      <xdr:col>41</xdr:col>
      <xdr:colOff>101600</xdr:colOff>
      <xdr:row>86</xdr:row>
      <xdr:rowOff>131000</xdr:rowOff>
    </xdr:to>
    <xdr:sp macro="" textlink="">
      <xdr:nvSpPr>
        <xdr:cNvPr id="270" name="楕円 269">
          <a:extLst>
            <a:ext uri="{FF2B5EF4-FFF2-40B4-BE49-F238E27FC236}">
              <a16:creationId xmlns:a16="http://schemas.microsoft.com/office/drawing/2014/main" id="{A6033E02-21E6-4E7D-93DF-969FAA570A1B}"/>
            </a:ext>
          </a:extLst>
        </xdr:cNvPr>
        <xdr:cNvSpPr/>
      </xdr:nvSpPr>
      <xdr:spPr>
        <a:xfrm>
          <a:off x="7029450" y="1423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79057</xdr:rowOff>
    </xdr:from>
    <xdr:to>
      <xdr:col>45</xdr:col>
      <xdr:colOff>177800</xdr:colOff>
      <xdr:row>86</xdr:row>
      <xdr:rowOff>80200</xdr:rowOff>
    </xdr:to>
    <xdr:cxnSp macro="">
      <xdr:nvCxnSpPr>
        <xdr:cNvPr id="271" name="直線コネクタ 270">
          <a:extLst>
            <a:ext uri="{FF2B5EF4-FFF2-40B4-BE49-F238E27FC236}">
              <a16:creationId xmlns:a16="http://schemas.microsoft.com/office/drawing/2014/main" id="{9922BBCD-72F8-46A2-AFC4-A11831DDF48A}"/>
            </a:ext>
          </a:extLst>
        </xdr:cNvPr>
        <xdr:cNvCxnSpPr/>
      </xdr:nvCxnSpPr>
      <xdr:spPr>
        <a:xfrm flipV="1">
          <a:off x="7080250" y="14284007"/>
          <a:ext cx="80645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30163</xdr:rowOff>
    </xdr:from>
    <xdr:to>
      <xdr:col>36</xdr:col>
      <xdr:colOff>165100</xdr:colOff>
      <xdr:row>86</xdr:row>
      <xdr:rowOff>131763</xdr:rowOff>
    </xdr:to>
    <xdr:sp macro="" textlink="">
      <xdr:nvSpPr>
        <xdr:cNvPr id="272" name="楕円 271">
          <a:extLst>
            <a:ext uri="{FF2B5EF4-FFF2-40B4-BE49-F238E27FC236}">
              <a16:creationId xmlns:a16="http://schemas.microsoft.com/office/drawing/2014/main" id="{D3038948-18DE-4F21-91C1-5554266ADE1B}"/>
            </a:ext>
          </a:extLst>
        </xdr:cNvPr>
        <xdr:cNvSpPr/>
      </xdr:nvSpPr>
      <xdr:spPr>
        <a:xfrm>
          <a:off x="6235700" y="1423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80200</xdr:rowOff>
    </xdr:from>
    <xdr:to>
      <xdr:col>41</xdr:col>
      <xdr:colOff>50800</xdr:colOff>
      <xdr:row>86</xdr:row>
      <xdr:rowOff>80963</xdr:rowOff>
    </xdr:to>
    <xdr:cxnSp macro="">
      <xdr:nvCxnSpPr>
        <xdr:cNvPr id="273" name="直線コネクタ 272">
          <a:extLst>
            <a:ext uri="{FF2B5EF4-FFF2-40B4-BE49-F238E27FC236}">
              <a16:creationId xmlns:a16="http://schemas.microsoft.com/office/drawing/2014/main" id="{BCB72EB8-D6DE-4FCA-8C5A-EEC56425348C}"/>
            </a:ext>
          </a:extLst>
        </xdr:cNvPr>
        <xdr:cNvCxnSpPr/>
      </xdr:nvCxnSpPr>
      <xdr:spPr>
        <a:xfrm flipV="1">
          <a:off x="6286500" y="14285150"/>
          <a:ext cx="79375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29990</xdr:rowOff>
    </xdr:from>
    <xdr:ext cx="469744" cy="259045"/>
    <xdr:sp macro="" textlink="">
      <xdr:nvSpPr>
        <xdr:cNvPr id="274" name="n_1aveValue【福祉施設】&#10;一人当たり面積">
          <a:extLst>
            <a:ext uri="{FF2B5EF4-FFF2-40B4-BE49-F238E27FC236}">
              <a16:creationId xmlns:a16="http://schemas.microsoft.com/office/drawing/2014/main" id="{9E18CCEC-1517-468A-AA91-9BEE10BE7D75}"/>
            </a:ext>
          </a:extLst>
        </xdr:cNvPr>
        <xdr:cNvSpPr txBox="1"/>
      </xdr:nvSpPr>
      <xdr:spPr>
        <a:xfrm>
          <a:off x="8458277" y="13904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40085</xdr:rowOff>
    </xdr:from>
    <xdr:ext cx="469744" cy="259045"/>
    <xdr:sp macro="" textlink="">
      <xdr:nvSpPr>
        <xdr:cNvPr id="275" name="n_2aveValue【福祉施設】&#10;一人当たり面積">
          <a:extLst>
            <a:ext uri="{FF2B5EF4-FFF2-40B4-BE49-F238E27FC236}">
              <a16:creationId xmlns:a16="http://schemas.microsoft.com/office/drawing/2014/main" id="{70D125A9-9395-44D6-AE31-B17738AA5994}"/>
            </a:ext>
          </a:extLst>
        </xdr:cNvPr>
        <xdr:cNvSpPr txBox="1"/>
      </xdr:nvSpPr>
      <xdr:spPr>
        <a:xfrm>
          <a:off x="7677227" y="13914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50373</xdr:rowOff>
    </xdr:from>
    <xdr:ext cx="469744" cy="259045"/>
    <xdr:sp macro="" textlink="">
      <xdr:nvSpPr>
        <xdr:cNvPr id="276" name="n_3aveValue【福祉施設】&#10;一人当たり面積">
          <a:extLst>
            <a:ext uri="{FF2B5EF4-FFF2-40B4-BE49-F238E27FC236}">
              <a16:creationId xmlns:a16="http://schemas.microsoft.com/office/drawing/2014/main" id="{0F10EDC8-1E9D-47F3-BB6C-213C138DD6C5}"/>
            </a:ext>
          </a:extLst>
        </xdr:cNvPr>
        <xdr:cNvSpPr txBox="1"/>
      </xdr:nvSpPr>
      <xdr:spPr>
        <a:xfrm>
          <a:off x="6864427" y="13925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23702</xdr:rowOff>
    </xdr:from>
    <xdr:ext cx="469744" cy="259045"/>
    <xdr:sp macro="" textlink="">
      <xdr:nvSpPr>
        <xdr:cNvPr id="277" name="n_4aveValue【福祉施設】&#10;一人当たり面積">
          <a:extLst>
            <a:ext uri="{FF2B5EF4-FFF2-40B4-BE49-F238E27FC236}">
              <a16:creationId xmlns:a16="http://schemas.microsoft.com/office/drawing/2014/main" id="{755FBDC9-C5B8-4D09-9397-AE22951BA73C}"/>
            </a:ext>
          </a:extLst>
        </xdr:cNvPr>
        <xdr:cNvSpPr txBox="1"/>
      </xdr:nvSpPr>
      <xdr:spPr>
        <a:xfrm>
          <a:off x="6070677" y="13898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119270</xdr:rowOff>
    </xdr:from>
    <xdr:ext cx="469744" cy="259045"/>
    <xdr:sp macro="" textlink="">
      <xdr:nvSpPr>
        <xdr:cNvPr id="278" name="n_1mainValue【福祉施設】&#10;一人当たり面積">
          <a:extLst>
            <a:ext uri="{FF2B5EF4-FFF2-40B4-BE49-F238E27FC236}">
              <a16:creationId xmlns:a16="http://schemas.microsoft.com/office/drawing/2014/main" id="{AC6669F9-E0A8-4525-8212-284F76F894E2}"/>
            </a:ext>
          </a:extLst>
        </xdr:cNvPr>
        <xdr:cNvSpPr txBox="1"/>
      </xdr:nvSpPr>
      <xdr:spPr>
        <a:xfrm>
          <a:off x="8458277" y="14324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120984</xdr:rowOff>
    </xdr:from>
    <xdr:ext cx="469744" cy="259045"/>
    <xdr:sp macro="" textlink="">
      <xdr:nvSpPr>
        <xdr:cNvPr id="279" name="n_2mainValue【福祉施設】&#10;一人当たり面積">
          <a:extLst>
            <a:ext uri="{FF2B5EF4-FFF2-40B4-BE49-F238E27FC236}">
              <a16:creationId xmlns:a16="http://schemas.microsoft.com/office/drawing/2014/main" id="{19C9A2DD-1F05-4F26-919C-119C9679021C}"/>
            </a:ext>
          </a:extLst>
        </xdr:cNvPr>
        <xdr:cNvSpPr txBox="1"/>
      </xdr:nvSpPr>
      <xdr:spPr>
        <a:xfrm>
          <a:off x="7677227" y="14325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122127</xdr:rowOff>
    </xdr:from>
    <xdr:ext cx="469744" cy="259045"/>
    <xdr:sp macro="" textlink="">
      <xdr:nvSpPr>
        <xdr:cNvPr id="280" name="n_3mainValue【福祉施設】&#10;一人当たり面積">
          <a:extLst>
            <a:ext uri="{FF2B5EF4-FFF2-40B4-BE49-F238E27FC236}">
              <a16:creationId xmlns:a16="http://schemas.microsoft.com/office/drawing/2014/main" id="{C7E32556-88E6-4688-8196-098ECE032D25}"/>
            </a:ext>
          </a:extLst>
        </xdr:cNvPr>
        <xdr:cNvSpPr txBox="1"/>
      </xdr:nvSpPr>
      <xdr:spPr>
        <a:xfrm>
          <a:off x="6864427" y="1432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122890</xdr:rowOff>
    </xdr:from>
    <xdr:ext cx="469744" cy="259045"/>
    <xdr:sp macro="" textlink="">
      <xdr:nvSpPr>
        <xdr:cNvPr id="281" name="n_4mainValue【福祉施設】&#10;一人当たり面積">
          <a:extLst>
            <a:ext uri="{FF2B5EF4-FFF2-40B4-BE49-F238E27FC236}">
              <a16:creationId xmlns:a16="http://schemas.microsoft.com/office/drawing/2014/main" id="{CB2C5823-B193-40A1-802E-4CB5C1DBB658}"/>
            </a:ext>
          </a:extLst>
        </xdr:cNvPr>
        <xdr:cNvSpPr txBox="1"/>
      </xdr:nvSpPr>
      <xdr:spPr>
        <a:xfrm>
          <a:off x="6070677" y="14327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2" name="正方形/長方形 281">
          <a:extLst>
            <a:ext uri="{FF2B5EF4-FFF2-40B4-BE49-F238E27FC236}">
              <a16:creationId xmlns:a16="http://schemas.microsoft.com/office/drawing/2014/main" id="{F0953207-3AE3-408E-A522-B048D8D0E84E}"/>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3" name="正方形/長方形 282">
          <a:extLst>
            <a:ext uri="{FF2B5EF4-FFF2-40B4-BE49-F238E27FC236}">
              <a16:creationId xmlns:a16="http://schemas.microsoft.com/office/drawing/2014/main" id="{5250339A-63A1-43A0-AD71-7E7E9DA2735A}"/>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4" name="正方形/長方形 283">
          <a:extLst>
            <a:ext uri="{FF2B5EF4-FFF2-40B4-BE49-F238E27FC236}">
              <a16:creationId xmlns:a16="http://schemas.microsoft.com/office/drawing/2014/main" id="{F0EA2BC1-426A-4B35-A888-69FBADA572D5}"/>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5" name="正方形/長方形 284">
          <a:extLst>
            <a:ext uri="{FF2B5EF4-FFF2-40B4-BE49-F238E27FC236}">
              <a16:creationId xmlns:a16="http://schemas.microsoft.com/office/drawing/2014/main" id="{8B086F30-C0EF-40FD-B7CF-565760F6A8D0}"/>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6" name="正方形/長方形 285">
          <a:extLst>
            <a:ext uri="{FF2B5EF4-FFF2-40B4-BE49-F238E27FC236}">
              <a16:creationId xmlns:a16="http://schemas.microsoft.com/office/drawing/2014/main" id="{78F14D73-1CFE-48D1-B1E2-3B00A5B1AF90}"/>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7" name="正方形/長方形 286">
          <a:extLst>
            <a:ext uri="{FF2B5EF4-FFF2-40B4-BE49-F238E27FC236}">
              <a16:creationId xmlns:a16="http://schemas.microsoft.com/office/drawing/2014/main" id="{EF209064-7C69-4E0B-AA6F-FDF072AF9C0F}"/>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8" name="正方形/長方形 287">
          <a:extLst>
            <a:ext uri="{FF2B5EF4-FFF2-40B4-BE49-F238E27FC236}">
              <a16:creationId xmlns:a16="http://schemas.microsoft.com/office/drawing/2014/main" id="{E9164634-B670-4FB5-AE8C-681F7F2A350F}"/>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9" name="正方形/長方形 288">
          <a:extLst>
            <a:ext uri="{FF2B5EF4-FFF2-40B4-BE49-F238E27FC236}">
              <a16:creationId xmlns:a16="http://schemas.microsoft.com/office/drawing/2014/main" id="{06198BF0-0B78-40F1-9B12-993588E1F81B}"/>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90" name="正方形/長方形 289">
          <a:extLst>
            <a:ext uri="{FF2B5EF4-FFF2-40B4-BE49-F238E27FC236}">
              <a16:creationId xmlns:a16="http://schemas.microsoft.com/office/drawing/2014/main" id="{B39C949D-DAAB-4D5C-AD7F-AC81E59CA30E}"/>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1" name="正方形/長方形 290">
          <a:extLst>
            <a:ext uri="{FF2B5EF4-FFF2-40B4-BE49-F238E27FC236}">
              <a16:creationId xmlns:a16="http://schemas.microsoft.com/office/drawing/2014/main" id="{A9ABF4CA-A1B7-4E34-B962-D89962AB9110}"/>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2" name="正方形/長方形 291">
          <a:extLst>
            <a:ext uri="{FF2B5EF4-FFF2-40B4-BE49-F238E27FC236}">
              <a16:creationId xmlns:a16="http://schemas.microsoft.com/office/drawing/2014/main" id="{8CCD537F-BCE8-4989-9B21-2412E381DD00}"/>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3" name="正方形/長方形 292">
          <a:extLst>
            <a:ext uri="{FF2B5EF4-FFF2-40B4-BE49-F238E27FC236}">
              <a16:creationId xmlns:a16="http://schemas.microsoft.com/office/drawing/2014/main" id="{ACF990EE-F54C-438C-9451-D16181A8BD8C}"/>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4" name="正方形/長方形 293">
          <a:extLst>
            <a:ext uri="{FF2B5EF4-FFF2-40B4-BE49-F238E27FC236}">
              <a16:creationId xmlns:a16="http://schemas.microsoft.com/office/drawing/2014/main" id="{AD8E6EA3-980C-421A-8F30-022F90372D7F}"/>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5" name="正方形/長方形 294">
          <a:extLst>
            <a:ext uri="{FF2B5EF4-FFF2-40B4-BE49-F238E27FC236}">
              <a16:creationId xmlns:a16="http://schemas.microsoft.com/office/drawing/2014/main" id="{9A2888BD-D2A5-4153-A11B-294267CF35DD}"/>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6" name="正方形/長方形 295">
          <a:extLst>
            <a:ext uri="{FF2B5EF4-FFF2-40B4-BE49-F238E27FC236}">
              <a16:creationId xmlns:a16="http://schemas.microsoft.com/office/drawing/2014/main" id="{24684AFD-AB1B-4AA2-8A58-589BD7CC5C34}"/>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7" name="正方形/長方形 296">
          <a:extLst>
            <a:ext uri="{FF2B5EF4-FFF2-40B4-BE49-F238E27FC236}">
              <a16:creationId xmlns:a16="http://schemas.microsoft.com/office/drawing/2014/main" id="{4E13142A-06C4-4DFB-9749-EA14A1A59333}"/>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8" name="正方形/長方形 297">
          <a:extLst>
            <a:ext uri="{FF2B5EF4-FFF2-40B4-BE49-F238E27FC236}">
              <a16:creationId xmlns:a16="http://schemas.microsoft.com/office/drawing/2014/main" id="{DBA29B45-804F-4B67-9FF9-364EE402366B}"/>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9" name="正方形/長方形 298">
          <a:extLst>
            <a:ext uri="{FF2B5EF4-FFF2-40B4-BE49-F238E27FC236}">
              <a16:creationId xmlns:a16="http://schemas.microsoft.com/office/drawing/2014/main" id="{FFB8F5D1-E5C1-47A3-BBC5-A1A6E69AEF3D}"/>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00" name="正方形/長方形 299">
          <a:extLst>
            <a:ext uri="{FF2B5EF4-FFF2-40B4-BE49-F238E27FC236}">
              <a16:creationId xmlns:a16="http://schemas.microsoft.com/office/drawing/2014/main" id="{34A7629F-FFF7-4145-9D51-938185F2AF58}"/>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1" name="正方形/長方形 300">
          <a:extLst>
            <a:ext uri="{FF2B5EF4-FFF2-40B4-BE49-F238E27FC236}">
              <a16:creationId xmlns:a16="http://schemas.microsoft.com/office/drawing/2014/main" id="{300CBC46-E6A2-435E-972E-02E1516D4333}"/>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2" name="正方形/長方形 301">
          <a:extLst>
            <a:ext uri="{FF2B5EF4-FFF2-40B4-BE49-F238E27FC236}">
              <a16:creationId xmlns:a16="http://schemas.microsoft.com/office/drawing/2014/main" id="{0A33356B-0708-4FB8-9F4F-5117B3AB65FF}"/>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3" name="正方形/長方形 302">
          <a:extLst>
            <a:ext uri="{FF2B5EF4-FFF2-40B4-BE49-F238E27FC236}">
              <a16:creationId xmlns:a16="http://schemas.microsoft.com/office/drawing/2014/main" id="{2A4EFC7D-0CDA-4872-8512-F0E131416A43}"/>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4" name="正方形/長方形 303">
          <a:extLst>
            <a:ext uri="{FF2B5EF4-FFF2-40B4-BE49-F238E27FC236}">
              <a16:creationId xmlns:a16="http://schemas.microsoft.com/office/drawing/2014/main" id="{FD91CAC0-0DDE-4EF7-B875-C33676F0D68B}"/>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5" name="正方形/長方形 304">
          <a:extLst>
            <a:ext uri="{FF2B5EF4-FFF2-40B4-BE49-F238E27FC236}">
              <a16:creationId xmlns:a16="http://schemas.microsoft.com/office/drawing/2014/main" id="{60060924-CF16-4F5C-A0B9-AA0904BB696C}"/>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6" name="テキスト ボックス 305">
          <a:extLst>
            <a:ext uri="{FF2B5EF4-FFF2-40B4-BE49-F238E27FC236}">
              <a16:creationId xmlns:a16="http://schemas.microsoft.com/office/drawing/2014/main" id="{B8948D3A-C326-4C6C-8471-977BED88311F}"/>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7" name="直線コネクタ 306">
          <a:extLst>
            <a:ext uri="{FF2B5EF4-FFF2-40B4-BE49-F238E27FC236}">
              <a16:creationId xmlns:a16="http://schemas.microsoft.com/office/drawing/2014/main" id="{8A646AD1-5336-42B2-8207-6C2B17DCBF00}"/>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8" name="テキスト ボックス 307">
          <a:extLst>
            <a:ext uri="{FF2B5EF4-FFF2-40B4-BE49-F238E27FC236}">
              <a16:creationId xmlns:a16="http://schemas.microsoft.com/office/drawing/2014/main" id="{710806BC-66D8-4DD5-B23A-4D7C265F4596}"/>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9" name="直線コネクタ 308">
          <a:extLst>
            <a:ext uri="{FF2B5EF4-FFF2-40B4-BE49-F238E27FC236}">
              <a16:creationId xmlns:a16="http://schemas.microsoft.com/office/drawing/2014/main" id="{E946CEF6-BF3D-4388-9375-42C596D58CB1}"/>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10" name="テキスト ボックス 309">
          <a:extLst>
            <a:ext uri="{FF2B5EF4-FFF2-40B4-BE49-F238E27FC236}">
              <a16:creationId xmlns:a16="http://schemas.microsoft.com/office/drawing/2014/main" id="{C2ED32F0-B768-4584-A2B8-09FA1B73C89F}"/>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11" name="直線コネクタ 310">
          <a:extLst>
            <a:ext uri="{FF2B5EF4-FFF2-40B4-BE49-F238E27FC236}">
              <a16:creationId xmlns:a16="http://schemas.microsoft.com/office/drawing/2014/main" id="{BC06CC41-394F-4E0C-B674-6F3D04722B21}"/>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12" name="テキスト ボックス 311">
          <a:extLst>
            <a:ext uri="{FF2B5EF4-FFF2-40B4-BE49-F238E27FC236}">
              <a16:creationId xmlns:a16="http://schemas.microsoft.com/office/drawing/2014/main" id="{E9E46610-CFD8-4BC9-AE48-C4777631205B}"/>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3" name="直線コネクタ 312">
          <a:extLst>
            <a:ext uri="{FF2B5EF4-FFF2-40B4-BE49-F238E27FC236}">
              <a16:creationId xmlns:a16="http://schemas.microsoft.com/office/drawing/2014/main" id="{5BF69938-6133-41EC-8A89-81078B58EF0D}"/>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4" name="テキスト ボックス 313">
          <a:extLst>
            <a:ext uri="{FF2B5EF4-FFF2-40B4-BE49-F238E27FC236}">
              <a16:creationId xmlns:a16="http://schemas.microsoft.com/office/drawing/2014/main" id="{FD196CFB-EEA9-41E7-ACD7-3C563AC4A7B0}"/>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5" name="直線コネクタ 314">
          <a:extLst>
            <a:ext uri="{FF2B5EF4-FFF2-40B4-BE49-F238E27FC236}">
              <a16:creationId xmlns:a16="http://schemas.microsoft.com/office/drawing/2014/main" id="{183DBE5E-380C-453F-AC46-8B4A96833CE5}"/>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6" name="テキスト ボックス 315">
          <a:extLst>
            <a:ext uri="{FF2B5EF4-FFF2-40B4-BE49-F238E27FC236}">
              <a16:creationId xmlns:a16="http://schemas.microsoft.com/office/drawing/2014/main" id="{699042A2-09D9-4CA3-9C94-9E607D532E51}"/>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7" name="直線コネクタ 316">
          <a:extLst>
            <a:ext uri="{FF2B5EF4-FFF2-40B4-BE49-F238E27FC236}">
              <a16:creationId xmlns:a16="http://schemas.microsoft.com/office/drawing/2014/main" id="{4DA885FF-354B-4549-8800-E2323D067F50}"/>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8" name="テキスト ボックス 317">
          <a:extLst>
            <a:ext uri="{FF2B5EF4-FFF2-40B4-BE49-F238E27FC236}">
              <a16:creationId xmlns:a16="http://schemas.microsoft.com/office/drawing/2014/main" id="{A0F0964A-E53D-412C-A5E1-570704B8BB70}"/>
            </a:ext>
          </a:extLst>
        </xdr:cNvPr>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9" name="直線コネクタ 318">
          <a:extLst>
            <a:ext uri="{FF2B5EF4-FFF2-40B4-BE49-F238E27FC236}">
              <a16:creationId xmlns:a16="http://schemas.microsoft.com/office/drawing/2014/main" id="{40AB57E9-0F5B-4218-AD7D-8536B239791F}"/>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20" name="テキスト ボックス 319">
          <a:extLst>
            <a:ext uri="{FF2B5EF4-FFF2-40B4-BE49-F238E27FC236}">
              <a16:creationId xmlns:a16="http://schemas.microsoft.com/office/drawing/2014/main" id="{E366D6B7-B1B5-43D8-80E7-C7DADE64D4AE}"/>
            </a:ext>
          </a:extLst>
        </xdr:cNvPr>
        <xdr:cNvSpPr txBox="1"/>
      </xdr:nvSpPr>
      <xdr:spPr>
        <a:xfrm>
          <a:off x="1090691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21" name="【一般廃棄物処理施設】&#10;有形固定資産減価償却率グラフ枠">
          <a:extLst>
            <a:ext uri="{FF2B5EF4-FFF2-40B4-BE49-F238E27FC236}">
              <a16:creationId xmlns:a16="http://schemas.microsoft.com/office/drawing/2014/main" id="{EA604A96-DC89-4AE0-BD52-81ED39D853FE}"/>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19050</xdr:rowOff>
    </xdr:from>
    <xdr:to>
      <xdr:col>85</xdr:col>
      <xdr:colOff>126364</xdr:colOff>
      <xdr:row>42</xdr:row>
      <xdr:rowOff>38100</xdr:rowOff>
    </xdr:to>
    <xdr:cxnSp macro="">
      <xdr:nvCxnSpPr>
        <xdr:cNvPr id="322" name="直線コネクタ 321">
          <a:extLst>
            <a:ext uri="{FF2B5EF4-FFF2-40B4-BE49-F238E27FC236}">
              <a16:creationId xmlns:a16="http://schemas.microsoft.com/office/drawing/2014/main" id="{726F1484-8A8A-4B4B-B621-27D813C5CC5A}"/>
            </a:ext>
          </a:extLst>
        </xdr:cNvPr>
        <xdr:cNvCxnSpPr/>
      </xdr:nvCxnSpPr>
      <xdr:spPr>
        <a:xfrm flipV="1">
          <a:off x="14699614" y="547370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23" name="【一般廃棄物処理施設】&#10;有形固定資産減価償却率最小値テキスト">
          <a:extLst>
            <a:ext uri="{FF2B5EF4-FFF2-40B4-BE49-F238E27FC236}">
              <a16:creationId xmlns:a16="http://schemas.microsoft.com/office/drawing/2014/main" id="{96C59611-20C3-4432-87B6-AD1DF8E642BD}"/>
            </a:ext>
          </a:extLst>
        </xdr:cNvPr>
        <xdr:cNvSpPr txBox="1"/>
      </xdr:nvSpPr>
      <xdr:spPr>
        <a:xfrm>
          <a:off x="14738350" y="6982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24" name="直線コネクタ 323">
          <a:extLst>
            <a:ext uri="{FF2B5EF4-FFF2-40B4-BE49-F238E27FC236}">
              <a16:creationId xmlns:a16="http://schemas.microsoft.com/office/drawing/2014/main" id="{6FC605B3-B8C3-4F3F-B49D-6437B3AE43CC}"/>
            </a:ext>
          </a:extLst>
        </xdr:cNvPr>
        <xdr:cNvCxnSpPr/>
      </xdr:nvCxnSpPr>
      <xdr:spPr>
        <a:xfrm>
          <a:off x="14611350" y="69786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137177</xdr:rowOff>
    </xdr:from>
    <xdr:ext cx="405111" cy="259045"/>
    <xdr:sp macro="" textlink="">
      <xdr:nvSpPr>
        <xdr:cNvPr id="325" name="【一般廃棄物処理施設】&#10;有形固定資産減価償却率最大値テキスト">
          <a:extLst>
            <a:ext uri="{FF2B5EF4-FFF2-40B4-BE49-F238E27FC236}">
              <a16:creationId xmlns:a16="http://schemas.microsoft.com/office/drawing/2014/main" id="{26BCF024-5B78-4C86-89DC-07CE70291437}"/>
            </a:ext>
          </a:extLst>
        </xdr:cNvPr>
        <xdr:cNvSpPr txBox="1"/>
      </xdr:nvSpPr>
      <xdr:spPr>
        <a:xfrm>
          <a:off x="14738350" y="5261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19050</xdr:rowOff>
    </xdr:from>
    <xdr:to>
      <xdr:col>86</xdr:col>
      <xdr:colOff>25400</xdr:colOff>
      <xdr:row>33</xdr:row>
      <xdr:rowOff>19050</xdr:rowOff>
    </xdr:to>
    <xdr:cxnSp macro="">
      <xdr:nvCxnSpPr>
        <xdr:cNvPr id="326" name="直線コネクタ 325">
          <a:extLst>
            <a:ext uri="{FF2B5EF4-FFF2-40B4-BE49-F238E27FC236}">
              <a16:creationId xmlns:a16="http://schemas.microsoft.com/office/drawing/2014/main" id="{221FB7C8-24F8-4FF1-A24D-BC4BC8E898E9}"/>
            </a:ext>
          </a:extLst>
        </xdr:cNvPr>
        <xdr:cNvCxnSpPr/>
      </xdr:nvCxnSpPr>
      <xdr:spPr>
        <a:xfrm>
          <a:off x="14611350" y="5473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327" name="【一般廃棄物処理施設】&#10;有形固定資産減価償却率平均値テキスト">
          <a:extLst>
            <a:ext uri="{FF2B5EF4-FFF2-40B4-BE49-F238E27FC236}">
              <a16:creationId xmlns:a16="http://schemas.microsoft.com/office/drawing/2014/main" id="{0396B363-8DE8-499B-B817-39541F236EE2}"/>
            </a:ext>
          </a:extLst>
        </xdr:cNvPr>
        <xdr:cNvSpPr txBox="1"/>
      </xdr:nvSpPr>
      <xdr:spPr>
        <a:xfrm>
          <a:off x="14738350" y="59398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328" name="フローチャート: 判断 327">
          <a:extLst>
            <a:ext uri="{FF2B5EF4-FFF2-40B4-BE49-F238E27FC236}">
              <a16:creationId xmlns:a16="http://schemas.microsoft.com/office/drawing/2014/main" id="{84B4BDA3-01A2-4862-A71F-656EB7982B78}"/>
            </a:ext>
          </a:extLst>
        </xdr:cNvPr>
        <xdr:cNvSpPr/>
      </xdr:nvSpPr>
      <xdr:spPr>
        <a:xfrm>
          <a:off x="14649450" y="60820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329" name="フローチャート: 判断 328">
          <a:extLst>
            <a:ext uri="{FF2B5EF4-FFF2-40B4-BE49-F238E27FC236}">
              <a16:creationId xmlns:a16="http://schemas.microsoft.com/office/drawing/2014/main" id="{7B41F65B-66C3-4594-B3C9-444C9A54C07E}"/>
            </a:ext>
          </a:extLst>
        </xdr:cNvPr>
        <xdr:cNvSpPr/>
      </xdr:nvSpPr>
      <xdr:spPr>
        <a:xfrm>
          <a:off x="13887450" y="60515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109220</xdr:rowOff>
    </xdr:from>
    <xdr:to>
      <xdr:col>76</xdr:col>
      <xdr:colOff>165100</xdr:colOff>
      <xdr:row>37</xdr:row>
      <xdr:rowOff>39370</xdr:rowOff>
    </xdr:to>
    <xdr:sp macro="" textlink="">
      <xdr:nvSpPr>
        <xdr:cNvPr id="330" name="フローチャート: 判断 329">
          <a:extLst>
            <a:ext uri="{FF2B5EF4-FFF2-40B4-BE49-F238E27FC236}">
              <a16:creationId xmlns:a16="http://schemas.microsoft.com/office/drawing/2014/main" id="{06352139-E000-48B2-A7D8-5373A3AB8BDA}"/>
            </a:ext>
          </a:extLst>
        </xdr:cNvPr>
        <xdr:cNvSpPr/>
      </xdr:nvSpPr>
      <xdr:spPr>
        <a:xfrm>
          <a:off x="13093700" y="60591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164465</xdr:rowOff>
    </xdr:from>
    <xdr:to>
      <xdr:col>72</xdr:col>
      <xdr:colOff>38100</xdr:colOff>
      <xdr:row>37</xdr:row>
      <xdr:rowOff>94615</xdr:rowOff>
    </xdr:to>
    <xdr:sp macro="" textlink="">
      <xdr:nvSpPr>
        <xdr:cNvPr id="331" name="フローチャート: 判断 330">
          <a:extLst>
            <a:ext uri="{FF2B5EF4-FFF2-40B4-BE49-F238E27FC236}">
              <a16:creationId xmlns:a16="http://schemas.microsoft.com/office/drawing/2014/main" id="{ECE48695-044B-4D3B-AD12-630191178378}"/>
            </a:ext>
          </a:extLst>
        </xdr:cNvPr>
        <xdr:cNvSpPr/>
      </xdr:nvSpPr>
      <xdr:spPr>
        <a:xfrm>
          <a:off x="12299950" y="611441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95885</xdr:rowOff>
    </xdr:from>
    <xdr:to>
      <xdr:col>67</xdr:col>
      <xdr:colOff>101600</xdr:colOff>
      <xdr:row>36</xdr:row>
      <xdr:rowOff>26035</xdr:rowOff>
    </xdr:to>
    <xdr:sp macro="" textlink="">
      <xdr:nvSpPr>
        <xdr:cNvPr id="332" name="フローチャート: 判断 331">
          <a:extLst>
            <a:ext uri="{FF2B5EF4-FFF2-40B4-BE49-F238E27FC236}">
              <a16:creationId xmlns:a16="http://schemas.microsoft.com/office/drawing/2014/main" id="{3F20571A-F613-42D1-8CCA-D525D9A96FE9}"/>
            </a:ext>
          </a:extLst>
        </xdr:cNvPr>
        <xdr:cNvSpPr/>
      </xdr:nvSpPr>
      <xdr:spPr>
        <a:xfrm>
          <a:off x="11487150" y="58807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7F96D11D-8981-4074-A959-E608BE85637B}"/>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73382A05-50AF-4854-A12A-F887D3F0D410}"/>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9B14952C-70DF-4FE0-B604-27488A7B42CD}"/>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D64DBBE1-0682-4DD0-943C-D021A7B3866C}"/>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7" name="テキスト ボックス 336">
          <a:extLst>
            <a:ext uri="{FF2B5EF4-FFF2-40B4-BE49-F238E27FC236}">
              <a16:creationId xmlns:a16="http://schemas.microsoft.com/office/drawing/2014/main" id="{2CE53FDE-0EB4-4E51-992F-2C8B57280D2B}"/>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635</xdr:rowOff>
    </xdr:from>
    <xdr:to>
      <xdr:col>85</xdr:col>
      <xdr:colOff>177800</xdr:colOff>
      <xdr:row>39</xdr:row>
      <xdr:rowOff>102235</xdr:rowOff>
    </xdr:to>
    <xdr:sp macro="" textlink="">
      <xdr:nvSpPr>
        <xdr:cNvPr id="338" name="楕円 337">
          <a:extLst>
            <a:ext uri="{FF2B5EF4-FFF2-40B4-BE49-F238E27FC236}">
              <a16:creationId xmlns:a16="http://schemas.microsoft.com/office/drawing/2014/main" id="{72E28C04-2A57-4D69-BCBB-80713692101B}"/>
            </a:ext>
          </a:extLst>
        </xdr:cNvPr>
        <xdr:cNvSpPr/>
      </xdr:nvSpPr>
      <xdr:spPr>
        <a:xfrm>
          <a:off x="14649450" y="644588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150512</xdr:rowOff>
    </xdr:from>
    <xdr:ext cx="405111" cy="259045"/>
    <xdr:sp macro="" textlink="">
      <xdr:nvSpPr>
        <xdr:cNvPr id="339" name="【一般廃棄物処理施設】&#10;有形固定資産減価償却率該当値テキスト">
          <a:extLst>
            <a:ext uri="{FF2B5EF4-FFF2-40B4-BE49-F238E27FC236}">
              <a16:creationId xmlns:a16="http://schemas.microsoft.com/office/drawing/2014/main" id="{26F52EDD-889E-4019-A7BB-9ADFBD724B50}"/>
            </a:ext>
          </a:extLst>
        </xdr:cNvPr>
        <xdr:cNvSpPr txBox="1"/>
      </xdr:nvSpPr>
      <xdr:spPr>
        <a:xfrm>
          <a:off x="14738350" y="6430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113030</xdr:rowOff>
    </xdr:from>
    <xdr:to>
      <xdr:col>81</xdr:col>
      <xdr:colOff>101600</xdr:colOff>
      <xdr:row>39</xdr:row>
      <xdr:rowOff>43180</xdr:rowOff>
    </xdr:to>
    <xdr:sp macro="" textlink="">
      <xdr:nvSpPr>
        <xdr:cNvPr id="340" name="楕円 339">
          <a:extLst>
            <a:ext uri="{FF2B5EF4-FFF2-40B4-BE49-F238E27FC236}">
              <a16:creationId xmlns:a16="http://schemas.microsoft.com/office/drawing/2014/main" id="{7D084059-6FD9-49B3-AF2E-1E3A76193058}"/>
            </a:ext>
          </a:extLst>
        </xdr:cNvPr>
        <xdr:cNvSpPr/>
      </xdr:nvSpPr>
      <xdr:spPr>
        <a:xfrm>
          <a:off x="13887450" y="63931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163830</xdr:rowOff>
    </xdr:from>
    <xdr:to>
      <xdr:col>85</xdr:col>
      <xdr:colOff>127000</xdr:colOff>
      <xdr:row>39</xdr:row>
      <xdr:rowOff>51435</xdr:rowOff>
    </xdr:to>
    <xdr:cxnSp macro="">
      <xdr:nvCxnSpPr>
        <xdr:cNvPr id="341" name="直線コネクタ 340">
          <a:extLst>
            <a:ext uri="{FF2B5EF4-FFF2-40B4-BE49-F238E27FC236}">
              <a16:creationId xmlns:a16="http://schemas.microsoft.com/office/drawing/2014/main" id="{26B62482-D2E9-479D-98DE-0EF2F5A06481}"/>
            </a:ext>
          </a:extLst>
        </xdr:cNvPr>
        <xdr:cNvCxnSpPr/>
      </xdr:nvCxnSpPr>
      <xdr:spPr>
        <a:xfrm>
          <a:off x="13938250" y="6443980"/>
          <a:ext cx="762000" cy="5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71120</xdr:rowOff>
    </xdr:from>
    <xdr:to>
      <xdr:col>76</xdr:col>
      <xdr:colOff>165100</xdr:colOff>
      <xdr:row>39</xdr:row>
      <xdr:rowOff>1270</xdr:rowOff>
    </xdr:to>
    <xdr:sp macro="" textlink="">
      <xdr:nvSpPr>
        <xdr:cNvPr id="342" name="楕円 341">
          <a:extLst>
            <a:ext uri="{FF2B5EF4-FFF2-40B4-BE49-F238E27FC236}">
              <a16:creationId xmlns:a16="http://schemas.microsoft.com/office/drawing/2014/main" id="{3FD3AD32-C11A-4ED1-A04F-C1CBEDF80A9C}"/>
            </a:ext>
          </a:extLst>
        </xdr:cNvPr>
        <xdr:cNvSpPr/>
      </xdr:nvSpPr>
      <xdr:spPr>
        <a:xfrm>
          <a:off x="13093700" y="63512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121920</xdr:rowOff>
    </xdr:from>
    <xdr:to>
      <xdr:col>81</xdr:col>
      <xdr:colOff>50800</xdr:colOff>
      <xdr:row>38</xdr:row>
      <xdr:rowOff>163830</xdr:rowOff>
    </xdr:to>
    <xdr:cxnSp macro="">
      <xdr:nvCxnSpPr>
        <xdr:cNvPr id="343" name="直線コネクタ 342">
          <a:extLst>
            <a:ext uri="{FF2B5EF4-FFF2-40B4-BE49-F238E27FC236}">
              <a16:creationId xmlns:a16="http://schemas.microsoft.com/office/drawing/2014/main" id="{A6506249-F421-4F39-BFAE-69322D132E8F}"/>
            </a:ext>
          </a:extLst>
        </xdr:cNvPr>
        <xdr:cNvCxnSpPr/>
      </xdr:nvCxnSpPr>
      <xdr:spPr>
        <a:xfrm>
          <a:off x="13144500" y="6402070"/>
          <a:ext cx="79375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21590</xdr:rowOff>
    </xdr:from>
    <xdr:to>
      <xdr:col>72</xdr:col>
      <xdr:colOff>38100</xdr:colOff>
      <xdr:row>38</xdr:row>
      <xdr:rowOff>123190</xdr:rowOff>
    </xdr:to>
    <xdr:sp macro="" textlink="">
      <xdr:nvSpPr>
        <xdr:cNvPr id="344" name="楕円 343">
          <a:extLst>
            <a:ext uri="{FF2B5EF4-FFF2-40B4-BE49-F238E27FC236}">
              <a16:creationId xmlns:a16="http://schemas.microsoft.com/office/drawing/2014/main" id="{E5F93FAA-BD86-4890-B6F3-35DB0E47DFD5}"/>
            </a:ext>
          </a:extLst>
        </xdr:cNvPr>
        <xdr:cNvSpPr/>
      </xdr:nvSpPr>
      <xdr:spPr>
        <a:xfrm>
          <a:off x="12299950" y="63017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72390</xdr:rowOff>
    </xdr:from>
    <xdr:to>
      <xdr:col>76</xdr:col>
      <xdr:colOff>114300</xdr:colOff>
      <xdr:row>38</xdr:row>
      <xdr:rowOff>121920</xdr:rowOff>
    </xdr:to>
    <xdr:cxnSp macro="">
      <xdr:nvCxnSpPr>
        <xdr:cNvPr id="345" name="直線コネクタ 344">
          <a:extLst>
            <a:ext uri="{FF2B5EF4-FFF2-40B4-BE49-F238E27FC236}">
              <a16:creationId xmlns:a16="http://schemas.microsoft.com/office/drawing/2014/main" id="{F581B632-4F8B-4FCA-9971-53231510DE5F}"/>
            </a:ext>
          </a:extLst>
        </xdr:cNvPr>
        <xdr:cNvCxnSpPr/>
      </xdr:nvCxnSpPr>
      <xdr:spPr>
        <a:xfrm>
          <a:off x="12344400" y="6352540"/>
          <a:ext cx="8001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145415</xdr:rowOff>
    </xdr:from>
    <xdr:to>
      <xdr:col>67</xdr:col>
      <xdr:colOff>101600</xdr:colOff>
      <xdr:row>38</xdr:row>
      <xdr:rowOff>75565</xdr:rowOff>
    </xdr:to>
    <xdr:sp macro="" textlink="">
      <xdr:nvSpPr>
        <xdr:cNvPr id="346" name="楕円 345">
          <a:extLst>
            <a:ext uri="{FF2B5EF4-FFF2-40B4-BE49-F238E27FC236}">
              <a16:creationId xmlns:a16="http://schemas.microsoft.com/office/drawing/2014/main" id="{8EF4286F-7706-4726-B1CD-FB54AA4A2716}"/>
            </a:ext>
          </a:extLst>
        </xdr:cNvPr>
        <xdr:cNvSpPr/>
      </xdr:nvSpPr>
      <xdr:spPr>
        <a:xfrm>
          <a:off x="11487150" y="62604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24765</xdr:rowOff>
    </xdr:from>
    <xdr:to>
      <xdr:col>71</xdr:col>
      <xdr:colOff>177800</xdr:colOff>
      <xdr:row>38</xdr:row>
      <xdr:rowOff>72390</xdr:rowOff>
    </xdr:to>
    <xdr:cxnSp macro="">
      <xdr:nvCxnSpPr>
        <xdr:cNvPr id="347" name="直線コネクタ 346">
          <a:extLst>
            <a:ext uri="{FF2B5EF4-FFF2-40B4-BE49-F238E27FC236}">
              <a16:creationId xmlns:a16="http://schemas.microsoft.com/office/drawing/2014/main" id="{7832C552-F823-4FD6-BB47-647F00282851}"/>
            </a:ext>
          </a:extLst>
        </xdr:cNvPr>
        <xdr:cNvCxnSpPr/>
      </xdr:nvCxnSpPr>
      <xdr:spPr>
        <a:xfrm>
          <a:off x="11537950" y="6304915"/>
          <a:ext cx="80645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348" name="n_1aveValue【一般廃棄物処理施設】&#10;有形固定資産減価償却率">
          <a:extLst>
            <a:ext uri="{FF2B5EF4-FFF2-40B4-BE49-F238E27FC236}">
              <a16:creationId xmlns:a16="http://schemas.microsoft.com/office/drawing/2014/main" id="{816A5240-C8EB-445D-BAF5-A1634B50C094}"/>
            </a:ext>
          </a:extLst>
        </xdr:cNvPr>
        <xdr:cNvSpPr txBox="1"/>
      </xdr:nvSpPr>
      <xdr:spPr>
        <a:xfrm>
          <a:off x="13742044" y="5833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55897</xdr:rowOff>
    </xdr:from>
    <xdr:ext cx="405111" cy="259045"/>
    <xdr:sp macro="" textlink="">
      <xdr:nvSpPr>
        <xdr:cNvPr id="349" name="n_2aveValue【一般廃棄物処理施設】&#10;有形固定資産減価償却率">
          <a:extLst>
            <a:ext uri="{FF2B5EF4-FFF2-40B4-BE49-F238E27FC236}">
              <a16:creationId xmlns:a16="http://schemas.microsoft.com/office/drawing/2014/main" id="{37BE62E1-E1B2-4013-8569-A3C88DB0FD85}"/>
            </a:ext>
          </a:extLst>
        </xdr:cNvPr>
        <xdr:cNvSpPr txBox="1"/>
      </xdr:nvSpPr>
      <xdr:spPr>
        <a:xfrm>
          <a:off x="12960994" y="5840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111142</xdr:rowOff>
    </xdr:from>
    <xdr:ext cx="405111" cy="259045"/>
    <xdr:sp macro="" textlink="">
      <xdr:nvSpPr>
        <xdr:cNvPr id="350" name="n_3aveValue【一般廃棄物処理施設】&#10;有形固定資産減価償却率">
          <a:extLst>
            <a:ext uri="{FF2B5EF4-FFF2-40B4-BE49-F238E27FC236}">
              <a16:creationId xmlns:a16="http://schemas.microsoft.com/office/drawing/2014/main" id="{FF6885B7-6CBB-4C11-8FE5-DFC4D75950AB}"/>
            </a:ext>
          </a:extLst>
        </xdr:cNvPr>
        <xdr:cNvSpPr txBox="1"/>
      </xdr:nvSpPr>
      <xdr:spPr>
        <a:xfrm>
          <a:off x="12167244" y="5895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42562</xdr:rowOff>
    </xdr:from>
    <xdr:ext cx="405111" cy="259045"/>
    <xdr:sp macro="" textlink="">
      <xdr:nvSpPr>
        <xdr:cNvPr id="351" name="n_4aveValue【一般廃棄物処理施設】&#10;有形固定資産減価償却率">
          <a:extLst>
            <a:ext uri="{FF2B5EF4-FFF2-40B4-BE49-F238E27FC236}">
              <a16:creationId xmlns:a16="http://schemas.microsoft.com/office/drawing/2014/main" id="{2984BC74-681D-41D6-B7D2-9E042182FD3A}"/>
            </a:ext>
          </a:extLst>
        </xdr:cNvPr>
        <xdr:cNvSpPr txBox="1"/>
      </xdr:nvSpPr>
      <xdr:spPr>
        <a:xfrm>
          <a:off x="11354444" y="566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34307</xdr:rowOff>
    </xdr:from>
    <xdr:ext cx="405111" cy="259045"/>
    <xdr:sp macro="" textlink="">
      <xdr:nvSpPr>
        <xdr:cNvPr id="352" name="n_1mainValue【一般廃棄物処理施設】&#10;有形固定資産減価償却率">
          <a:extLst>
            <a:ext uri="{FF2B5EF4-FFF2-40B4-BE49-F238E27FC236}">
              <a16:creationId xmlns:a16="http://schemas.microsoft.com/office/drawing/2014/main" id="{83F54B25-F294-4D2A-95E1-2D7301562B38}"/>
            </a:ext>
          </a:extLst>
        </xdr:cNvPr>
        <xdr:cNvSpPr txBox="1"/>
      </xdr:nvSpPr>
      <xdr:spPr>
        <a:xfrm>
          <a:off x="13742044" y="647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163847</xdr:rowOff>
    </xdr:from>
    <xdr:ext cx="405111" cy="259045"/>
    <xdr:sp macro="" textlink="">
      <xdr:nvSpPr>
        <xdr:cNvPr id="353" name="n_2mainValue【一般廃棄物処理施設】&#10;有形固定資産減価償却率">
          <a:extLst>
            <a:ext uri="{FF2B5EF4-FFF2-40B4-BE49-F238E27FC236}">
              <a16:creationId xmlns:a16="http://schemas.microsoft.com/office/drawing/2014/main" id="{580D4307-1E49-4F3D-9CC5-CDA6B2E61E5A}"/>
            </a:ext>
          </a:extLst>
        </xdr:cNvPr>
        <xdr:cNvSpPr txBox="1"/>
      </xdr:nvSpPr>
      <xdr:spPr>
        <a:xfrm>
          <a:off x="12960994" y="6443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114317</xdr:rowOff>
    </xdr:from>
    <xdr:ext cx="405111" cy="259045"/>
    <xdr:sp macro="" textlink="">
      <xdr:nvSpPr>
        <xdr:cNvPr id="354" name="n_3mainValue【一般廃棄物処理施設】&#10;有形固定資産減価償却率">
          <a:extLst>
            <a:ext uri="{FF2B5EF4-FFF2-40B4-BE49-F238E27FC236}">
              <a16:creationId xmlns:a16="http://schemas.microsoft.com/office/drawing/2014/main" id="{82C6BE6A-87A4-42DF-A612-8FEB14C93EC7}"/>
            </a:ext>
          </a:extLst>
        </xdr:cNvPr>
        <xdr:cNvSpPr txBox="1"/>
      </xdr:nvSpPr>
      <xdr:spPr>
        <a:xfrm>
          <a:off x="12167244" y="6394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66692</xdr:rowOff>
    </xdr:from>
    <xdr:ext cx="405111" cy="259045"/>
    <xdr:sp macro="" textlink="">
      <xdr:nvSpPr>
        <xdr:cNvPr id="355" name="n_4mainValue【一般廃棄物処理施設】&#10;有形固定資産減価償却率">
          <a:extLst>
            <a:ext uri="{FF2B5EF4-FFF2-40B4-BE49-F238E27FC236}">
              <a16:creationId xmlns:a16="http://schemas.microsoft.com/office/drawing/2014/main" id="{648D5DA0-6F59-4115-8105-F602627F3F81}"/>
            </a:ext>
          </a:extLst>
        </xdr:cNvPr>
        <xdr:cNvSpPr txBox="1"/>
      </xdr:nvSpPr>
      <xdr:spPr>
        <a:xfrm>
          <a:off x="11354444" y="6346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6" name="正方形/長方形 355">
          <a:extLst>
            <a:ext uri="{FF2B5EF4-FFF2-40B4-BE49-F238E27FC236}">
              <a16:creationId xmlns:a16="http://schemas.microsoft.com/office/drawing/2014/main" id="{8D06C8A0-04A0-4D42-AC03-64A3B3933C9D}"/>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7" name="正方形/長方形 356">
          <a:extLst>
            <a:ext uri="{FF2B5EF4-FFF2-40B4-BE49-F238E27FC236}">
              <a16:creationId xmlns:a16="http://schemas.microsoft.com/office/drawing/2014/main" id="{D0036D8A-8B9C-430A-92AC-796153D6E698}"/>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8" name="正方形/長方形 357">
          <a:extLst>
            <a:ext uri="{FF2B5EF4-FFF2-40B4-BE49-F238E27FC236}">
              <a16:creationId xmlns:a16="http://schemas.microsoft.com/office/drawing/2014/main" id="{B032ECD2-8663-40C2-9269-846C7FD58F69}"/>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9" name="正方形/長方形 358">
          <a:extLst>
            <a:ext uri="{FF2B5EF4-FFF2-40B4-BE49-F238E27FC236}">
              <a16:creationId xmlns:a16="http://schemas.microsoft.com/office/drawing/2014/main" id="{A3206FAE-E1C4-4212-8E96-D0DA47F65B21}"/>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0" name="正方形/長方形 359">
          <a:extLst>
            <a:ext uri="{FF2B5EF4-FFF2-40B4-BE49-F238E27FC236}">
              <a16:creationId xmlns:a16="http://schemas.microsoft.com/office/drawing/2014/main" id="{319D74DD-1CA8-4015-9E9A-3C9112C0AB29}"/>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1" name="正方形/長方形 360">
          <a:extLst>
            <a:ext uri="{FF2B5EF4-FFF2-40B4-BE49-F238E27FC236}">
              <a16:creationId xmlns:a16="http://schemas.microsoft.com/office/drawing/2014/main" id="{17D73BBF-43FC-40F6-AAF4-89129048064F}"/>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2" name="正方形/長方形 361">
          <a:extLst>
            <a:ext uri="{FF2B5EF4-FFF2-40B4-BE49-F238E27FC236}">
              <a16:creationId xmlns:a16="http://schemas.microsoft.com/office/drawing/2014/main" id="{3E40F434-C9C2-4B0E-9C09-B629738DBDEA}"/>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3" name="正方形/長方形 362">
          <a:extLst>
            <a:ext uri="{FF2B5EF4-FFF2-40B4-BE49-F238E27FC236}">
              <a16:creationId xmlns:a16="http://schemas.microsoft.com/office/drawing/2014/main" id="{D63C7A9B-F411-4D8D-B572-5E3C7FA016E1}"/>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4" name="テキスト ボックス 363">
          <a:extLst>
            <a:ext uri="{FF2B5EF4-FFF2-40B4-BE49-F238E27FC236}">
              <a16:creationId xmlns:a16="http://schemas.microsoft.com/office/drawing/2014/main" id="{7CEE0E0C-8375-4A14-B024-B9D3990A195C}"/>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5" name="直線コネクタ 364">
          <a:extLst>
            <a:ext uri="{FF2B5EF4-FFF2-40B4-BE49-F238E27FC236}">
              <a16:creationId xmlns:a16="http://schemas.microsoft.com/office/drawing/2014/main" id="{66D20CAF-0761-4070-AF5C-C3B2EE07884C}"/>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6" name="直線コネクタ 365">
          <a:extLst>
            <a:ext uri="{FF2B5EF4-FFF2-40B4-BE49-F238E27FC236}">
              <a16:creationId xmlns:a16="http://schemas.microsoft.com/office/drawing/2014/main" id="{C63AE273-1133-4A14-8B35-1AB216E8209E}"/>
            </a:ext>
          </a:extLst>
        </xdr:cNvPr>
        <xdr:cNvCxnSpPr/>
      </xdr:nvCxnSpPr>
      <xdr:spPr>
        <a:xfrm>
          <a:off x="164592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7" name="テキスト ボックス 366">
          <a:extLst>
            <a:ext uri="{FF2B5EF4-FFF2-40B4-BE49-F238E27FC236}">
              <a16:creationId xmlns:a16="http://schemas.microsoft.com/office/drawing/2014/main" id="{D0D822F9-A8E9-4C2E-BD07-02CF24E056C4}"/>
            </a:ext>
          </a:extLst>
        </xdr:cNvPr>
        <xdr:cNvSpPr txBox="1"/>
      </xdr:nvSpPr>
      <xdr:spPr>
        <a:xfrm>
          <a:off x="16248514" y="6772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8" name="直線コネクタ 367">
          <a:extLst>
            <a:ext uri="{FF2B5EF4-FFF2-40B4-BE49-F238E27FC236}">
              <a16:creationId xmlns:a16="http://schemas.microsoft.com/office/drawing/2014/main" id="{DBB2F2D4-CA65-48D0-9BD4-0CC5AED2842A}"/>
            </a:ext>
          </a:extLst>
        </xdr:cNvPr>
        <xdr:cNvCxnSpPr/>
      </xdr:nvCxnSpPr>
      <xdr:spPr>
        <a:xfrm>
          <a:off x="164592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38</xdr:row>
      <xdr:rowOff>48277</xdr:rowOff>
    </xdr:from>
    <xdr:ext cx="685572" cy="259045"/>
    <xdr:sp macro="" textlink="">
      <xdr:nvSpPr>
        <xdr:cNvPr id="369" name="テキスト ボックス 368">
          <a:extLst>
            <a:ext uri="{FF2B5EF4-FFF2-40B4-BE49-F238E27FC236}">
              <a16:creationId xmlns:a16="http://schemas.microsoft.com/office/drawing/2014/main" id="{9BBC0EE6-A1A2-4DCE-A6BC-70340BF14151}"/>
            </a:ext>
          </a:extLst>
        </xdr:cNvPr>
        <xdr:cNvSpPr txBox="1"/>
      </xdr:nvSpPr>
      <xdr:spPr>
        <a:xfrm>
          <a:off x="15849828" y="63284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70" name="直線コネクタ 369">
          <a:extLst>
            <a:ext uri="{FF2B5EF4-FFF2-40B4-BE49-F238E27FC236}">
              <a16:creationId xmlns:a16="http://schemas.microsoft.com/office/drawing/2014/main" id="{FABD5913-79BD-425E-8D2C-02EB507BD698}"/>
            </a:ext>
          </a:extLst>
        </xdr:cNvPr>
        <xdr:cNvCxnSpPr/>
      </xdr:nvCxnSpPr>
      <xdr:spPr>
        <a:xfrm>
          <a:off x="164592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371" name="テキスト ボックス 370">
          <a:extLst>
            <a:ext uri="{FF2B5EF4-FFF2-40B4-BE49-F238E27FC236}">
              <a16:creationId xmlns:a16="http://schemas.microsoft.com/office/drawing/2014/main" id="{01D66B90-F519-4A61-A418-DB77D09C87B7}"/>
            </a:ext>
          </a:extLst>
        </xdr:cNvPr>
        <xdr:cNvSpPr txBox="1"/>
      </xdr:nvSpPr>
      <xdr:spPr>
        <a:xfrm>
          <a:off x="15849828" y="5890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2" name="直線コネクタ 371">
          <a:extLst>
            <a:ext uri="{FF2B5EF4-FFF2-40B4-BE49-F238E27FC236}">
              <a16:creationId xmlns:a16="http://schemas.microsoft.com/office/drawing/2014/main" id="{DB7C10A8-A9AD-47E9-9A9E-186505017B78}"/>
            </a:ext>
          </a:extLst>
        </xdr:cNvPr>
        <xdr:cNvCxnSpPr/>
      </xdr:nvCxnSpPr>
      <xdr:spPr>
        <a:xfrm>
          <a:off x="164592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373" name="テキスト ボックス 372">
          <a:extLst>
            <a:ext uri="{FF2B5EF4-FFF2-40B4-BE49-F238E27FC236}">
              <a16:creationId xmlns:a16="http://schemas.microsoft.com/office/drawing/2014/main" id="{62303C24-B18B-4542-A52A-48386664BC78}"/>
            </a:ext>
          </a:extLst>
        </xdr:cNvPr>
        <xdr:cNvSpPr txBox="1"/>
      </xdr:nvSpPr>
      <xdr:spPr>
        <a:xfrm>
          <a:off x="15849828" y="54521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4" name="直線コネクタ 373">
          <a:extLst>
            <a:ext uri="{FF2B5EF4-FFF2-40B4-BE49-F238E27FC236}">
              <a16:creationId xmlns:a16="http://schemas.microsoft.com/office/drawing/2014/main" id="{B40FFC52-3F40-40EE-9A6C-C0E8D8D6E6C5}"/>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5" name="テキスト ボックス 374">
          <a:extLst>
            <a:ext uri="{FF2B5EF4-FFF2-40B4-BE49-F238E27FC236}">
              <a16:creationId xmlns:a16="http://schemas.microsoft.com/office/drawing/2014/main" id="{F09D9C3F-4301-452D-80B5-D9AE6FFED760}"/>
            </a:ext>
          </a:extLst>
        </xdr:cNvPr>
        <xdr:cNvSpPr txBox="1"/>
      </xdr:nvSpPr>
      <xdr:spPr>
        <a:xfrm>
          <a:off x="15849828" y="50076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6" name="【一般廃棄物処理施設】&#10;一人当たり有形固定資産（償却資産）額グラフ枠">
          <a:extLst>
            <a:ext uri="{FF2B5EF4-FFF2-40B4-BE49-F238E27FC236}">
              <a16:creationId xmlns:a16="http://schemas.microsoft.com/office/drawing/2014/main" id="{3E18E5B5-2337-4A2B-B165-0122E2275E58}"/>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136005</xdr:rowOff>
    </xdr:from>
    <xdr:to>
      <xdr:col>116</xdr:col>
      <xdr:colOff>62864</xdr:colOff>
      <xdr:row>41</xdr:row>
      <xdr:rowOff>131321</xdr:rowOff>
    </xdr:to>
    <xdr:cxnSp macro="">
      <xdr:nvCxnSpPr>
        <xdr:cNvPr id="377" name="直線コネクタ 376">
          <a:extLst>
            <a:ext uri="{FF2B5EF4-FFF2-40B4-BE49-F238E27FC236}">
              <a16:creationId xmlns:a16="http://schemas.microsoft.com/office/drawing/2014/main" id="{77B11451-BF5C-498F-AACB-F86B26A975A4}"/>
            </a:ext>
          </a:extLst>
        </xdr:cNvPr>
        <xdr:cNvCxnSpPr/>
      </xdr:nvCxnSpPr>
      <xdr:spPr>
        <a:xfrm flipV="1">
          <a:off x="19951064" y="5590655"/>
          <a:ext cx="0" cy="1316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135148</xdr:rowOff>
    </xdr:from>
    <xdr:ext cx="469744" cy="259045"/>
    <xdr:sp macro="" textlink="">
      <xdr:nvSpPr>
        <xdr:cNvPr id="378" name="【一般廃棄物処理施設】&#10;一人当たり有形固定資産（償却資産）額最小値テキスト">
          <a:extLst>
            <a:ext uri="{FF2B5EF4-FFF2-40B4-BE49-F238E27FC236}">
              <a16:creationId xmlns:a16="http://schemas.microsoft.com/office/drawing/2014/main" id="{B35D4A36-4840-4B01-B42E-176132098D35}"/>
            </a:ext>
          </a:extLst>
        </xdr:cNvPr>
        <xdr:cNvSpPr txBox="1"/>
      </xdr:nvSpPr>
      <xdr:spPr>
        <a:xfrm>
          <a:off x="19989800" y="6910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131321</xdr:rowOff>
    </xdr:from>
    <xdr:to>
      <xdr:col>116</xdr:col>
      <xdr:colOff>152400</xdr:colOff>
      <xdr:row>41</xdr:row>
      <xdr:rowOff>131321</xdr:rowOff>
    </xdr:to>
    <xdr:cxnSp macro="">
      <xdr:nvCxnSpPr>
        <xdr:cNvPr id="379" name="直線コネクタ 378">
          <a:extLst>
            <a:ext uri="{FF2B5EF4-FFF2-40B4-BE49-F238E27FC236}">
              <a16:creationId xmlns:a16="http://schemas.microsoft.com/office/drawing/2014/main" id="{1DCF78CF-E2F4-4FB1-9794-B24158F6BF1E}"/>
            </a:ext>
          </a:extLst>
        </xdr:cNvPr>
        <xdr:cNvCxnSpPr/>
      </xdr:nvCxnSpPr>
      <xdr:spPr>
        <a:xfrm>
          <a:off x="19881850" y="690677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82682</xdr:rowOff>
    </xdr:from>
    <xdr:ext cx="690189" cy="259045"/>
    <xdr:sp macro="" textlink="">
      <xdr:nvSpPr>
        <xdr:cNvPr id="380" name="【一般廃棄物処理施設】&#10;一人当たり有形固定資産（償却資産）額最大値テキスト">
          <a:extLst>
            <a:ext uri="{FF2B5EF4-FFF2-40B4-BE49-F238E27FC236}">
              <a16:creationId xmlns:a16="http://schemas.microsoft.com/office/drawing/2014/main" id="{A1F907A9-76CE-492E-9C47-C22E86B2A141}"/>
            </a:ext>
          </a:extLst>
        </xdr:cNvPr>
        <xdr:cNvSpPr txBox="1"/>
      </xdr:nvSpPr>
      <xdr:spPr>
        <a:xfrm>
          <a:off x="19989800" y="53722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136005</xdr:rowOff>
    </xdr:from>
    <xdr:to>
      <xdr:col>116</xdr:col>
      <xdr:colOff>152400</xdr:colOff>
      <xdr:row>33</xdr:row>
      <xdr:rowOff>136005</xdr:rowOff>
    </xdr:to>
    <xdr:cxnSp macro="">
      <xdr:nvCxnSpPr>
        <xdr:cNvPr id="381" name="直線コネクタ 380">
          <a:extLst>
            <a:ext uri="{FF2B5EF4-FFF2-40B4-BE49-F238E27FC236}">
              <a16:creationId xmlns:a16="http://schemas.microsoft.com/office/drawing/2014/main" id="{27526F6D-1E12-408C-A7BF-DADCB001CA42}"/>
            </a:ext>
          </a:extLst>
        </xdr:cNvPr>
        <xdr:cNvCxnSpPr/>
      </xdr:nvCxnSpPr>
      <xdr:spPr>
        <a:xfrm>
          <a:off x="19881850" y="55906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85451</xdr:rowOff>
    </xdr:from>
    <xdr:ext cx="599010" cy="259045"/>
    <xdr:sp macro="" textlink="">
      <xdr:nvSpPr>
        <xdr:cNvPr id="382" name="【一般廃棄物処理施設】&#10;一人当たり有形固定資産（償却資産）額平均値テキスト">
          <a:extLst>
            <a:ext uri="{FF2B5EF4-FFF2-40B4-BE49-F238E27FC236}">
              <a16:creationId xmlns:a16="http://schemas.microsoft.com/office/drawing/2014/main" id="{605491F5-E320-45D8-B4FC-E8AFDF4A8432}"/>
            </a:ext>
          </a:extLst>
        </xdr:cNvPr>
        <xdr:cNvSpPr txBox="1"/>
      </xdr:nvSpPr>
      <xdr:spPr>
        <a:xfrm>
          <a:off x="19989800" y="66958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107024</xdr:rowOff>
    </xdr:from>
    <xdr:to>
      <xdr:col>116</xdr:col>
      <xdr:colOff>114300</xdr:colOff>
      <xdr:row>41</xdr:row>
      <xdr:rowOff>37174</xdr:rowOff>
    </xdr:to>
    <xdr:sp macro="" textlink="">
      <xdr:nvSpPr>
        <xdr:cNvPr id="383" name="フローチャート: 判断 382">
          <a:extLst>
            <a:ext uri="{FF2B5EF4-FFF2-40B4-BE49-F238E27FC236}">
              <a16:creationId xmlns:a16="http://schemas.microsoft.com/office/drawing/2014/main" id="{7BF0F999-0F95-4404-98F1-553935DD9FEF}"/>
            </a:ext>
          </a:extLst>
        </xdr:cNvPr>
        <xdr:cNvSpPr/>
      </xdr:nvSpPr>
      <xdr:spPr>
        <a:xfrm>
          <a:off x="19900900" y="671737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109413</xdr:rowOff>
    </xdr:from>
    <xdr:to>
      <xdr:col>112</xdr:col>
      <xdr:colOff>38100</xdr:colOff>
      <xdr:row>41</xdr:row>
      <xdr:rowOff>39563</xdr:rowOff>
    </xdr:to>
    <xdr:sp macro="" textlink="">
      <xdr:nvSpPr>
        <xdr:cNvPr id="384" name="フローチャート: 判断 383">
          <a:extLst>
            <a:ext uri="{FF2B5EF4-FFF2-40B4-BE49-F238E27FC236}">
              <a16:creationId xmlns:a16="http://schemas.microsoft.com/office/drawing/2014/main" id="{4521F662-4802-4F03-BBC0-6912EC32CFFA}"/>
            </a:ext>
          </a:extLst>
        </xdr:cNvPr>
        <xdr:cNvSpPr/>
      </xdr:nvSpPr>
      <xdr:spPr>
        <a:xfrm>
          <a:off x="19157950" y="671976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122236</xdr:rowOff>
    </xdr:from>
    <xdr:to>
      <xdr:col>107</xdr:col>
      <xdr:colOff>101600</xdr:colOff>
      <xdr:row>41</xdr:row>
      <xdr:rowOff>52386</xdr:rowOff>
    </xdr:to>
    <xdr:sp macro="" textlink="">
      <xdr:nvSpPr>
        <xdr:cNvPr id="385" name="フローチャート: 判断 384">
          <a:extLst>
            <a:ext uri="{FF2B5EF4-FFF2-40B4-BE49-F238E27FC236}">
              <a16:creationId xmlns:a16="http://schemas.microsoft.com/office/drawing/2014/main" id="{D9217555-8A62-4396-BEF5-759C589C6955}"/>
            </a:ext>
          </a:extLst>
        </xdr:cNvPr>
        <xdr:cNvSpPr/>
      </xdr:nvSpPr>
      <xdr:spPr>
        <a:xfrm>
          <a:off x="18345150" y="67325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136295</xdr:rowOff>
    </xdr:from>
    <xdr:to>
      <xdr:col>102</xdr:col>
      <xdr:colOff>165100</xdr:colOff>
      <xdr:row>41</xdr:row>
      <xdr:rowOff>66445</xdr:rowOff>
    </xdr:to>
    <xdr:sp macro="" textlink="">
      <xdr:nvSpPr>
        <xdr:cNvPr id="386" name="フローチャート: 判断 385">
          <a:extLst>
            <a:ext uri="{FF2B5EF4-FFF2-40B4-BE49-F238E27FC236}">
              <a16:creationId xmlns:a16="http://schemas.microsoft.com/office/drawing/2014/main" id="{6880D87C-A1E8-4CA9-B211-3C67A3D629DF}"/>
            </a:ext>
          </a:extLst>
        </xdr:cNvPr>
        <xdr:cNvSpPr/>
      </xdr:nvSpPr>
      <xdr:spPr>
        <a:xfrm>
          <a:off x="17551400" y="67466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160389</xdr:rowOff>
    </xdr:from>
    <xdr:to>
      <xdr:col>98</xdr:col>
      <xdr:colOff>38100</xdr:colOff>
      <xdr:row>41</xdr:row>
      <xdr:rowOff>90539</xdr:rowOff>
    </xdr:to>
    <xdr:sp macro="" textlink="">
      <xdr:nvSpPr>
        <xdr:cNvPr id="387" name="フローチャート: 判断 386">
          <a:extLst>
            <a:ext uri="{FF2B5EF4-FFF2-40B4-BE49-F238E27FC236}">
              <a16:creationId xmlns:a16="http://schemas.microsoft.com/office/drawing/2014/main" id="{CBB6CC84-8A29-4580-8AB3-13307B1AC8B3}"/>
            </a:ext>
          </a:extLst>
        </xdr:cNvPr>
        <xdr:cNvSpPr/>
      </xdr:nvSpPr>
      <xdr:spPr>
        <a:xfrm>
          <a:off x="16757650" y="677073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9DF6725B-425F-4727-882E-4D4342551691}"/>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1DBE59AC-050A-43E4-BA10-03ACA0976FC4}"/>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F10841B3-02D1-494A-B7B1-87F6C2439E21}"/>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42D8144B-6CED-4939-BFB9-59A53291EC9E}"/>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31B5E290-6003-46EE-9432-EDC81A6FF5A1}"/>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10918</xdr:rowOff>
    </xdr:from>
    <xdr:to>
      <xdr:col>116</xdr:col>
      <xdr:colOff>114300</xdr:colOff>
      <xdr:row>40</xdr:row>
      <xdr:rowOff>112518</xdr:rowOff>
    </xdr:to>
    <xdr:sp macro="" textlink="">
      <xdr:nvSpPr>
        <xdr:cNvPr id="393" name="楕円 392">
          <a:extLst>
            <a:ext uri="{FF2B5EF4-FFF2-40B4-BE49-F238E27FC236}">
              <a16:creationId xmlns:a16="http://schemas.microsoft.com/office/drawing/2014/main" id="{EF500119-BC50-4D1E-8B90-698FC66159C2}"/>
            </a:ext>
          </a:extLst>
        </xdr:cNvPr>
        <xdr:cNvSpPr/>
      </xdr:nvSpPr>
      <xdr:spPr>
        <a:xfrm>
          <a:off x="19900900" y="6621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33795</xdr:rowOff>
    </xdr:from>
    <xdr:ext cx="599010" cy="259045"/>
    <xdr:sp macro="" textlink="">
      <xdr:nvSpPr>
        <xdr:cNvPr id="394" name="【一般廃棄物処理施設】&#10;一人当たり有形固定資産（償却資産）額該当値テキスト">
          <a:extLst>
            <a:ext uri="{FF2B5EF4-FFF2-40B4-BE49-F238E27FC236}">
              <a16:creationId xmlns:a16="http://schemas.microsoft.com/office/drawing/2014/main" id="{25B7CC01-707C-4031-BEEE-D694E4BAAA12}"/>
            </a:ext>
          </a:extLst>
        </xdr:cNvPr>
        <xdr:cNvSpPr txBox="1"/>
      </xdr:nvSpPr>
      <xdr:spPr>
        <a:xfrm>
          <a:off x="19989800" y="6479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21858</xdr:rowOff>
    </xdr:from>
    <xdr:to>
      <xdr:col>112</xdr:col>
      <xdr:colOff>38100</xdr:colOff>
      <xdr:row>40</xdr:row>
      <xdr:rowOff>123458</xdr:rowOff>
    </xdr:to>
    <xdr:sp macro="" textlink="">
      <xdr:nvSpPr>
        <xdr:cNvPr id="395" name="楕円 394">
          <a:extLst>
            <a:ext uri="{FF2B5EF4-FFF2-40B4-BE49-F238E27FC236}">
              <a16:creationId xmlns:a16="http://schemas.microsoft.com/office/drawing/2014/main" id="{AF2DC08B-4B03-4109-B4A9-75132E3D3ED3}"/>
            </a:ext>
          </a:extLst>
        </xdr:cNvPr>
        <xdr:cNvSpPr/>
      </xdr:nvSpPr>
      <xdr:spPr>
        <a:xfrm>
          <a:off x="19157950" y="663220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61718</xdr:rowOff>
    </xdr:from>
    <xdr:to>
      <xdr:col>116</xdr:col>
      <xdr:colOff>63500</xdr:colOff>
      <xdr:row>40</xdr:row>
      <xdr:rowOff>72658</xdr:rowOff>
    </xdr:to>
    <xdr:cxnSp macro="">
      <xdr:nvCxnSpPr>
        <xdr:cNvPr id="396" name="直線コネクタ 395">
          <a:extLst>
            <a:ext uri="{FF2B5EF4-FFF2-40B4-BE49-F238E27FC236}">
              <a16:creationId xmlns:a16="http://schemas.microsoft.com/office/drawing/2014/main" id="{60C57294-74D3-4B75-BACA-F28782B69C63}"/>
            </a:ext>
          </a:extLst>
        </xdr:cNvPr>
        <xdr:cNvCxnSpPr/>
      </xdr:nvCxnSpPr>
      <xdr:spPr>
        <a:xfrm flipV="1">
          <a:off x="19202400" y="6672068"/>
          <a:ext cx="749300" cy="10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37997</xdr:rowOff>
    </xdr:from>
    <xdr:to>
      <xdr:col>107</xdr:col>
      <xdr:colOff>101600</xdr:colOff>
      <xdr:row>40</xdr:row>
      <xdr:rowOff>139597</xdr:rowOff>
    </xdr:to>
    <xdr:sp macro="" textlink="">
      <xdr:nvSpPr>
        <xdr:cNvPr id="397" name="楕円 396">
          <a:extLst>
            <a:ext uri="{FF2B5EF4-FFF2-40B4-BE49-F238E27FC236}">
              <a16:creationId xmlns:a16="http://schemas.microsoft.com/office/drawing/2014/main" id="{CA10198C-C7F5-4736-87BF-7C350DF0B2DC}"/>
            </a:ext>
          </a:extLst>
        </xdr:cNvPr>
        <xdr:cNvSpPr/>
      </xdr:nvSpPr>
      <xdr:spPr>
        <a:xfrm>
          <a:off x="18345150" y="6648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72658</xdr:rowOff>
    </xdr:from>
    <xdr:to>
      <xdr:col>111</xdr:col>
      <xdr:colOff>177800</xdr:colOff>
      <xdr:row>40</xdr:row>
      <xdr:rowOff>88797</xdr:rowOff>
    </xdr:to>
    <xdr:cxnSp macro="">
      <xdr:nvCxnSpPr>
        <xdr:cNvPr id="398" name="直線コネクタ 397">
          <a:extLst>
            <a:ext uri="{FF2B5EF4-FFF2-40B4-BE49-F238E27FC236}">
              <a16:creationId xmlns:a16="http://schemas.microsoft.com/office/drawing/2014/main" id="{8C3B1FD8-C0FD-438C-A70A-8C6E72F34CE1}"/>
            </a:ext>
          </a:extLst>
        </xdr:cNvPr>
        <xdr:cNvCxnSpPr/>
      </xdr:nvCxnSpPr>
      <xdr:spPr>
        <a:xfrm flipV="1">
          <a:off x="18395950" y="6683008"/>
          <a:ext cx="806450" cy="16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49458</xdr:rowOff>
    </xdr:from>
    <xdr:to>
      <xdr:col>102</xdr:col>
      <xdr:colOff>165100</xdr:colOff>
      <xdr:row>40</xdr:row>
      <xdr:rowOff>151058</xdr:rowOff>
    </xdr:to>
    <xdr:sp macro="" textlink="">
      <xdr:nvSpPr>
        <xdr:cNvPr id="399" name="楕円 398">
          <a:extLst>
            <a:ext uri="{FF2B5EF4-FFF2-40B4-BE49-F238E27FC236}">
              <a16:creationId xmlns:a16="http://schemas.microsoft.com/office/drawing/2014/main" id="{D153295C-AC68-4D20-91FD-C34DAE415EF9}"/>
            </a:ext>
          </a:extLst>
        </xdr:cNvPr>
        <xdr:cNvSpPr/>
      </xdr:nvSpPr>
      <xdr:spPr>
        <a:xfrm>
          <a:off x="17551400" y="6659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88797</xdr:rowOff>
    </xdr:from>
    <xdr:to>
      <xdr:col>107</xdr:col>
      <xdr:colOff>50800</xdr:colOff>
      <xdr:row>40</xdr:row>
      <xdr:rowOff>100258</xdr:rowOff>
    </xdr:to>
    <xdr:cxnSp macro="">
      <xdr:nvCxnSpPr>
        <xdr:cNvPr id="400" name="直線コネクタ 399">
          <a:extLst>
            <a:ext uri="{FF2B5EF4-FFF2-40B4-BE49-F238E27FC236}">
              <a16:creationId xmlns:a16="http://schemas.microsoft.com/office/drawing/2014/main" id="{BB1A3B37-068E-41B8-A69A-B08D0CE61DC4}"/>
            </a:ext>
          </a:extLst>
        </xdr:cNvPr>
        <xdr:cNvCxnSpPr/>
      </xdr:nvCxnSpPr>
      <xdr:spPr>
        <a:xfrm flipV="1">
          <a:off x="17602200" y="6699147"/>
          <a:ext cx="793750" cy="11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57592</xdr:rowOff>
    </xdr:from>
    <xdr:to>
      <xdr:col>98</xdr:col>
      <xdr:colOff>38100</xdr:colOff>
      <xdr:row>40</xdr:row>
      <xdr:rowOff>159192</xdr:rowOff>
    </xdr:to>
    <xdr:sp macro="" textlink="">
      <xdr:nvSpPr>
        <xdr:cNvPr id="401" name="楕円 400">
          <a:extLst>
            <a:ext uri="{FF2B5EF4-FFF2-40B4-BE49-F238E27FC236}">
              <a16:creationId xmlns:a16="http://schemas.microsoft.com/office/drawing/2014/main" id="{6B7A9489-09C4-4464-88A2-776667FDB047}"/>
            </a:ext>
          </a:extLst>
        </xdr:cNvPr>
        <xdr:cNvSpPr/>
      </xdr:nvSpPr>
      <xdr:spPr>
        <a:xfrm>
          <a:off x="16757650" y="666794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100258</xdr:rowOff>
    </xdr:from>
    <xdr:to>
      <xdr:col>102</xdr:col>
      <xdr:colOff>114300</xdr:colOff>
      <xdr:row>40</xdr:row>
      <xdr:rowOff>108392</xdr:rowOff>
    </xdr:to>
    <xdr:cxnSp macro="">
      <xdr:nvCxnSpPr>
        <xdr:cNvPr id="402" name="直線コネクタ 401">
          <a:extLst>
            <a:ext uri="{FF2B5EF4-FFF2-40B4-BE49-F238E27FC236}">
              <a16:creationId xmlns:a16="http://schemas.microsoft.com/office/drawing/2014/main" id="{9AFA7AA0-0F8B-4965-8767-D283D0863108}"/>
            </a:ext>
          </a:extLst>
        </xdr:cNvPr>
        <xdr:cNvCxnSpPr/>
      </xdr:nvCxnSpPr>
      <xdr:spPr>
        <a:xfrm flipV="1">
          <a:off x="16802100" y="6710608"/>
          <a:ext cx="800100" cy="8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41</xdr:row>
      <xdr:rowOff>30690</xdr:rowOff>
    </xdr:from>
    <xdr:ext cx="599010" cy="259045"/>
    <xdr:sp macro="" textlink="">
      <xdr:nvSpPr>
        <xdr:cNvPr id="403" name="n_1aveValue【一般廃棄物処理施設】&#10;一人当たり有形固定資産（償却資産）額">
          <a:extLst>
            <a:ext uri="{FF2B5EF4-FFF2-40B4-BE49-F238E27FC236}">
              <a16:creationId xmlns:a16="http://schemas.microsoft.com/office/drawing/2014/main" id="{932D33D9-427A-40BA-8206-A13698B597EA}"/>
            </a:ext>
          </a:extLst>
        </xdr:cNvPr>
        <xdr:cNvSpPr txBox="1"/>
      </xdr:nvSpPr>
      <xdr:spPr>
        <a:xfrm>
          <a:off x="18915595" y="6806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43513</xdr:rowOff>
    </xdr:from>
    <xdr:ext cx="599010" cy="259045"/>
    <xdr:sp macro="" textlink="">
      <xdr:nvSpPr>
        <xdr:cNvPr id="404" name="n_2aveValue【一般廃棄物処理施設】&#10;一人当たり有形固定資産（償却資産）額">
          <a:extLst>
            <a:ext uri="{FF2B5EF4-FFF2-40B4-BE49-F238E27FC236}">
              <a16:creationId xmlns:a16="http://schemas.microsoft.com/office/drawing/2014/main" id="{A11A2C63-7E12-4336-8057-95A380945475}"/>
            </a:ext>
          </a:extLst>
        </xdr:cNvPr>
        <xdr:cNvSpPr txBox="1"/>
      </xdr:nvSpPr>
      <xdr:spPr>
        <a:xfrm>
          <a:off x="18134545" y="6818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57572</xdr:rowOff>
    </xdr:from>
    <xdr:ext cx="599010" cy="259045"/>
    <xdr:sp macro="" textlink="">
      <xdr:nvSpPr>
        <xdr:cNvPr id="405" name="n_3aveValue【一般廃棄物処理施設】&#10;一人当たり有形固定資産（償却資産）額">
          <a:extLst>
            <a:ext uri="{FF2B5EF4-FFF2-40B4-BE49-F238E27FC236}">
              <a16:creationId xmlns:a16="http://schemas.microsoft.com/office/drawing/2014/main" id="{561E3855-F89C-4207-9A9E-BE186F92D7AA}"/>
            </a:ext>
          </a:extLst>
        </xdr:cNvPr>
        <xdr:cNvSpPr txBox="1"/>
      </xdr:nvSpPr>
      <xdr:spPr>
        <a:xfrm>
          <a:off x="17321745" y="6833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81666</xdr:rowOff>
    </xdr:from>
    <xdr:ext cx="599010" cy="259045"/>
    <xdr:sp macro="" textlink="">
      <xdr:nvSpPr>
        <xdr:cNvPr id="406" name="n_4aveValue【一般廃棄物処理施設】&#10;一人当たり有形固定資産（償却資産）額">
          <a:extLst>
            <a:ext uri="{FF2B5EF4-FFF2-40B4-BE49-F238E27FC236}">
              <a16:creationId xmlns:a16="http://schemas.microsoft.com/office/drawing/2014/main" id="{08837E1B-4956-4068-86AD-B23C6074338D}"/>
            </a:ext>
          </a:extLst>
        </xdr:cNvPr>
        <xdr:cNvSpPr txBox="1"/>
      </xdr:nvSpPr>
      <xdr:spPr>
        <a:xfrm>
          <a:off x="16527995" y="6857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139985</xdr:rowOff>
    </xdr:from>
    <xdr:ext cx="599010" cy="259045"/>
    <xdr:sp macro="" textlink="">
      <xdr:nvSpPr>
        <xdr:cNvPr id="407" name="n_1mainValue【一般廃棄物処理施設】&#10;一人当たり有形固定資産（償却資産）額">
          <a:extLst>
            <a:ext uri="{FF2B5EF4-FFF2-40B4-BE49-F238E27FC236}">
              <a16:creationId xmlns:a16="http://schemas.microsoft.com/office/drawing/2014/main" id="{52C5DCD3-C1C5-45D3-95CE-3618D5361E9E}"/>
            </a:ext>
          </a:extLst>
        </xdr:cNvPr>
        <xdr:cNvSpPr txBox="1"/>
      </xdr:nvSpPr>
      <xdr:spPr>
        <a:xfrm>
          <a:off x="18915595" y="6420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156124</xdr:rowOff>
    </xdr:from>
    <xdr:ext cx="599010" cy="259045"/>
    <xdr:sp macro="" textlink="">
      <xdr:nvSpPr>
        <xdr:cNvPr id="408" name="n_2mainValue【一般廃棄物処理施設】&#10;一人当たり有形固定資産（償却資産）額">
          <a:extLst>
            <a:ext uri="{FF2B5EF4-FFF2-40B4-BE49-F238E27FC236}">
              <a16:creationId xmlns:a16="http://schemas.microsoft.com/office/drawing/2014/main" id="{64E83EAD-9379-4CDE-96A2-2E49ECBFA14F}"/>
            </a:ext>
          </a:extLst>
        </xdr:cNvPr>
        <xdr:cNvSpPr txBox="1"/>
      </xdr:nvSpPr>
      <xdr:spPr>
        <a:xfrm>
          <a:off x="18134545" y="6436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167585</xdr:rowOff>
    </xdr:from>
    <xdr:ext cx="599010" cy="259045"/>
    <xdr:sp macro="" textlink="">
      <xdr:nvSpPr>
        <xdr:cNvPr id="409" name="n_3mainValue【一般廃棄物処理施設】&#10;一人当たり有形固定資産（償却資産）額">
          <a:extLst>
            <a:ext uri="{FF2B5EF4-FFF2-40B4-BE49-F238E27FC236}">
              <a16:creationId xmlns:a16="http://schemas.microsoft.com/office/drawing/2014/main" id="{73AB8927-1958-40CB-9549-A16634DA09D4}"/>
            </a:ext>
          </a:extLst>
        </xdr:cNvPr>
        <xdr:cNvSpPr txBox="1"/>
      </xdr:nvSpPr>
      <xdr:spPr>
        <a:xfrm>
          <a:off x="17321745" y="6447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4269</xdr:rowOff>
    </xdr:from>
    <xdr:ext cx="599010" cy="259045"/>
    <xdr:sp macro="" textlink="">
      <xdr:nvSpPr>
        <xdr:cNvPr id="410" name="n_4mainValue【一般廃棄物処理施設】&#10;一人当たり有形固定資産（償却資産）額">
          <a:extLst>
            <a:ext uri="{FF2B5EF4-FFF2-40B4-BE49-F238E27FC236}">
              <a16:creationId xmlns:a16="http://schemas.microsoft.com/office/drawing/2014/main" id="{EADFB27B-EA26-4BC2-9496-8FB44C78B90E}"/>
            </a:ext>
          </a:extLst>
        </xdr:cNvPr>
        <xdr:cNvSpPr txBox="1"/>
      </xdr:nvSpPr>
      <xdr:spPr>
        <a:xfrm>
          <a:off x="16527995" y="6449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4AA884DB-8665-4181-A7BB-F1B5168D163B}"/>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5FF2690A-9FAA-4CF0-9D84-109F5A537586}"/>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9C57EB84-4A4F-4CA9-949C-5407F665BAA4}"/>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5DD089A4-4186-4C4C-A568-C75A98CEEBD7}"/>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703C947D-BF01-4426-A571-034CC70AA24C}"/>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D3C8DA82-C2DF-480A-A10C-A537BEB99DBC}"/>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B2406B6F-25A5-40FD-B002-9BC7D9862EC1}"/>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1D0415EB-AD30-4DB9-8201-B8D665B6B9B2}"/>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9" name="テキスト ボックス 418">
          <a:extLst>
            <a:ext uri="{FF2B5EF4-FFF2-40B4-BE49-F238E27FC236}">
              <a16:creationId xmlns:a16="http://schemas.microsoft.com/office/drawing/2014/main" id="{AC631085-2258-48D7-BC7E-719CDD2EFDBB}"/>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0" name="直線コネクタ 419">
          <a:extLst>
            <a:ext uri="{FF2B5EF4-FFF2-40B4-BE49-F238E27FC236}">
              <a16:creationId xmlns:a16="http://schemas.microsoft.com/office/drawing/2014/main" id="{AA2122DE-F4E6-471F-A8F6-FEF28D777131}"/>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1" name="テキスト ボックス 420">
          <a:extLst>
            <a:ext uri="{FF2B5EF4-FFF2-40B4-BE49-F238E27FC236}">
              <a16:creationId xmlns:a16="http://schemas.microsoft.com/office/drawing/2014/main" id="{F8ED3E26-F790-4F36-B80D-969702D46599}"/>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2" name="直線コネクタ 421">
          <a:extLst>
            <a:ext uri="{FF2B5EF4-FFF2-40B4-BE49-F238E27FC236}">
              <a16:creationId xmlns:a16="http://schemas.microsoft.com/office/drawing/2014/main" id="{90283012-025A-4DDE-88AF-31244E062E77}"/>
            </a:ext>
          </a:extLst>
        </xdr:cNvPr>
        <xdr:cNvCxnSpPr/>
      </xdr:nvCxnSpPr>
      <xdr:spPr>
        <a:xfrm>
          <a:off x="11207750" y="10648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3" name="テキスト ボックス 422">
          <a:extLst>
            <a:ext uri="{FF2B5EF4-FFF2-40B4-BE49-F238E27FC236}">
              <a16:creationId xmlns:a16="http://schemas.microsoft.com/office/drawing/2014/main" id="{1CC1D88A-EEC7-4EBF-92B8-DAF73104C855}"/>
            </a:ext>
          </a:extLst>
        </xdr:cNvPr>
        <xdr:cNvSpPr txBox="1"/>
      </xdr:nvSpPr>
      <xdr:spPr>
        <a:xfrm>
          <a:off x="107977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4" name="直線コネクタ 423">
          <a:extLst>
            <a:ext uri="{FF2B5EF4-FFF2-40B4-BE49-F238E27FC236}">
              <a16:creationId xmlns:a16="http://schemas.microsoft.com/office/drawing/2014/main" id="{447A99DD-1E85-4E6F-A2F9-F6DD98D4B69F}"/>
            </a:ext>
          </a:extLst>
        </xdr:cNvPr>
        <xdr:cNvCxnSpPr/>
      </xdr:nvCxnSpPr>
      <xdr:spPr>
        <a:xfrm>
          <a:off x="11207750" y="10280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5" name="テキスト ボックス 424">
          <a:extLst>
            <a:ext uri="{FF2B5EF4-FFF2-40B4-BE49-F238E27FC236}">
              <a16:creationId xmlns:a16="http://schemas.microsoft.com/office/drawing/2014/main" id="{E7EAE9F4-0BB9-47F6-BB4D-C04A1D57CB4E}"/>
            </a:ext>
          </a:extLst>
        </xdr:cNvPr>
        <xdr:cNvSpPr txBox="1"/>
      </xdr:nvSpPr>
      <xdr:spPr>
        <a:xfrm>
          <a:off x="108427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6" name="直線コネクタ 425">
          <a:extLst>
            <a:ext uri="{FF2B5EF4-FFF2-40B4-BE49-F238E27FC236}">
              <a16:creationId xmlns:a16="http://schemas.microsoft.com/office/drawing/2014/main" id="{9D356846-2C8B-4866-A4A4-EAA6A2846FF8}"/>
            </a:ext>
          </a:extLst>
        </xdr:cNvPr>
        <xdr:cNvCxnSpPr/>
      </xdr:nvCxnSpPr>
      <xdr:spPr>
        <a:xfrm>
          <a:off x="11207750" y="9912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7" name="テキスト ボックス 426">
          <a:extLst>
            <a:ext uri="{FF2B5EF4-FFF2-40B4-BE49-F238E27FC236}">
              <a16:creationId xmlns:a16="http://schemas.microsoft.com/office/drawing/2014/main" id="{5AEFFFA6-6C00-4A66-A3A0-1CD53186243E}"/>
            </a:ext>
          </a:extLst>
        </xdr:cNvPr>
        <xdr:cNvSpPr txBox="1"/>
      </xdr:nvSpPr>
      <xdr:spPr>
        <a:xfrm>
          <a:off x="108427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8" name="直線コネクタ 427">
          <a:extLst>
            <a:ext uri="{FF2B5EF4-FFF2-40B4-BE49-F238E27FC236}">
              <a16:creationId xmlns:a16="http://schemas.microsoft.com/office/drawing/2014/main" id="{E5C3086A-125A-4EFA-B554-8297AC260ECF}"/>
            </a:ext>
          </a:extLst>
        </xdr:cNvPr>
        <xdr:cNvCxnSpPr/>
      </xdr:nvCxnSpPr>
      <xdr:spPr>
        <a:xfrm>
          <a:off x="11207750" y="955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9" name="テキスト ボックス 428">
          <a:extLst>
            <a:ext uri="{FF2B5EF4-FFF2-40B4-BE49-F238E27FC236}">
              <a16:creationId xmlns:a16="http://schemas.microsoft.com/office/drawing/2014/main" id="{3176A06D-7B14-446A-880E-9351E7D841E6}"/>
            </a:ext>
          </a:extLst>
        </xdr:cNvPr>
        <xdr:cNvSpPr txBox="1"/>
      </xdr:nvSpPr>
      <xdr:spPr>
        <a:xfrm>
          <a:off x="108427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0" name="直線コネクタ 429">
          <a:extLst>
            <a:ext uri="{FF2B5EF4-FFF2-40B4-BE49-F238E27FC236}">
              <a16:creationId xmlns:a16="http://schemas.microsoft.com/office/drawing/2014/main" id="{F05E90C0-8E6F-463F-88B9-EBB6D16FCB50}"/>
            </a:ext>
          </a:extLst>
        </xdr:cNvPr>
        <xdr:cNvCxnSpPr/>
      </xdr:nvCxnSpPr>
      <xdr:spPr>
        <a:xfrm>
          <a:off x="11207750" y="9182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1" name="テキスト ボックス 430">
          <a:extLst>
            <a:ext uri="{FF2B5EF4-FFF2-40B4-BE49-F238E27FC236}">
              <a16:creationId xmlns:a16="http://schemas.microsoft.com/office/drawing/2014/main" id="{A047B5AD-C07F-4777-961E-2A7D89EF61E6}"/>
            </a:ext>
          </a:extLst>
        </xdr:cNvPr>
        <xdr:cNvSpPr txBox="1"/>
      </xdr:nvSpPr>
      <xdr:spPr>
        <a:xfrm>
          <a:off x="108427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a:extLst>
            <a:ext uri="{FF2B5EF4-FFF2-40B4-BE49-F238E27FC236}">
              <a16:creationId xmlns:a16="http://schemas.microsoft.com/office/drawing/2014/main" id="{52FB9E46-B426-41A8-80DC-7F37B4D100C7}"/>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3" name="テキスト ボックス 432">
          <a:extLst>
            <a:ext uri="{FF2B5EF4-FFF2-40B4-BE49-F238E27FC236}">
              <a16:creationId xmlns:a16="http://schemas.microsoft.com/office/drawing/2014/main" id="{922A9397-42A1-40E2-83A3-974715182B9D}"/>
            </a:ext>
          </a:extLst>
        </xdr:cNvPr>
        <xdr:cNvSpPr txBox="1"/>
      </xdr:nvSpPr>
      <xdr:spPr>
        <a:xfrm>
          <a:off x="1090691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4" name="【保健センター・保健所】&#10;有形固定資産減価償却率グラフ枠">
          <a:extLst>
            <a:ext uri="{FF2B5EF4-FFF2-40B4-BE49-F238E27FC236}">
              <a16:creationId xmlns:a16="http://schemas.microsoft.com/office/drawing/2014/main" id="{555657C5-F27B-4849-AA7A-D1114823BAB5}"/>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17145</xdr:rowOff>
    </xdr:from>
    <xdr:to>
      <xdr:col>85</xdr:col>
      <xdr:colOff>126364</xdr:colOff>
      <xdr:row>64</xdr:row>
      <xdr:rowOff>76200</xdr:rowOff>
    </xdr:to>
    <xdr:cxnSp macro="">
      <xdr:nvCxnSpPr>
        <xdr:cNvPr id="435" name="直線コネクタ 434">
          <a:extLst>
            <a:ext uri="{FF2B5EF4-FFF2-40B4-BE49-F238E27FC236}">
              <a16:creationId xmlns:a16="http://schemas.microsoft.com/office/drawing/2014/main" id="{CB514391-0E84-4354-BB3D-BAD5B3E35486}"/>
            </a:ext>
          </a:extLst>
        </xdr:cNvPr>
        <xdr:cNvCxnSpPr/>
      </xdr:nvCxnSpPr>
      <xdr:spPr>
        <a:xfrm flipV="1">
          <a:off x="14699614" y="9103995"/>
          <a:ext cx="0" cy="1544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436" name="【保健センター・保健所】&#10;有形固定資産減価償却率最小値テキスト">
          <a:extLst>
            <a:ext uri="{FF2B5EF4-FFF2-40B4-BE49-F238E27FC236}">
              <a16:creationId xmlns:a16="http://schemas.microsoft.com/office/drawing/2014/main" id="{56A17FE4-21CC-4383-B417-495FAC5B0AE1}"/>
            </a:ext>
          </a:extLst>
        </xdr:cNvPr>
        <xdr:cNvSpPr txBox="1"/>
      </xdr:nvSpPr>
      <xdr:spPr>
        <a:xfrm>
          <a:off x="14738350" y="1065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37" name="直線コネクタ 436">
          <a:extLst>
            <a:ext uri="{FF2B5EF4-FFF2-40B4-BE49-F238E27FC236}">
              <a16:creationId xmlns:a16="http://schemas.microsoft.com/office/drawing/2014/main" id="{897F34EA-0690-414F-8A85-237F20F1DBFB}"/>
            </a:ext>
          </a:extLst>
        </xdr:cNvPr>
        <xdr:cNvCxnSpPr/>
      </xdr:nvCxnSpPr>
      <xdr:spPr>
        <a:xfrm>
          <a:off x="14611350" y="10648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135272</xdr:rowOff>
    </xdr:from>
    <xdr:ext cx="405111" cy="259045"/>
    <xdr:sp macro="" textlink="">
      <xdr:nvSpPr>
        <xdr:cNvPr id="438" name="【保健センター・保健所】&#10;有形固定資産減価償却率最大値テキスト">
          <a:extLst>
            <a:ext uri="{FF2B5EF4-FFF2-40B4-BE49-F238E27FC236}">
              <a16:creationId xmlns:a16="http://schemas.microsoft.com/office/drawing/2014/main" id="{E86FCE0D-CB03-4F79-887E-BB0501326F3C}"/>
            </a:ext>
          </a:extLst>
        </xdr:cNvPr>
        <xdr:cNvSpPr txBox="1"/>
      </xdr:nvSpPr>
      <xdr:spPr>
        <a:xfrm>
          <a:off x="14738350" y="889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17145</xdr:rowOff>
    </xdr:from>
    <xdr:to>
      <xdr:col>86</xdr:col>
      <xdr:colOff>25400</xdr:colOff>
      <xdr:row>55</xdr:row>
      <xdr:rowOff>17145</xdr:rowOff>
    </xdr:to>
    <xdr:cxnSp macro="">
      <xdr:nvCxnSpPr>
        <xdr:cNvPr id="439" name="直線コネクタ 438">
          <a:extLst>
            <a:ext uri="{FF2B5EF4-FFF2-40B4-BE49-F238E27FC236}">
              <a16:creationId xmlns:a16="http://schemas.microsoft.com/office/drawing/2014/main" id="{E910AE5A-B978-40F1-BEE2-6505ADCF62CA}"/>
            </a:ext>
          </a:extLst>
        </xdr:cNvPr>
        <xdr:cNvCxnSpPr/>
      </xdr:nvCxnSpPr>
      <xdr:spPr>
        <a:xfrm>
          <a:off x="14611350" y="91039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74312</xdr:rowOff>
    </xdr:from>
    <xdr:ext cx="405111" cy="259045"/>
    <xdr:sp macro="" textlink="">
      <xdr:nvSpPr>
        <xdr:cNvPr id="440" name="【保健センター・保健所】&#10;有形固定資産減価償却率平均値テキスト">
          <a:extLst>
            <a:ext uri="{FF2B5EF4-FFF2-40B4-BE49-F238E27FC236}">
              <a16:creationId xmlns:a16="http://schemas.microsoft.com/office/drawing/2014/main" id="{79E2099D-9B7E-41ED-AFAE-A14AAF850E72}"/>
            </a:ext>
          </a:extLst>
        </xdr:cNvPr>
        <xdr:cNvSpPr txBox="1"/>
      </xdr:nvSpPr>
      <xdr:spPr>
        <a:xfrm>
          <a:off x="14738350" y="98215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95885</xdr:rowOff>
    </xdr:from>
    <xdr:to>
      <xdr:col>85</xdr:col>
      <xdr:colOff>177800</xdr:colOff>
      <xdr:row>60</xdr:row>
      <xdr:rowOff>26035</xdr:rowOff>
    </xdr:to>
    <xdr:sp macro="" textlink="">
      <xdr:nvSpPr>
        <xdr:cNvPr id="441" name="フローチャート: 判断 440">
          <a:extLst>
            <a:ext uri="{FF2B5EF4-FFF2-40B4-BE49-F238E27FC236}">
              <a16:creationId xmlns:a16="http://schemas.microsoft.com/office/drawing/2014/main" id="{3095ECDE-2E50-41C8-B582-06F5AEAA6DC4}"/>
            </a:ext>
          </a:extLst>
        </xdr:cNvPr>
        <xdr:cNvSpPr/>
      </xdr:nvSpPr>
      <xdr:spPr>
        <a:xfrm>
          <a:off x="14649450" y="98431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84455</xdr:rowOff>
    </xdr:from>
    <xdr:to>
      <xdr:col>81</xdr:col>
      <xdr:colOff>101600</xdr:colOff>
      <xdr:row>60</xdr:row>
      <xdr:rowOff>14605</xdr:rowOff>
    </xdr:to>
    <xdr:sp macro="" textlink="">
      <xdr:nvSpPr>
        <xdr:cNvPr id="442" name="フローチャート: 判断 441">
          <a:extLst>
            <a:ext uri="{FF2B5EF4-FFF2-40B4-BE49-F238E27FC236}">
              <a16:creationId xmlns:a16="http://schemas.microsoft.com/office/drawing/2014/main" id="{179365D8-DA63-4C78-9A00-60AEA7A6BE76}"/>
            </a:ext>
          </a:extLst>
        </xdr:cNvPr>
        <xdr:cNvSpPr/>
      </xdr:nvSpPr>
      <xdr:spPr>
        <a:xfrm>
          <a:off x="13887450" y="98317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71120</xdr:rowOff>
    </xdr:from>
    <xdr:to>
      <xdr:col>76</xdr:col>
      <xdr:colOff>165100</xdr:colOff>
      <xdr:row>60</xdr:row>
      <xdr:rowOff>1270</xdr:rowOff>
    </xdr:to>
    <xdr:sp macro="" textlink="">
      <xdr:nvSpPr>
        <xdr:cNvPr id="443" name="フローチャート: 判断 442">
          <a:extLst>
            <a:ext uri="{FF2B5EF4-FFF2-40B4-BE49-F238E27FC236}">
              <a16:creationId xmlns:a16="http://schemas.microsoft.com/office/drawing/2014/main" id="{7D6219C7-3F6E-4994-8F90-FA361BFC51D9}"/>
            </a:ext>
          </a:extLst>
        </xdr:cNvPr>
        <xdr:cNvSpPr/>
      </xdr:nvSpPr>
      <xdr:spPr>
        <a:xfrm>
          <a:off x="13093700" y="98183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34925</xdr:rowOff>
    </xdr:from>
    <xdr:to>
      <xdr:col>72</xdr:col>
      <xdr:colOff>38100</xdr:colOff>
      <xdr:row>59</xdr:row>
      <xdr:rowOff>136525</xdr:rowOff>
    </xdr:to>
    <xdr:sp macro="" textlink="">
      <xdr:nvSpPr>
        <xdr:cNvPr id="444" name="フローチャート: 判断 443">
          <a:extLst>
            <a:ext uri="{FF2B5EF4-FFF2-40B4-BE49-F238E27FC236}">
              <a16:creationId xmlns:a16="http://schemas.microsoft.com/office/drawing/2014/main" id="{A8BD42C4-5BD8-4FD1-BAF3-3189DC209FC2}"/>
            </a:ext>
          </a:extLst>
        </xdr:cNvPr>
        <xdr:cNvSpPr/>
      </xdr:nvSpPr>
      <xdr:spPr>
        <a:xfrm>
          <a:off x="12299950" y="97821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17780</xdr:rowOff>
    </xdr:from>
    <xdr:to>
      <xdr:col>67</xdr:col>
      <xdr:colOff>101600</xdr:colOff>
      <xdr:row>59</xdr:row>
      <xdr:rowOff>119380</xdr:rowOff>
    </xdr:to>
    <xdr:sp macro="" textlink="">
      <xdr:nvSpPr>
        <xdr:cNvPr id="445" name="フローチャート: 判断 444">
          <a:extLst>
            <a:ext uri="{FF2B5EF4-FFF2-40B4-BE49-F238E27FC236}">
              <a16:creationId xmlns:a16="http://schemas.microsoft.com/office/drawing/2014/main" id="{077BCFF0-96DD-4CF0-A890-7083CB1BC158}"/>
            </a:ext>
          </a:extLst>
        </xdr:cNvPr>
        <xdr:cNvSpPr/>
      </xdr:nvSpPr>
      <xdr:spPr>
        <a:xfrm>
          <a:off x="11487150" y="976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60124C65-1204-4A2D-AFF2-C37F6F16EE7F}"/>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4F6E6FE6-F950-4412-B528-2525B232531C}"/>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B22F3713-F0BE-46CA-891A-FB088BF92C4A}"/>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657F4D7B-238F-4462-B86E-33CE349561EC}"/>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9B067E78-79BB-4592-84DC-04B264FD4755}"/>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19685</xdr:rowOff>
    </xdr:from>
    <xdr:to>
      <xdr:col>85</xdr:col>
      <xdr:colOff>177800</xdr:colOff>
      <xdr:row>59</xdr:row>
      <xdr:rowOff>121285</xdr:rowOff>
    </xdr:to>
    <xdr:sp macro="" textlink="">
      <xdr:nvSpPr>
        <xdr:cNvPr id="451" name="楕円 450">
          <a:extLst>
            <a:ext uri="{FF2B5EF4-FFF2-40B4-BE49-F238E27FC236}">
              <a16:creationId xmlns:a16="http://schemas.microsoft.com/office/drawing/2014/main" id="{4561EC26-55AC-4FA2-AA14-045CFDBE08BA}"/>
            </a:ext>
          </a:extLst>
        </xdr:cNvPr>
        <xdr:cNvSpPr/>
      </xdr:nvSpPr>
      <xdr:spPr>
        <a:xfrm>
          <a:off x="14649450" y="976693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42562</xdr:rowOff>
    </xdr:from>
    <xdr:ext cx="405111" cy="259045"/>
    <xdr:sp macro="" textlink="">
      <xdr:nvSpPr>
        <xdr:cNvPr id="452" name="【保健センター・保健所】&#10;有形固定資産減価償却率該当値テキスト">
          <a:extLst>
            <a:ext uri="{FF2B5EF4-FFF2-40B4-BE49-F238E27FC236}">
              <a16:creationId xmlns:a16="http://schemas.microsoft.com/office/drawing/2014/main" id="{5A444C1B-1432-417C-B457-BA21130A7CAB}"/>
            </a:ext>
          </a:extLst>
        </xdr:cNvPr>
        <xdr:cNvSpPr txBox="1"/>
      </xdr:nvSpPr>
      <xdr:spPr>
        <a:xfrm>
          <a:off x="14738350" y="962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145415</xdr:rowOff>
    </xdr:from>
    <xdr:to>
      <xdr:col>81</xdr:col>
      <xdr:colOff>101600</xdr:colOff>
      <xdr:row>59</xdr:row>
      <xdr:rowOff>75565</xdr:rowOff>
    </xdr:to>
    <xdr:sp macro="" textlink="">
      <xdr:nvSpPr>
        <xdr:cNvPr id="453" name="楕円 452">
          <a:extLst>
            <a:ext uri="{FF2B5EF4-FFF2-40B4-BE49-F238E27FC236}">
              <a16:creationId xmlns:a16="http://schemas.microsoft.com/office/drawing/2014/main" id="{700F1B89-6C22-4DF2-800A-75B3719CCCC3}"/>
            </a:ext>
          </a:extLst>
        </xdr:cNvPr>
        <xdr:cNvSpPr/>
      </xdr:nvSpPr>
      <xdr:spPr>
        <a:xfrm>
          <a:off x="13887450" y="97275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24765</xdr:rowOff>
    </xdr:from>
    <xdr:to>
      <xdr:col>85</xdr:col>
      <xdr:colOff>127000</xdr:colOff>
      <xdr:row>59</xdr:row>
      <xdr:rowOff>70485</xdr:rowOff>
    </xdr:to>
    <xdr:cxnSp macro="">
      <xdr:nvCxnSpPr>
        <xdr:cNvPr id="454" name="直線コネクタ 453">
          <a:extLst>
            <a:ext uri="{FF2B5EF4-FFF2-40B4-BE49-F238E27FC236}">
              <a16:creationId xmlns:a16="http://schemas.microsoft.com/office/drawing/2014/main" id="{A6F90A74-0CF2-4BA4-A104-B2C1362B76B1}"/>
            </a:ext>
          </a:extLst>
        </xdr:cNvPr>
        <xdr:cNvCxnSpPr/>
      </xdr:nvCxnSpPr>
      <xdr:spPr>
        <a:xfrm>
          <a:off x="13938250" y="9772015"/>
          <a:ext cx="762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101600</xdr:rowOff>
    </xdr:from>
    <xdr:to>
      <xdr:col>76</xdr:col>
      <xdr:colOff>165100</xdr:colOff>
      <xdr:row>59</xdr:row>
      <xdr:rowOff>31750</xdr:rowOff>
    </xdr:to>
    <xdr:sp macro="" textlink="">
      <xdr:nvSpPr>
        <xdr:cNvPr id="455" name="楕円 454">
          <a:extLst>
            <a:ext uri="{FF2B5EF4-FFF2-40B4-BE49-F238E27FC236}">
              <a16:creationId xmlns:a16="http://schemas.microsoft.com/office/drawing/2014/main" id="{A381DB3E-BF62-4D81-8A78-A494954E09CC}"/>
            </a:ext>
          </a:extLst>
        </xdr:cNvPr>
        <xdr:cNvSpPr/>
      </xdr:nvSpPr>
      <xdr:spPr>
        <a:xfrm>
          <a:off x="13093700" y="96837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152400</xdr:rowOff>
    </xdr:from>
    <xdr:to>
      <xdr:col>81</xdr:col>
      <xdr:colOff>50800</xdr:colOff>
      <xdr:row>59</xdr:row>
      <xdr:rowOff>24765</xdr:rowOff>
    </xdr:to>
    <xdr:cxnSp macro="">
      <xdr:nvCxnSpPr>
        <xdr:cNvPr id="456" name="直線コネクタ 455">
          <a:extLst>
            <a:ext uri="{FF2B5EF4-FFF2-40B4-BE49-F238E27FC236}">
              <a16:creationId xmlns:a16="http://schemas.microsoft.com/office/drawing/2014/main" id="{EC2A7F91-35E6-4B70-A829-A03A55D82BF3}"/>
            </a:ext>
          </a:extLst>
        </xdr:cNvPr>
        <xdr:cNvCxnSpPr/>
      </xdr:nvCxnSpPr>
      <xdr:spPr>
        <a:xfrm>
          <a:off x="13144500" y="9734550"/>
          <a:ext cx="793750" cy="3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53975</xdr:rowOff>
    </xdr:from>
    <xdr:to>
      <xdr:col>72</xdr:col>
      <xdr:colOff>38100</xdr:colOff>
      <xdr:row>58</xdr:row>
      <xdr:rowOff>155575</xdr:rowOff>
    </xdr:to>
    <xdr:sp macro="" textlink="">
      <xdr:nvSpPr>
        <xdr:cNvPr id="457" name="楕円 456">
          <a:extLst>
            <a:ext uri="{FF2B5EF4-FFF2-40B4-BE49-F238E27FC236}">
              <a16:creationId xmlns:a16="http://schemas.microsoft.com/office/drawing/2014/main" id="{FF1EC0F7-48BD-4AE5-B6AE-C8DB4178DE49}"/>
            </a:ext>
          </a:extLst>
        </xdr:cNvPr>
        <xdr:cNvSpPr/>
      </xdr:nvSpPr>
      <xdr:spPr>
        <a:xfrm>
          <a:off x="12299950" y="96361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104775</xdr:rowOff>
    </xdr:from>
    <xdr:to>
      <xdr:col>76</xdr:col>
      <xdr:colOff>114300</xdr:colOff>
      <xdr:row>58</xdr:row>
      <xdr:rowOff>152400</xdr:rowOff>
    </xdr:to>
    <xdr:cxnSp macro="">
      <xdr:nvCxnSpPr>
        <xdr:cNvPr id="458" name="直線コネクタ 457">
          <a:extLst>
            <a:ext uri="{FF2B5EF4-FFF2-40B4-BE49-F238E27FC236}">
              <a16:creationId xmlns:a16="http://schemas.microsoft.com/office/drawing/2014/main" id="{AC162FE0-01A3-4167-99CE-884A330C584B}"/>
            </a:ext>
          </a:extLst>
        </xdr:cNvPr>
        <xdr:cNvCxnSpPr/>
      </xdr:nvCxnSpPr>
      <xdr:spPr>
        <a:xfrm>
          <a:off x="12344400" y="9686925"/>
          <a:ext cx="8001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8255</xdr:rowOff>
    </xdr:from>
    <xdr:to>
      <xdr:col>67</xdr:col>
      <xdr:colOff>101600</xdr:colOff>
      <xdr:row>58</xdr:row>
      <xdr:rowOff>109855</xdr:rowOff>
    </xdr:to>
    <xdr:sp macro="" textlink="">
      <xdr:nvSpPr>
        <xdr:cNvPr id="459" name="楕円 458">
          <a:extLst>
            <a:ext uri="{FF2B5EF4-FFF2-40B4-BE49-F238E27FC236}">
              <a16:creationId xmlns:a16="http://schemas.microsoft.com/office/drawing/2014/main" id="{25C42740-A095-4453-8AB0-A8AABF2DA692}"/>
            </a:ext>
          </a:extLst>
        </xdr:cNvPr>
        <xdr:cNvSpPr/>
      </xdr:nvSpPr>
      <xdr:spPr>
        <a:xfrm>
          <a:off x="11487150" y="959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59055</xdr:rowOff>
    </xdr:from>
    <xdr:to>
      <xdr:col>71</xdr:col>
      <xdr:colOff>177800</xdr:colOff>
      <xdr:row>58</xdr:row>
      <xdr:rowOff>104775</xdr:rowOff>
    </xdr:to>
    <xdr:cxnSp macro="">
      <xdr:nvCxnSpPr>
        <xdr:cNvPr id="460" name="直線コネクタ 459">
          <a:extLst>
            <a:ext uri="{FF2B5EF4-FFF2-40B4-BE49-F238E27FC236}">
              <a16:creationId xmlns:a16="http://schemas.microsoft.com/office/drawing/2014/main" id="{141DEDDE-FD35-4E6B-9436-2ECB43B867C4}"/>
            </a:ext>
          </a:extLst>
        </xdr:cNvPr>
        <xdr:cNvCxnSpPr/>
      </xdr:nvCxnSpPr>
      <xdr:spPr>
        <a:xfrm>
          <a:off x="11537950" y="9641205"/>
          <a:ext cx="80645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5732</xdr:rowOff>
    </xdr:from>
    <xdr:ext cx="405111" cy="259045"/>
    <xdr:sp macro="" textlink="">
      <xdr:nvSpPr>
        <xdr:cNvPr id="461" name="n_1aveValue【保健センター・保健所】&#10;有形固定資産減価償却率">
          <a:extLst>
            <a:ext uri="{FF2B5EF4-FFF2-40B4-BE49-F238E27FC236}">
              <a16:creationId xmlns:a16="http://schemas.microsoft.com/office/drawing/2014/main" id="{CB935792-ED20-4F7E-830B-78D55B32F289}"/>
            </a:ext>
          </a:extLst>
        </xdr:cNvPr>
        <xdr:cNvSpPr txBox="1"/>
      </xdr:nvSpPr>
      <xdr:spPr>
        <a:xfrm>
          <a:off x="13742044"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163847</xdr:rowOff>
    </xdr:from>
    <xdr:ext cx="405111" cy="259045"/>
    <xdr:sp macro="" textlink="">
      <xdr:nvSpPr>
        <xdr:cNvPr id="462" name="n_2aveValue【保健センター・保健所】&#10;有形固定資産減価償却率">
          <a:extLst>
            <a:ext uri="{FF2B5EF4-FFF2-40B4-BE49-F238E27FC236}">
              <a16:creationId xmlns:a16="http://schemas.microsoft.com/office/drawing/2014/main" id="{D6D83D13-7944-416C-96A7-C36CDE442725}"/>
            </a:ext>
          </a:extLst>
        </xdr:cNvPr>
        <xdr:cNvSpPr txBox="1"/>
      </xdr:nvSpPr>
      <xdr:spPr>
        <a:xfrm>
          <a:off x="12960994" y="9911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127652</xdr:rowOff>
    </xdr:from>
    <xdr:ext cx="405111" cy="259045"/>
    <xdr:sp macro="" textlink="">
      <xdr:nvSpPr>
        <xdr:cNvPr id="463" name="n_3aveValue【保健センター・保健所】&#10;有形固定資産減価償却率">
          <a:extLst>
            <a:ext uri="{FF2B5EF4-FFF2-40B4-BE49-F238E27FC236}">
              <a16:creationId xmlns:a16="http://schemas.microsoft.com/office/drawing/2014/main" id="{13F667DC-F2E2-4408-B195-B7F5ECBFEE6E}"/>
            </a:ext>
          </a:extLst>
        </xdr:cNvPr>
        <xdr:cNvSpPr txBox="1"/>
      </xdr:nvSpPr>
      <xdr:spPr>
        <a:xfrm>
          <a:off x="12167244" y="9874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110507</xdr:rowOff>
    </xdr:from>
    <xdr:ext cx="405111" cy="259045"/>
    <xdr:sp macro="" textlink="">
      <xdr:nvSpPr>
        <xdr:cNvPr id="464" name="n_4aveValue【保健センター・保健所】&#10;有形固定資産減価償却率">
          <a:extLst>
            <a:ext uri="{FF2B5EF4-FFF2-40B4-BE49-F238E27FC236}">
              <a16:creationId xmlns:a16="http://schemas.microsoft.com/office/drawing/2014/main" id="{94C099AA-E92A-461F-9F91-92072EA5C6E8}"/>
            </a:ext>
          </a:extLst>
        </xdr:cNvPr>
        <xdr:cNvSpPr txBox="1"/>
      </xdr:nvSpPr>
      <xdr:spPr>
        <a:xfrm>
          <a:off x="11354444" y="9857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92092</xdr:rowOff>
    </xdr:from>
    <xdr:ext cx="405111" cy="259045"/>
    <xdr:sp macro="" textlink="">
      <xdr:nvSpPr>
        <xdr:cNvPr id="465" name="n_1mainValue【保健センター・保健所】&#10;有形固定資産減価償却率">
          <a:extLst>
            <a:ext uri="{FF2B5EF4-FFF2-40B4-BE49-F238E27FC236}">
              <a16:creationId xmlns:a16="http://schemas.microsoft.com/office/drawing/2014/main" id="{F1535325-595E-4571-BFDB-3CF1C7A973E5}"/>
            </a:ext>
          </a:extLst>
        </xdr:cNvPr>
        <xdr:cNvSpPr txBox="1"/>
      </xdr:nvSpPr>
      <xdr:spPr>
        <a:xfrm>
          <a:off x="13742044" y="9509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48277</xdr:rowOff>
    </xdr:from>
    <xdr:ext cx="405111" cy="259045"/>
    <xdr:sp macro="" textlink="">
      <xdr:nvSpPr>
        <xdr:cNvPr id="466" name="n_2mainValue【保健センター・保健所】&#10;有形固定資産減価償却率">
          <a:extLst>
            <a:ext uri="{FF2B5EF4-FFF2-40B4-BE49-F238E27FC236}">
              <a16:creationId xmlns:a16="http://schemas.microsoft.com/office/drawing/2014/main" id="{A1356AA6-1633-49EA-B47F-C7862ECD3A91}"/>
            </a:ext>
          </a:extLst>
        </xdr:cNvPr>
        <xdr:cNvSpPr txBox="1"/>
      </xdr:nvSpPr>
      <xdr:spPr>
        <a:xfrm>
          <a:off x="12960994" y="9465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652</xdr:rowOff>
    </xdr:from>
    <xdr:ext cx="405111" cy="259045"/>
    <xdr:sp macro="" textlink="">
      <xdr:nvSpPr>
        <xdr:cNvPr id="467" name="n_3mainValue【保健センター・保健所】&#10;有形固定資産減価償却率">
          <a:extLst>
            <a:ext uri="{FF2B5EF4-FFF2-40B4-BE49-F238E27FC236}">
              <a16:creationId xmlns:a16="http://schemas.microsoft.com/office/drawing/2014/main" id="{4D912863-AC5E-4B27-9501-73F1FD8423E9}"/>
            </a:ext>
          </a:extLst>
        </xdr:cNvPr>
        <xdr:cNvSpPr txBox="1"/>
      </xdr:nvSpPr>
      <xdr:spPr>
        <a:xfrm>
          <a:off x="12167244" y="9417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126382</xdr:rowOff>
    </xdr:from>
    <xdr:ext cx="405111" cy="259045"/>
    <xdr:sp macro="" textlink="">
      <xdr:nvSpPr>
        <xdr:cNvPr id="468" name="n_4mainValue【保健センター・保健所】&#10;有形固定資産減価償却率">
          <a:extLst>
            <a:ext uri="{FF2B5EF4-FFF2-40B4-BE49-F238E27FC236}">
              <a16:creationId xmlns:a16="http://schemas.microsoft.com/office/drawing/2014/main" id="{9A6AFFC6-1806-4152-B76E-983392BD66E1}"/>
            </a:ext>
          </a:extLst>
        </xdr:cNvPr>
        <xdr:cNvSpPr txBox="1"/>
      </xdr:nvSpPr>
      <xdr:spPr>
        <a:xfrm>
          <a:off x="11354444" y="9378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A0F32B59-3ED0-4CDD-85A8-195582F4C44B}"/>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7B83C7F1-B196-45EC-A372-2F8F04DDC951}"/>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7FF1FDF6-E7F9-46F3-9AFE-38E0C1B6295E}"/>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634B3A4E-F14F-4340-8AC5-3F17C9DED07D}"/>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3CE23B01-BF1F-47A4-82E7-DB5B5731281F}"/>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2F325281-3140-4D29-805E-6078A48C17D1}"/>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C7E86046-57F5-460D-8120-CE7EB3204D43}"/>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8408A3CD-0A5A-4498-8393-D8563CD4BD64}"/>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5D608A0D-FD7E-4C53-BA7B-1E1F2DC4FA44}"/>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6A8A505D-0057-421E-A0EB-F113EFBA24C8}"/>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79" name="直線コネクタ 478">
          <a:extLst>
            <a:ext uri="{FF2B5EF4-FFF2-40B4-BE49-F238E27FC236}">
              <a16:creationId xmlns:a16="http://schemas.microsoft.com/office/drawing/2014/main" id="{CA6EC591-88F2-4E12-953A-9D1162DF1248}"/>
            </a:ext>
          </a:extLst>
        </xdr:cNvPr>
        <xdr:cNvCxnSpPr/>
      </xdr:nvCxnSpPr>
      <xdr:spPr>
        <a:xfrm>
          <a:off x="164592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0" name="テキスト ボックス 479">
          <a:extLst>
            <a:ext uri="{FF2B5EF4-FFF2-40B4-BE49-F238E27FC236}">
              <a16:creationId xmlns:a16="http://schemas.microsoft.com/office/drawing/2014/main" id="{BBB0D0CC-B136-447B-9435-2FDF265DFCA4}"/>
            </a:ext>
          </a:extLst>
        </xdr:cNvPr>
        <xdr:cNvSpPr txBox="1"/>
      </xdr:nvSpPr>
      <xdr:spPr>
        <a:xfrm>
          <a:off x="1604917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1" name="直線コネクタ 480">
          <a:extLst>
            <a:ext uri="{FF2B5EF4-FFF2-40B4-BE49-F238E27FC236}">
              <a16:creationId xmlns:a16="http://schemas.microsoft.com/office/drawing/2014/main" id="{E91FEFF9-C6CD-4F29-B21D-487B510394EB}"/>
            </a:ext>
          </a:extLst>
        </xdr:cNvPr>
        <xdr:cNvCxnSpPr/>
      </xdr:nvCxnSpPr>
      <xdr:spPr>
        <a:xfrm>
          <a:off x="16459200" y="1013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2" name="テキスト ボックス 481">
          <a:extLst>
            <a:ext uri="{FF2B5EF4-FFF2-40B4-BE49-F238E27FC236}">
              <a16:creationId xmlns:a16="http://schemas.microsoft.com/office/drawing/2014/main" id="{7703193B-C80B-4CF9-ABD0-40D80D640766}"/>
            </a:ext>
          </a:extLst>
        </xdr:cNvPr>
        <xdr:cNvSpPr txBox="1"/>
      </xdr:nvSpPr>
      <xdr:spPr>
        <a:xfrm>
          <a:off x="16049171" y="999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3" name="直線コネクタ 482">
          <a:extLst>
            <a:ext uri="{FF2B5EF4-FFF2-40B4-BE49-F238E27FC236}">
              <a16:creationId xmlns:a16="http://schemas.microsoft.com/office/drawing/2014/main" id="{2D913A87-1A6D-4A82-9C9B-19667008E682}"/>
            </a:ext>
          </a:extLst>
        </xdr:cNvPr>
        <xdr:cNvCxnSpPr/>
      </xdr:nvCxnSpPr>
      <xdr:spPr>
        <a:xfrm>
          <a:off x="16459200" y="9696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4" name="テキスト ボックス 483">
          <a:extLst>
            <a:ext uri="{FF2B5EF4-FFF2-40B4-BE49-F238E27FC236}">
              <a16:creationId xmlns:a16="http://schemas.microsoft.com/office/drawing/2014/main" id="{60E604FC-3313-4A2D-92DA-29FBEBC66E12}"/>
            </a:ext>
          </a:extLst>
        </xdr:cNvPr>
        <xdr:cNvSpPr txBox="1"/>
      </xdr:nvSpPr>
      <xdr:spPr>
        <a:xfrm>
          <a:off x="16049171" y="956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5" name="直線コネクタ 484">
          <a:extLst>
            <a:ext uri="{FF2B5EF4-FFF2-40B4-BE49-F238E27FC236}">
              <a16:creationId xmlns:a16="http://schemas.microsoft.com/office/drawing/2014/main" id="{24AF3329-A871-4821-A8FF-9AC9EF6D11A1}"/>
            </a:ext>
          </a:extLst>
        </xdr:cNvPr>
        <xdr:cNvCxnSpPr/>
      </xdr:nvCxnSpPr>
      <xdr:spPr>
        <a:xfrm>
          <a:off x="16459200" y="9251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6" name="テキスト ボックス 485">
          <a:extLst>
            <a:ext uri="{FF2B5EF4-FFF2-40B4-BE49-F238E27FC236}">
              <a16:creationId xmlns:a16="http://schemas.microsoft.com/office/drawing/2014/main" id="{BF8DF1F1-DDC4-400A-B8A6-C796AD30367E}"/>
            </a:ext>
          </a:extLst>
        </xdr:cNvPr>
        <xdr:cNvSpPr txBox="1"/>
      </xdr:nvSpPr>
      <xdr:spPr>
        <a:xfrm>
          <a:off x="16049171" y="9116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7" name="直線コネクタ 486">
          <a:extLst>
            <a:ext uri="{FF2B5EF4-FFF2-40B4-BE49-F238E27FC236}">
              <a16:creationId xmlns:a16="http://schemas.microsoft.com/office/drawing/2014/main" id="{47A00694-AC12-416E-9195-754C89249F80}"/>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8" name="テキスト ボックス 487">
          <a:extLst>
            <a:ext uri="{FF2B5EF4-FFF2-40B4-BE49-F238E27FC236}">
              <a16:creationId xmlns:a16="http://schemas.microsoft.com/office/drawing/2014/main" id="{A439951C-3FF0-4949-9E0B-4122B635E888}"/>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9" name="【保健センター・保健所】&#10;一人当たり面積グラフ枠">
          <a:extLst>
            <a:ext uri="{FF2B5EF4-FFF2-40B4-BE49-F238E27FC236}">
              <a16:creationId xmlns:a16="http://schemas.microsoft.com/office/drawing/2014/main" id="{309B81CC-648B-42B4-A077-108481705710}"/>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42976</xdr:rowOff>
    </xdr:from>
    <xdr:to>
      <xdr:col>116</xdr:col>
      <xdr:colOff>62864</xdr:colOff>
      <xdr:row>63</xdr:row>
      <xdr:rowOff>155219</xdr:rowOff>
    </xdr:to>
    <xdr:cxnSp macro="">
      <xdr:nvCxnSpPr>
        <xdr:cNvPr id="490" name="直線コネクタ 489">
          <a:extLst>
            <a:ext uri="{FF2B5EF4-FFF2-40B4-BE49-F238E27FC236}">
              <a16:creationId xmlns:a16="http://schemas.microsoft.com/office/drawing/2014/main" id="{309E15EC-93D5-42F9-9906-A035AF15AB51}"/>
            </a:ext>
          </a:extLst>
        </xdr:cNvPr>
        <xdr:cNvCxnSpPr/>
      </xdr:nvCxnSpPr>
      <xdr:spPr>
        <a:xfrm flipV="1">
          <a:off x="19951064" y="9294926"/>
          <a:ext cx="0" cy="1267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159046</xdr:rowOff>
    </xdr:from>
    <xdr:ext cx="469744" cy="259045"/>
    <xdr:sp macro="" textlink="">
      <xdr:nvSpPr>
        <xdr:cNvPr id="491" name="【保健センター・保健所】&#10;一人当たり面積最小値テキスト">
          <a:extLst>
            <a:ext uri="{FF2B5EF4-FFF2-40B4-BE49-F238E27FC236}">
              <a16:creationId xmlns:a16="http://schemas.microsoft.com/office/drawing/2014/main" id="{E23833B8-CEBC-4BF5-ADB4-EBB0B9770DE2}"/>
            </a:ext>
          </a:extLst>
        </xdr:cNvPr>
        <xdr:cNvSpPr txBox="1"/>
      </xdr:nvSpPr>
      <xdr:spPr>
        <a:xfrm>
          <a:off x="19989800" y="10566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155219</xdr:rowOff>
    </xdr:from>
    <xdr:to>
      <xdr:col>116</xdr:col>
      <xdr:colOff>152400</xdr:colOff>
      <xdr:row>63</xdr:row>
      <xdr:rowOff>155219</xdr:rowOff>
    </xdr:to>
    <xdr:cxnSp macro="">
      <xdr:nvCxnSpPr>
        <xdr:cNvPr id="492" name="直線コネクタ 491">
          <a:extLst>
            <a:ext uri="{FF2B5EF4-FFF2-40B4-BE49-F238E27FC236}">
              <a16:creationId xmlns:a16="http://schemas.microsoft.com/office/drawing/2014/main" id="{E1EE057C-9907-4CEC-B98B-40DE40354F3F}"/>
            </a:ext>
          </a:extLst>
        </xdr:cNvPr>
        <xdr:cNvCxnSpPr/>
      </xdr:nvCxnSpPr>
      <xdr:spPr>
        <a:xfrm>
          <a:off x="19881850" y="1056286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161103</xdr:rowOff>
    </xdr:from>
    <xdr:ext cx="469744" cy="259045"/>
    <xdr:sp macro="" textlink="">
      <xdr:nvSpPr>
        <xdr:cNvPr id="493" name="【保健センター・保健所】&#10;一人当たり面積最大値テキスト">
          <a:extLst>
            <a:ext uri="{FF2B5EF4-FFF2-40B4-BE49-F238E27FC236}">
              <a16:creationId xmlns:a16="http://schemas.microsoft.com/office/drawing/2014/main" id="{BACCF752-F7A3-4BCB-A2B8-82732AF297CB}"/>
            </a:ext>
          </a:extLst>
        </xdr:cNvPr>
        <xdr:cNvSpPr txBox="1"/>
      </xdr:nvSpPr>
      <xdr:spPr>
        <a:xfrm>
          <a:off x="19989800" y="908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42976</xdr:rowOff>
    </xdr:from>
    <xdr:to>
      <xdr:col>116</xdr:col>
      <xdr:colOff>152400</xdr:colOff>
      <xdr:row>56</xdr:row>
      <xdr:rowOff>42976</xdr:rowOff>
    </xdr:to>
    <xdr:cxnSp macro="">
      <xdr:nvCxnSpPr>
        <xdr:cNvPr id="494" name="直線コネクタ 493">
          <a:extLst>
            <a:ext uri="{FF2B5EF4-FFF2-40B4-BE49-F238E27FC236}">
              <a16:creationId xmlns:a16="http://schemas.microsoft.com/office/drawing/2014/main" id="{C231F769-64BE-48C5-BC9E-FAC241115A0E}"/>
            </a:ext>
          </a:extLst>
        </xdr:cNvPr>
        <xdr:cNvCxnSpPr/>
      </xdr:nvCxnSpPr>
      <xdr:spPr>
        <a:xfrm>
          <a:off x="19881850" y="929492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12895</xdr:rowOff>
    </xdr:from>
    <xdr:ext cx="469744" cy="259045"/>
    <xdr:sp macro="" textlink="">
      <xdr:nvSpPr>
        <xdr:cNvPr id="495" name="【保健センター・保健所】&#10;一人当たり面積平均値テキスト">
          <a:extLst>
            <a:ext uri="{FF2B5EF4-FFF2-40B4-BE49-F238E27FC236}">
              <a16:creationId xmlns:a16="http://schemas.microsoft.com/office/drawing/2014/main" id="{83F95FC8-BE2C-443C-94B9-F9474D040158}"/>
            </a:ext>
          </a:extLst>
        </xdr:cNvPr>
        <xdr:cNvSpPr txBox="1"/>
      </xdr:nvSpPr>
      <xdr:spPr>
        <a:xfrm>
          <a:off x="19989800" y="104205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34468</xdr:rowOff>
    </xdr:from>
    <xdr:to>
      <xdr:col>116</xdr:col>
      <xdr:colOff>114300</xdr:colOff>
      <xdr:row>63</xdr:row>
      <xdr:rowOff>136068</xdr:rowOff>
    </xdr:to>
    <xdr:sp macro="" textlink="">
      <xdr:nvSpPr>
        <xdr:cNvPr id="496" name="フローチャート: 判断 495">
          <a:extLst>
            <a:ext uri="{FF2B5EF4-FFF2-40B4-BE49-F238E27FC236}">
              <a16:creationId xmlns:a16="http://schemas.microsoft.com/office/drawing/2014/main" id="{0F5F99F5-7362-4247-A174-55AAF54316BD}"/>
            </a:ext>
          </a:extLst>
        </xdr:cNvPr>
        <xdr:cNvSpPr/>
      </xdr:nvSpPr>
      <xdr:spPr>
        <a:xfrm>
          <a:off x="19900900" y="10442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31496</xdr:rowOff>
    </xdr:from>
    <xdr:to>
      <xdr:col>112</xdr:col>
      <xdr:colOff>38100</xdr:colOff>
      <xdr:row>63</xdr:row>
      <xdr:rowOff>133096</xdr:rowOff>
    </xdr:to>
    <xdr:sp macro="" textlink="">
      <xdr:nvSpPr>
        <xdr:cNvPr id="497" name="フローチャート: 判断 496">
          <a:extLst>
            <a:ext uri="{FF2B5EF4-FFF2-40B4-BE49-F238E27FC236}">
              <a16:creationId xmlns:a16="http://schemas.microsoft.com/office/drawing/2014/main" id="{E20EA524-956B-40DD-88E8-609593FA3B29}"/>
            </a:ext>
          </a:extLst>
        </xdr:cNvPr>
        <xdr:cNvSpPr/>
      </xdr:nvSpPr>
      <xdr:spPr>
        <a:xfrm>
          <a:off x="19157950" y="1043914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38354</xdr:rowOff>
    </xdr:from>
    <xdr:to>
      <xdr:col>107</xdr:col>
      <xdr:colOff>101600</xdr:colOff>
      <xdr:row>63</xdr:row>
      <xdr:rowOff>139954</xdr:rowOff>
    </xdr:to>
    <xdr:sp macro="" textlink="">
      <xdr:nvSpPr>
        <xdr:cNvPr id="498" name="フローチャート: 判断 497">
          <a:extLst>
            <a:ext uri="{FF2B5EF4-FFF2-40B4-BE49-F238E27FC236}">
              <a16:creationId xmlns:a16="http://schemas.microsoft.com/office/drawing/2014/main" id="{1CE46672-DDBC-4802-A79E-5F21D0ACF84C}"/>
            </a:ext>
          </a:extLst>
        </xdr:cNvPr>
        <xdr:cNvSpPr/>
      </xdr:nvSpPr>
      <xdr:spPr>
        <a:xfrm>
          <a:off x="18345150" y="10446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40869</xdr:rowOff>
    </xdr:from>
    <xdr:to>
      <xdr:col>102</xdr:col>
      <xdr:colOff>165100</xdr:colOff>
      <xdr:row>63</xdr:row>
      <xdr:rowOff>142469</xdr:rowOff>
    </xdr:to>
    <xdr:sp macro="" textlink="">
      <xdr:nvSpPr>
        <xdr:cNvPr id="499" name="フローチャート: 判断 498">
          <a:extLst>
            <a:ext uri="{FF2B5EF4-FFF2-40B4-BE49-F238E27FC236}">
              <a16:creationId xmlns:a16="http://schemas.microsoft.com/office/drawing/2014/main" id="{56EB9559-7DE3-4941-AB0D-B0BC8911F6F6}"/>
            </a:ext>
          </a:extLst>
        </xdr:cNvPr>
        <xdr:cNvSpPr/>
      </xdr:nvSpPr>
      <xdr:spPr>
        <a:xfrm>
          <a:off x="17551400" y="10448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4979</xdr:rowOff>
    </xdr:from>
    <xdr:to>
      <xdr:col>98</xdr:col>
      <xdr:colOff>38100</xdr:colOff>
      <xdr:row>63</xdr:row>
      <xdr:rowOff>106579</xdr:rowOff>
    </xdr:to>
    <xdr:sp macro="" textlink="">
      <xdr:nvSpPr>
        <xdr:cNvPr id="500" name="フローチャート: 判断 499">
          <a:extLst>
            <a:ext uri="{FF2B5EF4-FFF2-40B4-BE49-F238E27FC236}">
              <a16:creationId xmlns:a16="http://schemas.microsoft.com/office/drawing/2014/main" id="{5CD6C777-5678-4A76-9288-DFFEF531430F}"/>
            </a:ext>
          </a:extLst>
        </xdr:cNvPr>
        <xdr:cNvSpPr/>
      </xdr:nvSpPr>
      <xdr:spPr>
        <a:xfrm>
          <a:off x="16757650" y="1041262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0B26C6B5-2D3A-4AB0-ADBA-251549106865}"/>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AF8AACB3-7AF7-4865-A20A-9F778A932B88}"/>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84D68BFC-3C39-4C7E-AEC0-CF2B137FAA36}"/>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73460064-11E8-422C-96BF-A0F74AAD3C42}"/>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BA6978BB-1DE7-4092-92DD-6BF4AB2FB20E}"/>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146710</xdr:rowOff>
    </xdr:from>
    <xdr:to>
      <xdr:col>116</xdr:col>
      <xdr:colOff>114300</xdr:colOff>
      <xdr:row>61</xdr:row>
      <xdr:rowOff>76860</xdr:rowOff>
    </xdr:to>
    <xdr:sp macro="" textlink="">
      <xdr:nvSpPr>
        <xdr:cNvPr id="506" name="楕円 505">
          <a:extLst>
            <a:ext uri="{FF2B5EF4-FFF2-40B4-BE49-F238E27FC236}">
              <a16:creationId xmlns:a16="http://schemas.microsoft.com/office/drawing/2014/main" id="{1260797B-D122-42A2-80A7-954E4E08F1FA}"/>
            </a:ext>
          </a:extLst>
        </xdr:cNvPr>
        <xdr:cNvSpPr/>
      </xdr:nvSpPr>
      <xdr:spPr>
        <a:xfrm>
          <a:off x="19900900" y="100590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169587</xdr:rowOff>
    </xdr:from>
    <xdr:ext cx="469744" cy="259045"/>
    <xdr:sp macro="" textlink="">
      <xdr:nvSpPr>
        <xdr:cNvPr id="507" name="【保健センター・保健所】&#10;一人当たり面積該当値テキスト">
          <a:extLst>
            <a:ext uri="{FF2B5EF4-FFF2-40B4-BE49-F238E27FC236}">
              <a16:creationId xmlns:a16="http://schemas.microsoft.com/office/drawing/2014/main" id="{D853471B-A4E8-4208-A48B-860FB03C7099}"/>
            </a:ext>
          </a:extLst>
        </xdr:cNvPr>
        <xdr:cNvSpPr txBox="1"/>
      </xdr:nvSpPr>
      <xdr:spPr>
        <a:xfrm>
          <a:off x="19989800" y="9910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163399</xdr:rowOff>
    </xdr:from>
    <xdr:to>
      <xdr:col>112</xdr:col>
      <xdr:colOff>38100</xdr:colOff>
      <xdr:row>61</xdr:row>
      <xdr:rowOff>93549</xdr:rowOff>
    </xdr:to>
    <xdr:sp macro="" textlink="">
      <xdr:nvSpPr>
        <xdr:cNvPr id="508" name="楕円 507">
          <a:extLst>
            <a:ext uri="{FF2B5EF4-FFF2-40B4-BE49-F238E27FC236}">
              <a16:creationId xmlns:a16="http://schemas.microsoft.com/office/drawing/2014/main" id="{117A7AAE-1A0F-4E8B-8520-6BFB889D0CFC}"/>
            </a:ext>
          </a:extLst>
        </xdr:cNvPr>
        <xdr:cNvSpPr/>
      </xdr:nvSpPr>
      <xdr:spPr>
        <a:xfrm>
          <a:off x="19157950" y="1007574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26060</xdr:rowOff>
    </xdr:from>
    <xdr:to>
      <xdr:col>116</xdr:col>
      <xdr:colOff>63500</xdr:colOff>
      <xdr:row>61</xdr:row>
      <xdr:rowOff>42749</xdr:rowOff>
    </xdr:to>
    <xdr:cxnSp macro="">
      <xdr:nvCxnSpPr>
        <xdr:cNvPr id="509" name="直線コネクタ 508">
          <a:extLst>
            <a:ext uri="{FF2B5EF4-FFF2-40B4-BE49-F238E27FC236}">
              <a16:creationId xmlns:a16="http://schemas.microsoft.com/office/drawing/2014/main" id="{956AC566-5EFD-4B4C-BEE6-3094FBD6A2B6}"/>
            </a:ext>
          </a:extLst>
        </xdr:cNvPr>
        <xdr:cNvCxnSpPr/>
      </xdr:nvCxnSpPr>
      <xdr:spPr>
        <a:xfrm flipV="1">
          <a:off x="19202400" y="10103510"/>
          <a:ext cx="749300" cy="16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16637</xdr:rowOff>
    </xdr:from>
    <xdr:to>
      <xdr:col>107</xdr:col>
      <xdr:colOff>101600</xdr:colOff>
      <xdr:row>62</xdr:row>
      <xdr:rowOff>118237</xdr:rowOff>
    </xdr:to>
    <xdr:sp macro="" textlink="">
      <xdr:nvSpPr>
        <xdr:cNvPr id="510" name="楕円 509">
          <a:extLst>
            <a:ext uri="{FF2B5EF4-FFF2-40B4-BE49-F238E27FC236}">
              <a16:creationId xmlns:a16="http://schemas.microsoft.com/office/drawing/2014/main" id="{4B3CBB63-AED5-426A-97D2-82CBC5F645AE}"/>
            </a:ext>
          </a:extLst>
        </xdr:cNvPr>
        <xdr:cNvSpPr/>
      </xdr:nvSpPr>
      <xdr:spPr>
        <a:xfrm>
          <a:off x="18345150" y="10259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42749</xdr:rowOff>
    </xdr:from>
    <xdr:to>
      <xdr:col>111</xdr:col>
      <xdr:colOff>177800</xdr:colOff>
      <xdr:row>62</xdr:row>
      <xdr:rowOff>67437</xdr:rowOff>
    </xdr:to>
    <xdr:cxnSp macro="">
      <xdr:nvCxnSpPr>
        <xdr:cNvPr id="511" name="直線コネクタ 510">
          <a:extLst>
            <a:ext uri="{FF2B5EF4-FFF2-40B4-BE49-F238E27FC236}">
              <a16:creationId xmlns:a16="http://schemas.microsoft.com/office/drawing/2014/main" id="{2E4F776A-55FE-4026-BA81-E3954B5A153A}"/>
            </a:ext>
          </a:extLst>
        </xdr:cNvPr>
        <xdr:cNvCxnSpPr/>
      </xdr:nvCxnSpPr>
      <xdr:spPr>
        <a:xfrm flipV="1">
          <a:off x="18395950" y="10120199"/>
          <a:ext cx="806450" cy="189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29667</xdr:rowOff>
    </xdr:from>
    <xdr:to>
      <xdr:col>102</xdr:col>
      <xdr:colOff>165100</xdr:colOff>
      <xdr:row>61</xdr:row>
      <xdr:rowOff>131267</xdr:rowOff>
    </xdr:to>
    <xdr:sp macro="" textlink="">
      <xdr:nvSpPr>
        <xdr:cNvPr id="512" name="楕円 511">
          <a:extLst>
            <a:ext uri="{FF2B5EF4-FFF2-40B4-BE49-F238E27FC236}">
              <a16:creationId xmlns:a16="http://schemas.microsoft.com/office/drawing/2014/main" id="{1996C61E-CB97-478C-920E-71D3438DABFE}"/>
            </a:ext>
          </a:extLst>
        </xdr:cNvPr>
        <xdr:cNvSpPr/>
      </xdr:nvSpPr>
      <xdr:spPr>
        <a:xfrm>
          <a:off x="17551400" y="10107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80467</xdr:rowOff>
    </xdr:from>
    <xdr:to>
      <xdr:col>107</xdr:col>
      <xdr:colOff>50800</xdr:colOff>
      <xdr:row>62</xdr:row>
      <xdr:rowOff>67437</xdr:rowOff>
    </xdr:to>
    <xdr:cxnSp macro="">
      <xdr:nvCxnSpPr>
        <xdr:cNvPr id="513" name="直線コネクタ 512">
          <a:extLst>
            <a:ext uri="{FF2B5EF4-FFF2-40B4-BE49-F238E27FC236}">
              <a16:creationId xmlns:a16="http://schemas.microsoft.com/office/drawing/2014/main" id="{C3784061-290E-4D57-AE33-600AA7E3B1D2}"/>
            </a:ext>
          </a:extLst>
        </xdr:cNvPr>
        <xdr:cNvCxnSpPr/>
      </xdr:nvCxnSpPr>
      <xdr:spPr>
        <a:xfrm>
          <a:off x="17602200" y="10157917"/>
          <a:ext cx="793750" cy="15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38812</xdr:rowOff>
    </xdr:from>
    <xdr:to>
      <xdr:col>98</xdr:col>
      <xdr:colOff>38100</xdr:colOff>
      <xdr:row>61</xdr:row>
      <xdr:rowOff>140412</xdr:rowOff>
    </xdr:to>
    <xdr:sp macro="" textlink="">
      <xdr:nvSpPr>
        <xdr:cNvPr id="514" name="楕円 513">
          <a:extLst>
            <a:ext uri="{FF2B5EF4-FFF2-40B4-BE49-F238E27FC236}">
              <a16:creationId xmlns:a16="http://schemas.microsoft.com/office/drawing/2014/main" id="{60A99473-5844-4EE2-ABF4-49323FD635CE}"/>
            </a:ext>
          </a:extLst>
        </xdr:cNvPr>
        <xdr:cNvSpPr/>
      </xdr:nvSpPr>
      <xdr:spPr>
        <a:xfrm>
          <a:off x="16757650" y="1011626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80467</xdr:rowOff>
    </xdr:from>
    <xdr:to>
      <xdr:col>102</xdr:col>
      <xdr:colOff>114300</xdr:colOff>
      <xdr:row>61</xdr:row>
      <xdr:rowOff>89612</xdr:rowOff>
    </xdr:to>
    <xdr:cxnSp macro="">
      <xdr:nvCxnSpPr>
        <xdr:cNvPr id="515" name="直線コネクタ 514">
          <a:extLst>
            <a:ext uri="{FF2B5EF4-FFF2-40B4-BE49-F238E27FC236}">
              <a16:creationId xmlns:a16="http://schemas.microsoft.com/office/drawing/2014/main" id="{0912AA80-3E4C-4155-BD12-1FF505D6A26A}"/>
            </a:ext>
          </a:extLst>
        </xdr:cNvPr>
        <xdr:cNvCxnSpPr/>
      </xdr:nvCxnSpPr>
      <xdr:spPr>
        <a:xfrm flipV="1">
          <a:off x="16802100" y="10157917"/>
          <a:ext cx="8001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124223</xdr:rowOff>
    </xdr:from>
    <xdr:ext cx="469744" cy="259045"/>
    <xdr:sp macro="" textlink="">
      <xdr:nvSpPr>
        <xdr:cNvPr id="516" name="n_1aveValue【保健センター・保健所】&#10;一人当たり面積">
          <a:extLst>
            <a:ext uri="{FF2B5EF4-FFF2-40B4-BE49-F238E27FC236}">
              <a16:creationId xmlns:a16="http://schemas.microsoft.com/office/drawing/2014/main" id="{1F2DE0C0-8501-417D-8323-E05ADBAE5EF1}"/>
            </a:ext>
          </a:extLst>
        </xdr:cNvPr>
        <xdr:cNvSpPr txBox="1"/>
      </xdr:nvSpPr>
      <xdr:spPr>
        <a:xfrm>
          <a:off x="18980227" y="10531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131081</xdr:rowOff>
    </xdr:from>
    <xdr:ext cx="469744" cy="259045"/>
    <xdr:sp macro="" textlink="">
      <xdr:nvSpPr>
        <xdr:cNvPr id="517" name="n_2aveValue【保健センター・保健所】&#10;一人当たり面積">
          <a:extLst>
            <a:ext uri="{FF2B5EF4-FFF2-40B4-BE49-F238E27FC236}">
              <a16:creationId xmlns:a16="http://schemas.microsoft.com/office/drawing/2014/main" id="{4A98DCDA-D5B3-407E-A6D6-73C4FC227A23}"/>
            </a:ext>
          </a:extLst>
        </xdr:cNvPr>
        <xdr:cNvSpPr txBox="1"/>
      </xdr:nvSpPr>
      <xdr:spPr>
        <a:xfrm>
          <a:off x="18180127" y="10538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133596</xdr:rowOff>
    </xdr:from>
    <xdr:ext cx="469744" cy="259045"/>
    <xdr:sp macro="" textlink="">
      <xdr:nvSpPr>
        <xdr:cNvPr id="518" name="n_3aveValue【保健センター・保健所】&#10;一人当たり面積">
          <a:extLst>
            <a:ext uri="{FF2B5EF4-FFF2-40B4-BE49-F238E27FC236}">
              <a16:creationId xmlns:a16="http://schemas.microsoft.com/office/drawing/2014/main" id="{DCB0287C-9361-4DE6-83AB-1D2D71C0537D}"/>
            </a:ext>
          </a:extLst>
        </xdr:cNvPr>
        <xdr:cNvSpPr txBox="1"/>
      </xdr:nvSpPr>
      <xdr:spPr>
        <a:xfrm>
          <a:off x="17386377" y="10541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97706</xdr:rowOff>
    </xdr:from>
    <xdr:ext cx="469744" cy="259045"/>
    <xdr:sp macro="" textlink="">
      <xdr:nvSpPr>
        <xdr:cNvPr id="519" name="n_4aveValue【保健センター・保健所】&#10;一人当たり面積">
          <a:extLst>
            <a:ext uri="{FF2B5EF4-FFF2-40B4-BE49-F238E27FC236}">
              <a16:creationId xmlns:a16="http://schemas.microsoft.com/office/drawing/2014/main" id="{20D6A886-5348-4E02-B685-81BC913D743D}"/>
            </a:ext>
          </a:extLst>
        </xdr:cNvPr>
        <xdr:cNvSpPr txBox="1"/>
      </xdr:nvSpPr>
      <xdr:spPr>
        <a:xfrm>
          <a:off x="16592627" y="1050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110076</xdr:rowOff>
    </xdr:from>
    <xdr:ext cx="469744" cy="259045"/>
    <xdr:sp macro="" textlink="">
      <xdr:nvSpPr>
        <xdr:cNvPr id="520" name="n_1mainValue【保健センター・保健所】&#10;一人当たり面積">
          <a:extLst>
            <a:ext uri="{FF2B5EF4-FFF2-40B4-BE49-F238E27FC236}">
              <a16:creationId xmlns:a16="http://schemas.microsoft.com/office/drawing/2014/main" id="{ECD383BC-0C32-4B04-A216-DE9DCB605A9D}"/>
            </a:ext>
          </a:extLst>
        </xdr:cNvPr>
        <xdr:cNvSpPr txBox="1"/>
      </xdr:nvSpPr>
      <xdr:spPr>
        <a:xfrm>
          <a:off x="18980227" y="9857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134764</xdr:rowOff>
    </xdr:from>
    <xdr:ext cx="469744" cy="259045"/>
    <xdr:sp macro="" textlink="">
      <xdr:nvSpPr>
        <xdr:cNvPr id="521" name="n_2mainValue【保健センター・保健所】&#10;一人当たり面積">
          <a:extLst>
            <a:ext uri="{FF2B5EF4-FFF2-40B4-BE49-F238E27FC236}">
              <a16:creationId xmlns:a16="http://schemas.microsoft.com/office/drawing/2014/main" id="{83E2F6F1-B682-4D96-ACCF-D2515628BD98}"/>
            </a:ext>
          </a:extLst>
        </xdr:cNvPr>
        <xdr:cNvSpPr txBox="1"/>
      </xdr:nvSpPr>
      <xdr:spPr>
        <a:xfrm>
          <a:off x="18180127" y="1004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147794</xdr:rowOff>
    </xdr:from>
    <xdr:ext cx="469744" cy="259045"/>
    <xdr:sp macro="" textlink="">
      <xdr:nvSpPr>
        <xdr:cNvPr id="522" name="n_3mainValue【保健センター・保健所】&#10;一人当たり面積">
          <a:extLst>
            <a:ext uri="{FF2B5EF4-FFF2-40B4-BE49-F238E27FC236}">
              <a16:creationId xmlns:a16="http://schemas.microsoft.com/office/drawing/2014/main" id="{2C2E782D-0E02-4645-B146-F9A676E71583}"/>
            </a:ext>
          </a:extLst>
        </xdr:cNvPr>
        <xdr:cNvSpPr txBox="1"/>
      </xdr:nvSpPr>
      <xdr:spPr>
        <a:xfrm>
          <a:off x="17386377" y="989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156939</xdr:rowOff>
    </xdr:from>
    <xdr:ext cx="469744" cy="259045"/>
    <xdr:sp macro="" textlink="">
      <xdr:nvSpPr>
        <xdr:cNvPr id="523" name="n_4mainValue【保健センター・保健所】&#10;一人当たり面積">
          <a:extLst>
            <a:ext uri="{FF2B5EF4-FFF2-40B4-BE49-F238E27FC236}">
              <a16:creationId xmlns:a16="http://schemas.microsoft.com/office/drawing/2014/main" id="{79EBB1A4-2362-46C0-8A97-D5D64340F51E}"/>
            </a:ext>
          </a:extLst>
        </xdr:cNvPr>
        <xdr:cNvSpPr txBox="1"/>
      </xdr:nvSpPr>
      <xdr:spPr>
        <a:xfrm>
          <a:off x="16592627" y="9904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4" name="正方形/長方形 523">
          <a:extLst>
            <a:ext uri="{FF2B5EF4-FFF2-40B4-BE49-F238E27FC236}">
              <a16:creationId xmlns:a16="http://schemas.microsoft.com/office/drawing/2014/main" id="{39806006-B915-4A98-BDB4-AABD8B3A55AA}"/>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5" name="正方形/長方形 524">
          <a:extLst>
            <a:ext uri="{FF2B5EF4-FFF2-40B4-BE49-F238E27FC236}">
              <a16:creationId xmlns:a16="http://schemas.microsoft.com/office/drawing/2014/main" id="{8E84A4F7-8DEB-4571-9EEA-BCEA3C34DA07}"/>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6" name="正方形/長方形 525">
          <a:extLst>
            <a:ext uri="{FF2B5EF4-FFF2-40B4-BE49-F238E27FC236}">
              <a16:creationId xmlns:a16="http://schemas.microsoft.com/office/drawing/2014/main" id="{7A390B8F-8D59-4436-90A2-56BD7DCD62C5}"/>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7" name="正方形/長方形 526">
          <a:extLst>
            <a:ext uri="{FF2B5EF4-FFF2-40B4-BE49-F238E27FC236}">
              <a16:creationId xmlns:a16="http://schemas.microsoft.com/office/drawing/2014/main" id="{EFE8C68D-3C1E-40C5-9547-B4E06D772CFD}"/>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8" name="正方形/長方形 527">
          <a:extLst>
            <a:ext uri="{FF2B5EF4-FFF2-40B4-BE49-F238E27FC236}">
              <a16:creationId xmlns:a16="http://schemas.microsoft.com/office/drawing/2014/main" id="{B4BF24A1-98EC-4D26-9B7C-2E296938DDC5}"/>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9" name="正方形/長方形 528">
          <a:extLst>
            <a:ext uri="{FF2B5EF4-FFF2-40B4-BE49-F238E27FC236}">
              <a16:creationId xmlns:a16="http://schemas.microsoft.com/office/drawing/2014/main" id="{9FDD5E50-4444-4B31-A7C6-509AF6C7B289}"/>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0" name="正方形/長方形 529">
          <a:extLst>
            <a:ext uri="{FF2B5EF4-FFF2-40B4-BE49-F238E27FC236}">
              <a16:creationId xmlns:a16="http://schemas.microsoft.com/office/drawing/2014/main" id="{7942B698-25AD-4FF5-9A24-F11A756DADB8}"/>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1" name="正方形/長方形 530">
          <a:extLst>
            <a:ext uri="{FF2B5EF4-FFF2-40B4-BE49-F238E27FC236}">
              <a16:creationId xmlns:a16="http://schemas.microsoft.com/office/drawing/2014/main" id="{A0CAA87C-DF4E-4777-B86E-36EE884CDE78}"/>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2" name="テキスト ボックス 531">
          <a:extLst>
            <a:ext uri="{FF2B5EF4-FFF2-40B4-BE49-F238E27FC236}">
              <a16:creationId xmlns:a16="http://schemas.microsoft.com/office/drawing/2014/main" id="{841A35B3-5C11-427E-8355-92CAAB9DB8B9}"/>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3" name="直線コネクタ 532">
          <a:extLst>
            <a:ext uri="{FF2B5EF4-FFF2-40B4-BE49-F238E27FC236}">
              <a16:creationId xmlns:a16="http://schemas.microsoft.com/office/drawing/2014/main" id="{BA0F0EAF-C714-402A-ABE5-0E22EB791129}"/>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4" name="テキスト ボックス 533">
          <a:extLst>
            <a:ext uri="{FF2B5EF4-FFF2-40B4-BE49-F238E27FC236}">
              <a16:creationId xmlns:a16="http://schemas.microsoft.com/office/drawing/2014/main" id="{C09784DA-C109-40D0-A490-65B1DA53348A}"/>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5" name="直線コネクタ 534">
          <a:extLst>
            <a:ext uri="{FF2B5EF4-FFF2-40B4-BE49-F238E27FC236}">
              <a16:creationId xmlns:a16="http://schemas.microsoft.com/office/drawing/2014/main" id="{506D7540-2EFC-4B75-BACB-C2B3E51C1C45}"/>
            </a:ext>
          </a:extLst>
        </xdr:cNvPr>
        <xdr:cNvCxnSpPr/>
      </xdr:nvCxnSpPr>
      <xdr:spPr>
        <a:xfrm>
          <a:off x="11207750" y="143673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6" name="テキスト ボックス 535">
          <a:extLst>
            <a:ext uri="{FF2B5EF4-FFF2-40B4-BE49-F238E27FC236}">
              <a16:creationId xmlns:a16="http://schemas.microsoft.com/office/drawing/2014/main" id="{2695D23A-7A3D-4831-B17F-17466E75B504}"/>
            </a:ext>
          </a:extLst>
        </xdr:cNvPr>
        <xdr:cNvSpPr txBox="1"/>
      </xdr:nvSpPr>
      <xdr:spPr>
        <a:xfrm>
          <a:off x="107977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7" name="直線コネクタ 536">
          <a:extLst>
            <a:ext uri="{FF2B5EF4-FFF2-40B4-BE49-F238E27FC236}">
              <a16:creationId xmlns:a16="http://schemas.microsoft.com/office/drawing/2014/main" id="{74C2561D-E220-4B2C-BC69-CE32AE633E2D}"/>
            </a:ext>
          </a:extLst>
        </xdr:cNvPr>
        <xdr:cNvCxnSpPr/>
      </xdr:nvCxnSpPr>
      <xdr:spPr>
        <a:xfrm>
          <a:off x="11207750" y="140534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8" name="テキスト ボックス 537">
          <a:extLst>
            <a:ext uri="{FF2B5EF4-FFF2-40B4-BE49-F238E27FC236}">
              <a16:creationId xmlns:a16="http://schemas.microsoft.com/office/drawing/2014/main" id="{C8ABEE17-DBC8-4641-ABA2-9EBBA1C279F5}"/>
            </a:ext>
          </a:extLst>
        </xdr:cNvPr>
        <xdr:cNvSpPr txBox="1"/>
      </xdr:nvSpPr>
      <xdr:spPr>
        <a:xfrm>
          <a:off x="108427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9" name="直線コネクタ 538">
          <a:extLst>
            <a:ext uri="{FF2B5EF4-FFF2-40B4-BE49-F238E27FC236}">
              <a16:creationId xmlns:a16="http://schemas.microsoft.com/office/drawing/2014/main" id="{E87E7744-2AA8-4074-BCAE-327444869284}"/>
            </a:ext>
          </a:extLst>
        </xdr:cNvPr>
        <xdr:cNvCxnSpPr/>
      </xdr:nvCxnSpPr>
      <xdr:spPr>
        <a:xfrm>
          <a:off x="11207750" y="137395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0" name="テキスト ボックス 539">
          <a:extLst>
            <a:ext uri="{FF2B5EF4-FFF2-40B4-BE49-F238E27FC236}">
              <a16:creationId xmlns:a16="http://schemas.microsoft.com/office/drawing/2014/main" id="{930328E0-A472-4A87-AECA-2426278917A1}"/>
            </a:ext>
          </a:extLst>
        </xdr:cNvPr>
        <xdr:cNvSpPr txBox="1"/>
      </xdr:nvSpPr>
      <xdr:spPr>
        <a:xfrm>
          <a:off x="108427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1" name="直線コネクタ 540">
          <a:extLst>
            <a:ext uri="{FF2B5EF4-FFF2-40B4-BE49-F238E27FC236}">
              <a16:creationId xmlns:a16="http://schemas.microsoft.com/office/drawing/2014/main" id="{A28FFDCF-5D91-4E81-99B8-10C07BB99DCA}"/>
            </a:ext>
          </a:extLst>
        </xdr:cNvPr>
        <xdr:cNvCxnSpPr/>
      </xdr:nvCxnSpPr>
      <xdr:spPr>
        <a:xfrm>
          <a:off x="11207750" y="134257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2" name="テキスト ボックス 541">
          <a:extLst>
            <a:ext uri="{FF2B5EF4-FFF2-40B4-BE49-F238E27FC236}">
              <a16:creationId xmlns:a16="http://schemas.microsoft.com/office/drawing/2014/main" id="{8DD57D09-3063-410F-88BD-164D933A5914}"/>
            </a:ext>
          </a:extLst>
        </xdr:cNvPr>
        <xdr:cNvSpPr txBox="1"/>
      </xdr:nvSpPr>
      <xdr:spPr>
        <a:xfrm>
          <a:off x="108427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3" name="直線コネクタ 542">
          <a:extLst>
            <a:ext uri="{FF2B5EF4-FFF2-40B4-BE49-F238E27FC236}">
              <a16:creationId xmlns:a16="http://schemas.microsoft.com/office/drawing/2014/main" id="{929ABEB7-4C7C-46AB-AFD0-98B0FB63F894}"/>
            </a:ext>
          </a:extLst>
        </xdr:cNvPr>
        <xdr:cNvCxnSpPr/>
      </xdr:nvCxnSpPr>
      <xdr:spPr>
        <a:xfrm>
          <a:off x="11207750" y="131118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4" name="テキスト ボックス 543">
          <a:extLst>
            <a:ext uri="{FF2B5EF4-FFF2-40B4-BE49-F238E27FC236}">
              <a16:creationId xmlns:a16="http://schemas.microsoft.com/office/drawing/2014/main" id="{F91BC20F-CF5C-4FE8-9A5D-0F45B03D6670}"/>
            </a:ext>
          </a:extLst>
        </xdr:cNvPr>
        <xdr:cNvSpPr txBox="1"/>
      </xdr:nvSpPr>
      <xdr:spPr>
        <a:xfrm>
          <a:off x="108427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5" name="直線コネクタ 544">
          <a:extLst>
            <a:ext uri="{FF2B5EF4-FFF2-40B4-BE49-F238E27FC236}">
              <a16:creationId xmlns:a16="http://schemas.microsoft.com/office/drawing/2014/main" id="{F16849FD-FC2E-4DC9-B52A-A6228552D7D6}"/>
            </a:ext>
          </a:extLst>
        </xdr:cNvPr>
        <xdr:cNvCxnSpPr/>
      </xdr:nvCxnSpPr>
      <xdr:spPr>
        <a:xfrm>
          <a:off x="11207750" y="127979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6" name="テキスト ボックス 545">
          <a:extLst>
            <a:ext uri="{FF2B5EF4-FFF2-40B4-BE49-F238E27FC236}">
              <a16:creationId xmlns:a16="http://schemas.microsoft.com/office/drawing/2014/main" id="{40716683-C4F6-4D1B-9888-9A93276CC3E5}"/>
            </a:ext>
          </a:extLst>
        </xdr:cNvPr>
        <xdr:cNvSpPr txBox="1"/>
      </xdr:nvSpPr>
      <xdr:spPr>
        <a:xfrm>
          <a:off x="1090691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7" name="直線コネクタ 546">
          <a:extLst>
            <a:ext uri="{FF2B5EF4-FFF2-40B4-BE49-F238E27FC236}">
              <a16:creationId xmlns:a16="http://schemas.microsoft.com/office/drawing/2014/main" id="{353F752C-857F-4CBB-8E4C-90F8BCE6D125}"/>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8" name="【消防施設】&#10;有形固定資産減価償却率グラフ枠">
          <a:extLst>
            <a:ext uri="{FF2B5EF4-FFF2-40B4-BE49-F238E27FC236}">
              <a16:creationId xmlns:a16="http://schemas.microsoft.com/office/drawing/2014/main" id="{CADFC27F-30ED-4D39-B8F0-E3C67BABC939}"/>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167095</xdr:rowOff>
    </xdr:from>
    <xdr:to>
      <xdr:col>85</xdr:col>
      <xdr:colOff>126364</xdr:colOff>
      <xdr:row>86</xdr:row>
      <xdr:rowOff>168729</xdr:rowOff>
    </xdr:to>
    <xdr:cxnSp macro="">
      <xdr:nvCxnSpPr>
        <xdr:cNvPr id="549" name="直線コネクタ 548">
          <a:extLst>
            <a:ext uri="{FF2B5EF4-FFF2-40B4-BE49-F238E27FC236}">
              <a16:creationId xmlns:a16="http://schemas.microsoft.com/office/drawing/2014/main" id="{85018BD7-E728-48D3-9A35-B585AE46FC46}"/>
            </a:ext>
          </a:extLst>
        </xdr:cNvPr>
        <xdr:cNvCxnSpPr/>
      </xdr:nvCxnSpPr>
      <xdr:spPr>
        <a:xfrm flipV="1">
          <a:off x="14699614" y="12886145"/>
          <a:ext cx="0" cy="1481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0" name="【消防施設】&#10;有形固定資産減価償却率最小値テキスト">
          <a:extLst>
            <a:ext uri="{FF2B5EF4-FFF2-40B4-BE49-F238E27FC236}">
              <a16:creationId xmlns:a16="http://schemas.microsoft.com/office/drawing/2014/main" id="{C7A359A7-54C9-4F8F-BCBE-4C17B36CCCFB}"/>
            </a:ext>
          </a:extLst>
        </xdr:cNvPr>
        <xdr:cNvSpPr txBox="1"/>
      </xdr:nvSpPr>
      <xdr:spPr>
        <a:xfrm>
          <a:off x="1473835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1" name="直線コネクタ 550">
          <a:extLst>
            <a:ext uri="{FF2B5EF4-FFF2-40B4-BE49-F238E27FC236}">
              <a16:creationId xmlns:a16="http://schemas.microsoft.com/office/drawing/2014/main" id="{F8A569A7-977C-4863-8FCA-787833A91DC5}"/>
            </a:ext>
          </a:extLst>
        </xdr:cNvPr>
        <xdr:cNvCxnSpPr/>
      </xdr:nvCxnSpPr>
      <xdr:spPr>
        <a:xfrm>
          <a:off x="146113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113772</xdr:rowOff>
    </xdr:from>
    <xdr:ext cx="340478" cy="259045"/>
    <xdr:sp macro="" textlink="">
      <xdr:nvSpPr>
        <xdr:cNvPr id="552" name="【消防施設】&#10;有形固定資産減価償却率最大値テキスト">
          <a:extLst>
            <a:ext uri="{FF2B5EF4-FFF2-40B4-BE49-F238E27FC236}">
              <a16:creationId xmlns:a16="http://schemas.microsoft.com/office/drawing/2014/main" id="{B261CE88-AA81-4D9E-BC01-17E9F04557A0}"/>
            </a:ext>
          </a:extLst>
        </xdr:cNvPr>
        <xdr:cNvSpPr txBox="1"/>
      </xdr:nvSpPr>
      <xdr:spPr>
        <a:xfrm>
          <a:off x="14738350" y="1266772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167095</xdr:rowOff>
    </xdr:from>
    <xdr:to>
      <xdr:col>86</xdr:col>
      <xdr:colOff>25400</xdr:colOff>
      <xdr:row>77</xdr:row>
      <xdr:rowOff>167095</xdr:rowOff>
    </xdr:to>
    <xdr:cxnSp macro="">
      <xdr:nvCxnSpPr>
        <xdr:cNvPr id="553" name="直線コネクタ 552">
          <a:extLst>
            <a:ext uri="{FF2B5EF4-FFF2-40B4-BE49-F238E27FC236}">
              <a16:creationId xmlns:a16="http://schemas.microsoft.com/office/drawing/2014/main" id="{B5B91E9E-3309-448B-BF55-DDFF846AE7C6}"/>
            </a:ext>
          </a:extLst>
        </xdr:cNvPr>
        <xdr:cNvCxnSpPr/>
      </xdr:nvCxnSpPr>
      <xdr:spPr>
        <a:xfrm>
          <a:off x="14611350" y="128861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160038</xdr:rowOff>
    </xdr:from>
    <xdr:ext cx="405111" cy="259045"/>
    <xdr:sp macro="" textlink="">
      <xdr:nvSpPr>
        <xdr:cNvPr id="554" name="【消防施設】&#10;有形固定資産減価償却率平均値テキスト">
          <a:extLst>
            <a:ext uri="{FF2B5EF4-FFF2-40B4-BE49-F238E27FC236}">
              <a16:creationId xmlns:a16="http://schemas.microsoft.com/office/drawing/2014/main" id="{761D7746-814E-479A-946F-E7174266098B}"/>
            </a:ext>
          </a:extLst>
        </xdr:cNvPr>
        <xdr:cNvSpPr txBox="1"/>
      </xdr:nvSpPr>
      <xdr:spPr>
        <a:xfrm>
          <a:off x="14738350" y="137045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555" name="フローチャート: 判断 554">
          <a:extLst>
            <a:ext uri="{FF2B5EF4-FFF2-40B4-BE49-F238E27FC236}">
              <a16:creationId xmlns:a16="http://schemas.microsoft.com/office/drawing/2014/main" id="{3CDA4201-601E-4E2F-A8FC-C6E193DC8FC8}"/>
            </a:ext>
          </a:extLst>
        </xdr:cNvPr>
        <xdr:cNvSpPr/>
      </xdr:nvSpPr>
      <xdr:spPr>
        <a:xfrm>
          <a:off x="14649450" y="1371981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126093</xdr:rowOff>
    </xdr:from>
    <xdr:to>
      <xdr:col>81</xdr:col>
      <xdr:colOff>101600</xdr:colOff>
      <xdr:row>83</xdr:row>
      <xdr:rowOff>56243</xdr:rowOff>
    </xdr:to>
    <xdr:sp macro="" textlink="">
      <xdr:nvSpPr>
        <xdr:cNvPr id="556" name="フローチャート: 判断 555">
          <a:extLst>
            <a:ext uri="{FF2B5EF4-FFF2-40B4-BE49-F238E27FC236}">
              <a16:creationId xmlns:a16="http://schemas.microsoft.com/office/drawing/2014/main" id="{A6447856-0D24-4293-9D45-0A1AF67AFADF}"/>
            </a:ext>
          </a:extLst>
        </xdr:cNvPr>
        <xdr:cNvSpPr/>
      </xdr:nvSpPr>
      <xdr:spPr>
        <a:xfrm>
          <a:off x="13887450" y="136706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557" name="フローチャート: 判断 556">
          <a:extLst>
            <a:ext uri="{FF2B5EF4-FFF2-40B4-BE49-F238E27FC236}">
              <a16:creationId xmlns:a16="http://schemas.microsoft.com/office/drawing/2014/main" id="{3F7014B3-B37C-492D-9DD0-887A238AF0D8}"/>
            </a:ext>
          </a:extLst>
        </xdr:cNvPr>
        <xdr:cNvSpPr/>
      </xdr:nvSpPr>
      <xdr:spPr>
        <a:xfrm>
          <a:off x="13093700" y="1363961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80373</xdr:rowOff>
    </xdr:from>
    <xdr:to>
      <xdr:col>72</xdr:col>
      <xdr:colOff>38100</xdr:colOff>
      <xdr:row>83</xdr:row>
      <xdr:rowOff>10523</xdr:rowOff>
    </xdr:to>
    <xdr:sp macro="" textlink="">
      <xdr:nvSpPr>
        <xdr:cNvPr id="558" name="フローチャート: 判断 557">
          <a:extLst>
            <a:ext uri="{FF2B5EF4-FFF2-40B4-BE49-F238E27FC236}">
              <a16:creationId xmlns:a16="http://schemas.microsoft.com/office/drawing/2014/main" id="{6863FE0B-CFF9-461B-8B62-9AB964AD309B}"/>
            </a:ext>
          </a:extLst>
        </xdr:cNvPr>
        <xdr:cNvSpPr/>
      </xdr:nvSpPr>
      <xdr:spPr>
        <a:xfrm>
          <a:off x="12299950" y="1362492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155484</xdr:rowOff>
    </xdr:from>
    <xdr:to>
      <xdr:col>67</xdr:col>
      <xdr:colOff>101600</xdr:colOff>
      <xdr:row>83</xdr:row>
      <xdr:rowOff>85634</xdr:rowOff>
    </xdr:to>
    <xdr:sp macro="" textlink="">
      <xdr:nvSpPr>
        <xdr:cNvPr id="559" name="フローチャート: 判断 558">
          <a:extLst>
            <a:ext uri="{FF2B5EF4-FFF2-40B4-BE49-F238E27FC236}">
              <a16:creationId xmlns:a16="http://schemas.microsoft.com/office/drawing/2014/main" id="{FDB89D9E-D992-43B2-8ED4-D6282CBBF645}"/>
            </a:ext>
          </a:extLst>
        </xdr:cNvPr>
        <xdr:cNvSpPr/>
      </xdr:nvSpPr>
      <xdr:spPr>
        <a:xfrm>
          <a:off x="11487150" y="1370003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01BDCEB4-653A-4F4B-9459-23376F37DE25}"/>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20DC5F21-007B-4934-9528-77C9D7E74682}"/>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3FAADE2D-FEDB-436C-90EC-801C58236CD6}"/>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BA9876C5-78EB-43E5-ACA6-BFBAF5015245}"/>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69479F62-D588-4F52-BF50-8E91E05E2A47}"/>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16692</xdr:rowOff>
    </xdr:from>
    <xdr:to>
      <xdr:col>85</xdr:col>
      <xdr:colOff>177800</xdr:colOff>
      <xdr:row>82</xdr:row>
      <xdr:rowOff>118292</xdr:rowOff>
    </xdr:to>
    <xdr:sp macro="" textlink="">
      <xdr:nvSpPr>
        <xdr:cNvPr id="565" name="楕円 564">
          <a:extLst>
            <a:ext uri="{FF2B5EF4-FFF2-40B4-BE49-F238E27FC236}">
              <a16:creationId xmlns:a16="http://schemas.microsoft.com/office/drawing/2014/main" id="{B9E347BF-E13A-45EC-8C1E-8067CB32B24C}"/>
            </a:ext>
          </a:extLst>
        </xdr:cNvPr>
        <xdr:cNvSpPr/>
      </xdr:nvSpPr>
      <xdr:spPr>
        <a:xfrm>
          <a:off x="14649450" y="13561242"/>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39569</xdr:rowOff>
    </xdr:from>
    <xdr:ext cx="405111" cy="259045"/>
    <xdr:sp macro="" textlink="">
      <xdr:nvSpPr>
        <xdr:cNvPr id="566" name="【消防施設】&#10;有形固定資産減価償却率該当値テキスト">
          <a:extLst>
            <a:ext uri="{FF2B5EF4-FFF2-40B4-BE49-F238E27FC236}">
              <a16:creationId xmlns:a16="http://schemas.microsoft.com/office/drawing/2014/main" id="{60243A78-098D-4ACA-9A69-362315FD513D}"/>
            </a:ext>
          </a:extLst>
        </xdr:cNvPr>
        <xdr:cNvSpPr txBox="1"/>
      </xdr:nvSpPr>
      <xdr:spPr>
        <a:xfrm>
          <a:off x="14738350" y="13419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116295</xdr:rowOff>
    </xdr:from>
    <xdr:to>
      <xdr:col>81</xdr:col>
      <xdr:colOff>101600</xdr:colOff>
      <xdr:row>82</xdr:row>
      <xdr:rowOff>46445</xdr:rowOff>
    </xdr:to>
    <xdr:sp macro="" textlink="">
      <xdr:nvSpPr>
        <xdr:cNvPr id="567" name="楕円 566">
          <a:extLst>
            <a:ext uri="{FF2B5EF4-FFF2-40B4-BE49-F238E27FC236}">
              <a16:creationId xmlns:a16="http://schemas.microsoft.com/office/drawing/2014/main" id="{23968CE1-F70A-4C66-8D81-443F50A1B86A}"/>
            </a:ext>
          </a:extLst>
        </xdr:cNvPr>
        <xdr:cNvSpPr/>
      </xdr:nvSpPr>
      <xdr:spPr>
        <a:xfrm>
          <a:off x="13887450" y="134957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167095</xdr:rowOff>
    </xdr:from>
    <xdr:to>
      <xdr:col>85</xdr:col>
      <xdr:colOff>127000</xdr:colOff>
      <xdr:row>82</xdr:row>
      <xdr:rowOff>67492</xdr:rowOff>
    </xdr:to>
    <xdr:cxnSp macro="">
      <xdr:nvCxnSpPr>
        <xdr:cNvPr id="568" name="直線コネクタ 567">
          <a:extLst>
            <a:ext uri="{FF2B5EF4-FFF2-40B4-BE49-F238E27FC236}">
              <a16:creationId xmlns:a16="http://schemas.microsoft.com/office/drawing/2014/main" id="{710276B7-FA33-4A36-94E9-EC26BB2E7B63}"/>
            </a:ext>
          </a:extLst>
        </xdr:cNvPr>
        <xdr:cNvCxnSpPr/>
      </xdr:nvCxnSpPr>
      <xdr:spPr>
        <a:xfrm>
          <a:off x="13938250" y="13546545"/>
          <a:ext cx="762000" cy="65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44450</xdr:rowOff>
    </xdr:from>
    <xdr:to>
      <xdr:col>76</xdr:col>
      <xdr:colOff>165100</xdr:colOff>
      <xdr:row>81</xdr:row>
      <xdr:rowOff>146050</xdr:rowOff>
    </xdr:to>
    <xdr:sp macro="" textlink="">
      <xdr:nvSpPr>
        <xdr:cNvPr id="569" name="楕円 568">
          <a:extLst>
            <a:ext uri="{FF2B5EF4-FFF2-40B4-BE49-F238E27FC236}">
              <a16:creationId xmlns:a16="http://schemas.microsoft.com/office/drawing/2014/main" id="{16A9EDA2-905E-4F37-BBAD-57BEBD02B600}"/>
            </a:ext>
          </a:extLst>
        </xdr:cNvPr>
        <xdr:cNvSpPr/>
      </xdr:nvSpPr>
      <xdr:spPr>
        <a:xfrm>
          <a:off x="13093700" y="1342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95250</xdr:rowOff>
    </xdr:from>
    <xdr:to>
      <xdr:col>81</xdr:col>
      <xdr:colOff>50800</xdr:colOff>
      <xdr:row>81</xdr:row>
      <xdr:rowOff>167095</xdr:rowOff>
    </xdr:to>
    <xdr:cxnSp macro="">
      <xdr:nvCxnSpPr>
        <xdr:cNvPr id="570" name="直線コネクタ 569">
          <a:extLst>
            <a:ext uri="{FF2B5EF4-FFF2-40B4-BE49-F238E27FC236}">
              <a16:creationId xmlns:a16="http://schemas.microsoft.com/office/drawing/2014/main" id="{4E2DD227-EC70-41E3-BFF4-B563222D4D68}"/>
            </a:ext>
          </a:extLst>
        </xdr:cNvPr>
        <xdr:cNvCxnSpPr/>
      </xdr:nvCxnSpPr>
      <xdr:spPr>
        <a:xfrm>
          <a:off x="13144500" y="13474700"/>
          <a:ext cx="79375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13426</xdr:rowOff>
    </xdr:from>
    <xdr:to>
      <xdr:col>72</xdr:col>
      <xdr:colOff>38100</xdr:colOff>
      <xdr:row>83</xdr:row>
      <xdr:rowOff>115026</xdr:rowOff>
    </xdr:to>
    <xdr:sp macro="" textlink="">
      <xdr:nvSpPr>
        <xdr:cNvPr id="571" name="楕円 570">
          <a:extLst>
            <a:ext uri="{FF2B5EF4-FFF2-40B4-BE49-F238E27FC236}">
              <a16:creationId xmlns:a16="http://schemas.microsoft.com/office/drawing/2014/main" id="{CE58076A-5B18-42A5-B16B-57885BC1B57B}"/>
            </a:ext>
          </a:extLst>
        </xdr:cNvPr>
        <xdr:cNvSpPr/>
      </xdr:nvSpPr>
      <xdr:spPr>
        <a:xfrm>
          <a:off x="12299950" y="1372307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95250</xdr:rowOff>
    </xdr:from>
    <xdr:to>
      <xdr:col>76</xdr:col>
      <xdr:colOff>114300</xdr:colOff>
      <xdr:row>83</xdr:row>
      <xdr:rowOff>64226</xdr:rowOff>
    </xdr:to>
    <xdr:cxnSp macro="">
      <xdr:nvCxnSpPr>
        <xdr:cNvPr id="572" name="直線コネクタ 571">
          <a:extLst>
            <a:ext uri="{FF2B5EF4-FFF2-40B4-BE49-F238E27FC236}">
              <a16:creationId xmlns:a16="http://schemas.microsoft.com/office/drawing/2014/main" id="{26717B71-83A0-4B48-84D5-E23F683270B1}"/>
            </a:ext>
          </a:extLst>
        </xdr:cNvPr>
        <xdr:cNvCxnSpPr/>
      </xdr:nvCxnSpPr>
      <xdr:spPr>
        <a:xfrm flipV="1">
          <a:off x="12344400" y="13474700"/>
          <a:ext cx="800100" cy="299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140788</xdr:rowOff>
    </xdr:from>
    <xdr:to>
      <xdr:col>67</xdr:col>
      <xdr:colOff>101600</xdr:colOff>
      <xdr:row>83</xdr:row>
      <xdr:rowOff>70938</xdr:rowOff>
    </xdr:to>
    <xdr:sp macro="" textlink="">
      <xdr:nvSpPr>
        <xdr:cNvPr id="573" name="楕円 572">
          <a:extLst>
            <a:ext uri="{FF2B5EF4-FFF2-40B4-BE49-F238E27FC236}">
              <a16:creationId xmlns:a16="http://schemas.microsoft.com/office/drawing/2014/main" id="{E7A1C256-E3D4-4629-B8FC-DB9A80ECFF9A}"/>
            </a:ext>
          </a:extLst>
        </xdr:cNvPr>
        <xdr:cNvSpPr/>
      </xdr:nvSpPr>
      <xdr:spPr>
        <a:xfrm>
          <a:off x="11487150" y="1368533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20138</xdr:rowOff>
    </xdr:from>
    <xdr:to>
      <xdr:col>71</xdr:col>
      <xdr:colOff>177800</xdr:colOff>
      <xdr:row>83</xdr:row>
      <xdr:rowOff>64226</xdr:rowOff>
    </xdr:to>
    <xdr:cxnSp macro="">
      <xdr:nvCxnSpPr>
        <xdr:cNvPr id="574" name="直線コネクタ 573">
          <a:extLst>
            <a:ext uri="{FF2B5EF4-FFF2-40B4-BE49-F238E27FC236}">
              <a16:creationId xmlns:a16="http://schemas.microsoft.com/office/drawing/2014/main" id="{F0C8DD58-AA30-4123-AD48-B124352D5EFE}"/>
            </a:ext>
          </a:extLst>
        </xdr:cNvPr>
        <xdr:cNvCxnSpPr/>
      </xdr:nvCxnSpPr>
      <xdr:spPr>
        <a:xfrm>
          <a:off x="11537950" y="13729788"/>
          <a:ext cx="80645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47370</xdr:rowOff>
    </xdr:from>
    <xdr:ext cx="405111" cy="259045"/>
    <xdr:sp macro="" textlink="">
      <xdr:nvSpPr>
        <xdr:cNvPr id="575" name="n_1aveValue【消防施設】&#10;有形固定資産減価償却率">
          <a:extLst>
            <a:ext uri="{FF2B5EF4-FFF2-40B4-BE49-F238E27FC236}">
              <a16:creationId xmlns:a16="http://schemas.microsoft.com/office/drawing/2014/main" id="{0B74BC4B-801F-402C-8FDB-58549547B0BC}"/>
            </a:ext>
          </a:extLst>
        </xdr:cNvPr>
        <xdr:cNvSpPr txBox="1"/>
      </xdr:nvSpPr>
      <xdr:spPr>
        <a:xfrm>
          <a:off x="13742044" y="13757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16346</xdr:rowOff>
    </xdr:from>
    <xdr:ext cx="405111" cy="259045"/>
    <xdr:sp macro="" textlink="">
      <xdr:nvSpPr>
        <xdr:cNvPr id="576" name="n_2aveValue【消防施設】&#10;有形固定資産減価償却率">
          <a:extLst>
            <a:ext uri="{FF2B5EF4-FFF2-40B4-BE49-F238E27FC236}">
              <a16:creationId xmlns:a16="http://schemas.microsoft.com/office/drawing/2014/main" id="{46448B59-E2DC-43D6-8C93-BF7EA092435E}"/>
            </a:ext>
          </a:extLst>
        </xdr:cNvPr>
        <xdr:cNvSpPr txBox="1"/>
      </xdr:nvSpPr>
      <xdr:spPr>
        <a:xfrm>
          <a:off x="12960994" y="13725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27050</xdr:rowOff>
    </xdr:from>
    <xdr:ext cx="405111" cy="259045"/>
    <xdr:sp macro="" textlink="">
      <xdr:nvSpPr>
        <xdr:cNvPr id="577" name="n_3aveValue【消防施設】&#10;有形固定資産減価償却率">
          <a:extLst>
            <a:ext uri="{FF2B5EF4-FFF2-40B4-BE49-F238E27FC236}">
              <a16:creationId xmlns:a16="http://schemas.microsoft.com/office/drawing/2014/main" id="{BC4B0D9F-7F1E-46FB-B076-12E44E563F16}"/>
            </a:ext>
          </a:extLst>
        </xdr:cNvPr>
        <xdr:cNvSpPr txBox="1"/>
      </xdr:nvSpPr>
      <xdr:spPr>
        <a:xfrm>
          <a:off x="12167244" y="13406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76761</xdr:rowOff>
    </xdr:from>
    <xdr:ext cx="405111" cy="259045"/>
    <xdr:sp macro="" textlink="">
      <xdr:nvSpPr>
        <xdr:cNvPr id="578" name="n_4aveValue【消防施設】&#10;有形固定資産減価償却率">
          <a:extLst>
            <a:ext uri="{FF2B5EF4-FFF2-40B4-BE49-F238E27FC236}">
              <a16:creationId xmlns:a16="http://schemas.microsoft.com/office/drawing/2014/main" id="{347302A9-37FE-4C20-8F4A-580FE1901784}"/>
            </a:ext>
          </a:extLst>
        </xdr:cNvPr>
        <xdr:cNvSpPr txBox="1"/>
      </xdr:nvSpPr>
      <xdr:spPr>
        <a:xfrm>
          <a:off x="11354444" y="13786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62972</xdr:rowOff>
    </xdr:from>
    <xdr:ext cx="405111" cy="259045"/>
    <xdr:sp macro="" textlink="">
      <xdr:nvSpPr>
        <xdr:cNvPr id="579" name="n_1mainValue【消防施設】&#10;有形固定資産減価償却率">
          <a:extLst>
            <a:ext uri="{FF2B5EF4-FFF2-40B4-BE49-F238E27FC236}">
              <a16:creationId xmlns:a16="http://schemas.microsoft.com/office/drawing/2014/main" id="{F435858E-837A-4668-9AE9-E15205000CAE}"/>
            </a:ext>
          </a:extLst>
        </xdr:cNvPr>
        <xdr:cNvSpPr txBox="1"/>
      </xdr:nvSpPr>
      <xdr:spPr>
        <a:xfrm>
          <a:off x="13742044" y="13277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162577</xdr:rowOff>
    </xdr:from>
    <xdr:ext cx="405111" cy="259045"/>
    <xdr:sp macro="" textlink="">
      <xdr:nvSpPr>
        <xdr:cNvPr id="580" name="n_2mainValue【消防施設】&#10;有形固定資産減価償却率">
          <a:extLst>
            <a:ext uri="{FF2B5EF4-FFF2-40B4-BE49-F238E27FC236}">
              <a16:creationId xmlns:a16="http://schemas.microsoft.com/office/drawing/2014/main" id="{91744D92-8DD5-4C04-8C66-7CC71798FEE4}"/>
            </a:ext>
          </a:extLst>
        </xdr:cNvPr>
        <xdr:cNvSpPr txBox="1"/>
      </xdr:nvSpPr>
      <xdr:spPr>
        <a:xfrm>
          <a:off x="12960994" y="1321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106153</xdr:rowOff>
    </xdr:from>
    <xdr:ext cx="405111" cy="259045"/>
    <xdr:sp macro="" textlink="">
      <xdr:nvSpPr>
        <xdr:cNvPr id="581" name="n_3mainValue【消防施設】&#10;有形固定資産減価償却率">
          <a:extLst>
            <a:ext uri="{FF2B5EF4-FFF2-40B4-BE49-F238E27FC236}">
              <a16:creationId xmlns:a16="http://schemas.microsoft.com/office/drawing/2014/main" id="{6C051E2E-A834-4B2F-A1A7-0C6D496EC85B}"/>
            </a:ext>
          </a:extLst>
        </xdr:cNvPr>
        <xdr:cNvSpPr txBox="1"/>
      </xdr:nvSpPr>
      <xdr:spPr>
        <a:xfrm>
          <a:off x="12167244" y="13815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87465</xdr:rowOff>
    </xdr:from>
    <xdr:ext cx="405111" cy="259045"/>
    <xdr:sp macro="" textlink="">
      <xdr:nvSpPr>
        <xdr:cNvPr id="582" name="n_4mainValue【消防施設】&#10;有形固定資産減価償却率">
          <a:extLst>
            <a:ext uri="{FF2B5EF4-FFF2-40B4-BE49-F238E27FC236}">
              <a16:creationId xmlns:a16="http://schemas.microsoft.com/office/drawing/2014/main" id="{5FE1B27E-6E4C-40B4-8A50-91DDDC0ACA9A}"/>
            </a:ext>
          </a:extLst>
        </xdr:cNvPr>
        <xdr:cNvSpPr txBox="1"/>
      </xdr:nvSpPr>
      <xdr:spPr>
        <a:xfrm>
          <a:off x="11354444" y="13466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3" name="正方形/長方形 582">
          <a:extLst>
            <a:ext uri="{FF2B5EF4-FFF2-40B4-BE49-F238E27FC236}">
              <a16:creationId xmlns:a16="http://schemas.microsoft.com/office/drawing/2014/main" id="{42DA45F6-2CD2-430D-A97B-641E576AA599}"/>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4" name="正方形/長方形 583">
          <a:extLst>
            <a:ext uri="{FF2B5EF4-FFF2-40B4-BE49-F238E27FC236}">
              <a16:creationId xmlns:a16="http://schemas.microsoft.com/office/drawing/2014/main" id="{2B67F3AF-E0F3-4112-B8BC-9FCFE29360DF}"/>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5" name="正方形/長方形 584">
          <a:extLst>
            <a:ext uri="{FF2B5EF4-FFF2-40B4-BE49-F238E27FC236}">
              <a16:creationId xmlns:a16="http://schemas.microsoft.com/office/drawing/2014/main" id="{69A496D0-46A0-49FA-9F82-D6898A66DBBE}"/>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6" name="正方形/長方形 585">
          <a:extLst>
            <a:ext uri="{FF2B5EF4-FFF2-40B4-BE49-F238E27FC236}">
              <a16:creationId xmlns:a16="http://schemas.microsoft.com/office/drawing/2014/main" id="{EBF59878-ABD7-44DD-B9A5-DE8898339E02}"/>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7" name="正方形/長方形 586">
          <a:extLst>
            <a:ext uri="{FF2B5EF4-FFF2-40B4-BE49-F238E27FC236}">
              <a16:creationId xmlns:a16="http://schemas.microsoft.com/office/drawing/2014/main" id="{FD4FEA91-EC0B-47D2-BE6A-3FA43F8F8DD3}"/>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8" name="正方形/長方形 587">
          <a:extLst>
            <a:ext uri="{FF2B5EF4-FFF2-40B4-BE49-F238E27FC236}">
              <a16:creationId xmlns:a16="http://schemas.microsoft.com/office/drawing/2014/main" id="{1C017561-85E6-47A4-8420-FB8992B7D241}"/>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9" name="正方形/長方形 588">
          <a:extLst>
            <a:ext uri="{FF2B5EF4-FFF2-40B4-BE49-F238E27FC236}">
              <a16:creationId xmlns:a16="http://schemas.microsoft.com/office/drawing/2014/main" id="{90B32FC4-5357-4E7B-8A74-23ADE8A214BE}"/>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0" name="正方形/長方形 589">
          <a:extLst>
            <a:ext uri="{FF2B5EF4-FFF2-40B4-BE49-F238E27FC236}">
              <a16:creationId xmlns:a16="http://schemas.microsoft.com/office/drawing/2014/main" id="{CE0BAE43-22CE-4408-A442-897009D1A003}"/>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1" name="テキスト ボックス 590">
          <a:extLst>
            <a:ext uri="{FF2B5EF4-FFF2-40B4-BE49-F238E27FC236}">
              <a16:creationId xmlns:a16="http://schemas.microsoft.com/office/drawing/2014/main" id="{975BEC9C-A3C5-40AC-9AD7-529239CB77F8}"/>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2" name="直線コネクタ 591">
          <a:extLst>
            <a:ext uri="{FF2B5EF4-FFF2-40B4-BE49-F238E27FC236}">
              <a16:creationId xmlns:a16="http://schemas.microsoft.com/office/drawing/2014/main" id="{7FD7E6D5-F116-4AFF-8F51-5B40D32CAC51}"/>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3" name="直線コネクタ 592">
          <a:extLst>
            <a:ext uri="{FF2B5EF4-FFF2-40B4-BE49-F238E27FC236}">
              <a16:creationId xmlns:a16="http://schemas.microsoft.com/office/drawing/2014/main" id="{E11590B3-F9A3-401D-AD35-6320DB7597C3}"/>
            </a:ext>
          </a:extLst>
        </xdr:cNvPr>
        <xdr:cNvCxnSpPr/>
      </xdr:nvCxnSpPr>
      <xdr:spPr>
        <a:xfrm>
          <a:off x="164592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4" name="テキスト ボックス 593">
          <a:extLst>
            <a:ext uri="{FF2B5EF4-FFF2-40B4-BE49-F238E27FC236}">
              <a16:creationId xmlns:a16="http://schemas.microsoft.com/office/drawing/2014/main" id="{B39852AE-CF17-4DDB-9237-335A76B9BD39}"/>
            </a:ext>
          </a:extLst>
        </xdr:cNvPr>
        <xdr:cNvSpPr txBox="1"/>
      </xdr:nvSpPr>
      <xdr:spPr>
        <a:xfrm>
          <a:off x="160491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5" name="直線コネクタ 594">
          <a:extLst>
            <a:ext uri="{FF2B5EF4-FFF2-40B4-BE49-F238E27FC236}">
              <a16:creationId xmlns:a16="http://schemas.microsoft.com/office/drawing/2014/main" id="{FD8FF5D8-8C8F-4C85-91E4-2762955ED0E3}"/>
            </a:ext>
          </a:extLst>
        </xdr:cNvPr>
        <xdr:cNvCxnSpPr/>
      </xdr:nvCxnSpPr>
      <xdr:spPr>
        <a:xfrm>
          <a:off x="164592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6" name="テキスト ボックス 595">
          <a:extLst>
            <a:ext uri="{FF2B5EF4-FFF2-40B4-BE49-F238E27FC236}">
              <a16:creationId xmlns:a16="http://schemas.microsoft.com/office/drawing/2014/main" id="{B1D0F3B3-44FB-499F-9038-1C43163C7BFB}"/>
            </a:ext>
          </a:extLst>
        </xdr:cNvPr>
        <xdr:cNvSpPr txBox="1"/>
      </xdr:nvSpPr>
      <xdr:spPr>
        <a:xfrm>
          <a:off x="1604917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7" name="直線コネクタ 596">
          <a:extLst>
            <a:ext uri="{FF2B5EF4-FFF2-40B4-BE49-F238E27FC236}">
              <a16:creationId xmlns:a16="http://schemas.microsoft.com/office/drawing/2014/main" id="{4C1E30B9-FE75-4F0B-9B6C-20ECB4069219}"/>
            </a:ext>
          </a:extLst>
        </xdr:cNvPr>
        <xdr:cNvCxnSpPr/>
      </xdr:nvCxnSpPr>
      <xdr:spPr>
        <a:xfrm>
          <a:off x="164592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8" name="テキスト ボックス 597">
          <a:extLst>
            <a:ext uri="{FF2B5EF4-FFF2-40B4-BE49-F238E27FC236}">
              <a16:creationId xmlns:a16="http://schemas.microsoft.com/office/drawing/2014/main" id="{BC1DADF2-6290-4008-A721-DBD912A88705}"/>
            </a:ext>
          </a:extLst>
        </xdr:cNvPr>
        <xdr:cNvSpPr txBox="1"/>
      </xdr:nvSpPr>
      <xdr:spPr>
        <a:xfrm>
          <a:off x="1604917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9" name="直線コネクタ 598">
          <a:extLst>
            <a:ext uri="{FF2B5EF4-FFF2-40B4-BE49-F238E27FC236}">
              <a16:creationId xmlns:a16="http://schemas.microsoft.com/office/drawing/2014/main" id="{358BD5E4-1F76-46C7-B294-04CBE0854F3C}"/>
            </a:ext>
          </a:extLst>
        </xdr:cNvPr>
        <xdr:cNvCxnSpPr/>
      </xdr:nvCxnSpPr>
      <xdr:spPr>
        <a:xfrm>
          <a:off x="164592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0" name="テキスト ボックス 599">
          <a:extLst>
            <a:ext uri="{FF2B5EF4-FFF2-40B4-BE49-F238E27FC236}">
              <a16:creationId xmlns:a16="http://schemas.microsoft.com/office/drawing/2014/main" id="{B8A4937F-B96C-4DB3-88AA-7510C502A855}"/>
            </a:ext>
          </a:extLst>
        </xdr:cNvPr>
        <xdr:cNvSpPr txBox="1"/>
      </xdr:nvSpPr>
      <xdr:spPr>
        <a:xfrm>
          <a:off x="1604917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1" name="直線コネクタ 600">
          <a:extLst>
            <a:ext uri="{FF2B5EF4-FFF2-40B4-BE49-F238E27FC236}">
              <a16:creationId xmlns:a16="http://schemas.microsoft.com/office/drawing/2014/main" id="{82C167CE-6C04-4F96-8DEA-DFDC65681838}"/>
            </a:ext>
          </a:extLst>
        </xdr:cNvPr>
        <xdr:cNvCxnSpPr/>
      </xdr:nvCxnSpPr>
      <xdr:spPr>
        <a:xfrm>
          <a:off x="164592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2" name="テキスト ボックス 601">
          <a:extLst>
            <a:ext uri="{FF2B5EF4-FFF2-40B4-BE49-F238E27FC236}">
              <a16:creationId xmlns:a16="http://schemas.microsoft.com/office/drawing/2014/main" id="{B77344EC-89C0-4B76-B458-F29B12A0032A}"/>
            </a:ext>
          </a:extLst>
        </xdr:cNvPr>
        <xdr:cNvSpPr txBox="1"/>
      </xdr:nvSpPr>
      <xdr:spPr>
        <a:xfrm>
          <a:off x="1604917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3" name="直線コネクタ 602">
          <a:extLst>
            <a:ext uri="{FF2B5EF4-FFF2-40B4-BE49-F238E27FC236}">
              <a16:creationId xmlns:a16="http://schemas.microsoft.com/office/drawing/2014/main" id="{62E6C741-7B8C-4438-8E6E-310A78FFE4D4}"/>
            </a:ext>
          </a:extLst>
        </xdr:cNvPr>
        <xdr:cNvCxnSpPr/>
      </xdr:nvCxnSpPr>
      <xdr:spPr>
        <a:xfrm>
          <a:off x="164592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04" name="テキスト ボックス 603">
          <a:extLst>
            <a:ext uri="{FF2B5EF4-FFF2-40B4-BE49-F238E27FC236}">
              <a16:creationId xmlns:a16="http://schemas.microsoft.com/office/drawing/2014/main" id="{72AD1168-4110-4408-A7A2-1BF20DFCA656}"/>
            </a:ext>
          </a:extLst>
        </xdr:cNvPr>
        <xdr:cNvSpPr txBox="1"/>
      </xdr:nvSpPr>
      <xdr:spPr>
        <a:xfrm>
          <a:off x="16049171" y="12662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5" name="直線コネクタ 604">
          <a:extLst>
            <a:ext uri="{FF2B5EF4-FFF2-40B4-BE49-F238E27FC236}">
              <a16:creationId xmlns:a16="http://schemas.microsoft.com/office/drawing/2014/main" id="{B2411E54-7C65-489E-BD2C-9591539E7447}"/>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6" name="テキスト ボックス 605">
          <a:extLst>
            <a:ext uri="{FF2B5EF4-FFF2-40B4-BE49-F238E27FC236}">
              <a16:creationId xmlns:a16="http://schemas.microsoft.com/office/drawing/2014/main" id="{6EA9CA9B-805F-4634-A06F-8A478DC66B1D}"/>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7" name="【消防施設】&#10;一人当たり面積グラフ枠">
          <a:extLst>
            <a:ext uri="{FF2B5EF4-FFF2-40B4-BE49-F238E27FC236}">
              <a16:creationId xmlns:a16="http://schemas.microsoft.com/office/drawing/2014/main" id="{1CC28CB0-2BAE-459C-A5AD-8E89870C9331}"/>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69777</xdr:rowOff>
    </xdr:from>
    <xdr:to>
      <xdr:col>116</xdr:col>
      <xdr:colOff>62864</xdr:colOff>
      <xdr:row>86</xdr:row>
      <xdr:rowOff>166770</xdr:rowOff>
    </xdr:to>
    <xdr:cxnSp macro="">
      <xdr:nvCxnSpPr>
        <xdr:cNvPr id="608" name="直線コネクタ 607">
          <a:extLst>
            <a:ext uri="{FF2B5EF4-FFF2-40B4-BE49-F238E27FC236}">
              <a16:creationId xmlns:a16="http://schemas.microsoft.com/office/drawing/2014/main" id="{8D2848F5-80FF-45A7-8314-9E95A21D7D79}"/>
            </a:ext>
          </a:extLst>
        </xdr:cNvPr>
        <xdr:cNvCxnSpPr/>
      </xdr:nvCxnSpPr>
      <xdr:spPr>
        <a:xfrm flipV="1">
          <a:off x="19951064" y="12953927"/>
          <a:ext cx="0" cy="1417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170597</xdr:rowOff>
    </xdr:from>
    <xdr:ext cx="469744" cy="259045"/>
    <xdr:sp macro="" textlink="">
      <xdr:nvSpPr>
        <xdr:cNvPr id="609" name="【消防施設】&#10;一人当たり面積最小値テキスト">
          <a:extLst>
            <a:ext uri="{FF2B5EF4-FFF2-40B4-BE49-F238E27FC236}">
              <a16:creationId xmlns:a16="http://schemas.microsoft.com/office/drawing/2014/main" id="{0C2F5ACD-441F-4E3C-A441-90E5EA4D39BE}"/>
            </a:ext>
          </a:extLst>
        </xdr:cNvPr>
        <xdr:cNvSpPr txBox="1"/>
      </xdr:nvSpPr>
      <xdr:spPr>
        <a:xfrm>
          <a:off x="19989800" y="14369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166770</xdr:rowOff>
    </xdr:from>
    <xdr:to>
      <xdr:col>116</xdr:col>
      <xdr:colOff>152400</xdr:colOff>
      <xdr:row>86</xdr:row>
      <xdr:rowOff>166770</xdr:rowOff>
    </xdr:to>
    <xdr:cxnSp macro="">
      <xdr:nvCxnSpPr>
        <xdr:cNvPr id="610" name="直線コネクタ 609">
          <a:extLst>
            <a:ext uri="{FF2B5EF4-FFF2-40B4-BE49-F238E27FC236}">
              <a16:creationId xmlns:a16="http://schemas.microsoft.com/office/drawing/2014/main" id="{31464BAB-9174-40DA-84B9-059F4B2CAAF5}"/>
            </a:ext>
          </a:extLst>
        </xdr:cNvPr>
        <xdr:cNvCxnSpPr/>
      </xdr:nvCxnSpPr>
      <xdr:spPr>
        <a:xfrm>
          <a:off x="19881850" y="143717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16454</xdr:rowOff>
    </xdr:from>
    <xdr:ext cx="469744" cy="259045"/>
    <xdr:sp macro="" textlink="">
      <xdr:nvSpPr>
        <xdr:cNvPr id="611" name="【消防施設】&#10;一人当たり面積最大値テキスト">
          <a:extLst>
            <a:ext uri="{FF2B5EF4-FFF2-40B4-BE49-F238E27FC236}">
              <a16:creationId xmlns:a16="http://schemas.microsoft.com/office/drawing/2014/main" id="{D886B122-E21C-43D7-A79D-73AAF6C80D38}"/>
            </a:ext>
          </a:extLst>
        </xdr:cNvPr>
        <xdr:cNvSpPr txBox="1"/>
      </xdr:nvSpPr>
      <xdr:spPr>
        <a:xfrm>
          <a:off x="19989800" y="1273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69777</xdr:rowOff>
    </xdr:from>
    <xdr:to>
      <xdr:col>116</xdr:col>
      <xdr:colOff>152400</xdr:colOff>
      <xdr:row>78</xdr:row>
      <xdr:rowOff>69777</xdr:rowOff>
    </xdr:to>
    <xdr:cxnSp macro="">
      <xdr:nvCxnSpPr>
        <xdr:cNvPr id="612" name="直線コネクタ 611">
          <a:extLst>
            <a:ext uri="{FF2B5EF4-FFF2-40B4-BE49-F238E27FC236}">
              <a16:creationId xmlns:a16="http://schemas.microsoft.com/office/drawing/2014/main" id="{AA01320B-E1BE-412A-A085-1484F0CA545C}"/>
            </a:ext>
          </a:extLst>
        </xdr:cNvPr>
        <xdr:cNvCxnSpPr/>
      </xdr:nvCxnSpPr>
      <xdr:spPr>
        <a:xfrm>
          <a:off x="19881850" y="1295392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51652</xdr:rowOff>
    </xdr:from>
    <xdr:ext cx="469744" cy="259045"/>
    <xdr:sp macro="" textlink="">
      <xdr:nvSpPr>
        <xdr:cNvPr id="613" name="【消防施設】&#10;一人当たり面積平均値テキスト">
          <a:extLst>
            <a:ext uri="{FF2B5EF4-FFF2-40B4-BE49-F238E27FC236}">
              <a16:creationId xmlns:a16="http://schemas.microsoft.com/office/drawing/2014/main" id="{054D7848-5342-4023-8585-B1B640B09D58}"/>
            </a:ext>
          </a:extLst>
        </xdr:cNvPr>
        <xdr:cNvSpPr txBox="1"/>
      </xdr:nvSpPr>
      <xdr:spPr>
        <a:xfrm>
          <a:off x="19989800" y="140915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28775</xdr:rowOff>
    </xdr:from>
    <xdr:to>
      <xdr:col>116</xdr:col>
      <xdr:colOff>114300</xdr:colOff>
      <xdr:row>86</xdr:row>
      <xdr:rowOff>130375</xdr:rowOff>
    </xdr:to>
    <xdr:sp macro="" textlink="">
      <xdr:nvSpPr>
        <xdr:cNvPr id="614" name="フローチャート: 判断 613">
          <a:extLst>
            <a:ext uri="{FF2B5EF4-FFF2-40B4-BE49-F238E27FC236}">
              <a16:creationId xmlns:a16="http://schemas.microsoft.com/office/drawing/2014/main" id="{BA977554-7A2A-4E0D-9E33-4E0E439CC2EF}"/>
            </a:ext>
          </a:extLst>
        </xdr:cNvPr>
        <xdr:cNvSpPr/>
      </xdr:nvSpPr>
      <xdr:spPr>
        <a:xfrm>
          <a:off x="19900900" y="14233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10813</xdr:rowOff>
    </xdr:from>
    <xdr:to>
      <xdr:col>112</xdr:col>
      <xdr:colOff>38100</xdr:colOff>
      <xdr:row>86</xdr:row>
      <xdr:rowOff>112413</xdr:rowOff>
    </xdr:to>
    <xdr:sp macro="" textlink="">
      <xdr:nvSpPr>
        <xdr:cNvPr id="615" name="フローチャート: 判断 614">
          <a:extLst>
            <a:ext uri="{FF2B5EF4-FFF2-40B4-BE49-F238E27FC236}">
              <a16:creationId xmlns:a16="http://schemas.microsoft.com/office/drawing/2014/main" id="{F0E94546-D035-47E6-B42C-9F2E07BB562A}"/>
            </a:ext>
          </a:extLst>
        </xdr:cNvPr>
        <xdr:cNvSpPr/>
      </xdr:nvSpPr>
      <xdr:spPr>
        <a:xfrm>
          <a:off x="19157950" y="1421576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20937</xdr:rowOff>
    </xdr:from>
    <xdr:to>
      <xdr:col>107</xdr:col>
      <xdr:colOff>101600</xdr:colOff>
      <xdr:row>86</xdr:row>
      <xdr:rowOff>122537</xdr:rowOff>
    </xdr:to>
    <xdr:sp macro="" textlink="">
      <xdr:nvSpPr>
        <xdr:cNvPr id="616" name="フローチャート: 判断 615">
          <a:extLst>
            <a:ext uri="{FF2B5EF4-FFF2-40B4-BE49-F238E27FC236}">
              <a16:creationId xmlns:a16="http://schemas.microsoft.com/office/drawing/2014/main" id="{C8CA9F20-F048-47A8-A312-9B2322FFFFBF}"/>
            </a:ext>
          </a:extLst>
        </xdr:cNvPr>
        <xdr:cNvSpPr/>
      </xdr:nvSpPr>
      <xdr:spPr>
        <a:xfrm>
          <a:off x="18345150" y="14225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23549</xdr:rowOff>
    </xdr:from>
    <xdr:to>
      <xdr:col>102</xdr:col>
      <xdr:colOff>165100</xdr:colOff>
      <xdr:row>86</xdr:row>
      <xdr:rowOff>125149</xdr:rowOff>
    </xdr:to>
    <xdr:sp macro="" textlink="">
      <xdr:nvSpPr>
        <xdr:cNvPr id="617" name="フローチャート: 判断 616">
          <a:extLst>
            <a:ext uri="{FF2B5EF4-FFF2-40B4-BE49-F238E27FC236}">
              <a16:creationId xmlns:a16="http://schemas.microsoft.com/office/drawing/2014/main" id="{17311F89-9710-461A-9283-5159718D1CBF}"/>
            </a:ext>
          </a:extLst>
        </xdr:cNvPr>
        <xdr:cNvSpPr/>
      </xdr:nvSpPr>
      <xdr:spPr>
        <a:xfrm>
          <a:off x="17551400" y="14228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29428</xdr:rowOff>
    </xdr:from>
    <xdr:to>
      <xdr:col>98</xdr:col>
      <xdr:colOff>38100</xdr:colOff>
      <xdr:row>86</xdr:row>
      <xdr:rowOff>131028</xdr:rowOff>
    </xdr:to>
    <xdr:sp macro="" textlink="">
      <xdr:nvSpPr>
        <xdr:cNvPr id="618" name="フローチャート: 判断 617">
          <a:extLst>
            <a:ext uri="{FF2B5EF4-FFF2-40B4-BE49-F238E27FC236}">
              <a16:creationId xmlns:a16="http://schemas.microsoft.com/office/drawing/2014/main" id="{10F38291-9C5B-4C98-8BF6-477C0A8A0080}"/>
            </a:ext>
          </a:extLst>
        </xdr:cNvPr>
        <xdr:cNvSpPr/>
      </xdr:nvSpPr>
      <xdr:spPr>
        <a:xfrm>
          <a:off x="16757650" y="1423437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50030EEF-6670-48F0-ACFA-7C660B00A767}"/>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F12654A8-E4C2-4F7E-A9BC-05D1BEFF53DB}"/>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A95940F9-DAF6-449A-9A98-B635DBE67BCF}"/>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F7A5B3AF-D0C1-4C90-AF80-4291E36BF3FC}"/>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A3706981-1CDE-426D-8259-BB13A6FD482E}"/>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52288</xdr:rowOff>
    </xdr:from>
    <xdr:to>
      <xdr:col>116</xdr:col>
      <xdr:colOff>114300</xdr:colOff>
      <xdr:row>86</xdr:row>
      <xdr:rowOff>153888</xdr:rowOff>
    </xdr:to>
    <xdr:sp macro="" textlink="">
      <xdr:nvSpPr>
        <xdr:cNvPr id="624" name="楕円 623">
          <a:extLst>
            <a:ext uri="{FF2B5EF4-FFF2-40B4-BE49-F238E27FC236}">
              <a16:creationId xmlns:a16="http://schemas.microsoft.com/office/drawing/2014/main" id="{34DC85A8-2503-48ED-A071-963A4E9B8962}"/>
            </a:ext>
          </a:extLst>
        </xdr:cNvPr>
        <xdr:cNvSpPr/>
      </xdr:nvSpPr>
      <xdr:spPr>
        <a:xfrm>
          <a:off x="19900900" y="14257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7202</xdr:rowOff>
    </xdr:from>
    <xdr:ext cx="469744" cy="259045"/>
    <xdr:sp macro="" textlink="">
      <xdr:nvSpPr>
        <xdr:cNvPr id="625" name="【消防施設】&#10;一人当たり面積該当値テキスト">
          <a:extLst>
            <a:ext uri="{FF2B5EF4-FFF2-40B4-BE49-F238E27FC236}">
              <a16:creationId xmlns:a16="http://schemas.microsoft.com/office/drawing/2014/main" id="{C2DAD97F-0CD0-49DF-8E60-3DAC3EDD6FD4}"/>
            </a:ext>
          </a:extLst>
        </xdr:cNvPr>
        <xdr:cNvSpPr txBox="1"/>
      </xdr:nvSpPr>
      <xdr:spPr>
        <a:xfrm>
          <a:off x="19989800" y="14212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54573</xdr:rowOff>
    </xdr:from>
    <xdr:to>
      <xdr:col>112</xdr:col>
      <xdr:colOff>38100</xdr:colOff>
      <xdr:row>86</xdr:row>
      <xdr:rowOff>156173</xdr:rowOff>
    </xdr:to>
    <xdr:sp macro="" textlink="">
      <xdr:nvSpPr>
        <xdr:cNvPr id="626" name="楕円 625">
          <a:extLst>
            <a:ext uri="{FF2B5EF4-FFF2-40B4-BE49-F238E27FC236}">
              <a16:creationId xmlns:a16="http://schemas.microsoft.com/office/drawing/2014/main" id="{66453DCF-0267-41CF-906B-D1680A652B7A}"/>
            </a:ext>
          </a:extLst>
        </xdr:cNvPr>
        <xdr:cNvSpPr/>
      </xdr:nvSpPr>
      <xdr:spPr>
        <a:xfrm>
          <a:off x="19157950" y="1425952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103088</xdr:rowOff>
    </xdr:from>
    <xdr:to>
      <xdr:col>116</xdr:col>
      <xdr:colOff>63500</xdr:colOff>
      <xdr:row>86</xdr:row>
      <xdr:rowOff>105373</xdr:rowOff>
    </xdr:to>
    <xdr:cxnSp macro="">
      <xdr:nvCxnSpPr>
        <xdr:cNvPr id="627" name="直線コネクタ 626">
          <a:extLst>
            <a:ext uri="{FF2B5EF4-FFF2-40B4-BE49-F238E27FC236}">
              <a16:creationId xmlns:a16="http://schemas.microsoft.com/office/drawing/2014/main" id="{7B19CA17-444F-4288-A158-AB699839D584}"/>
            </a:ext>
          </a:extLst>
        </xdr:cNvPr>
        <xdr:cNvCxnSpPr/>
      </xdr:nvCxnSpPr>
      <xdr:spPr>
        <a:xfrm flipV="1">
          <a:off x="19202400" y="14308038"/>
          <a:ext cx="7493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57513</xdr:rowOff>
    </xdr:from>
    <xdr:to>
      <xdr:col>107</xdr:col>
      <xdr:colOff>101600</xdr:colOff>
      <xdr:row>86</xdr:row>
      <xdr:rowOff>159113</xdr:rowOff>
    </xdr:to>
    <xdr:sp macro="" textlink="">
      <xdr:nvSpPr>
        <xdr:cNvPr id="628" name="楕円 627">
          <a:extLst>
            <a:ext uri="{FF2B5EF4-FFF2-40B4-BE49-F238E27FC236}">
              <a16:creationId xmlns:a16="http://schemas.microsoft.com/office/drawing/2014/main" id="{6526B42A-190A-408D-B7E0-E12890F1CB96}"/>
            </a:ext>
          </a:extLst>
        </xdr:cNvPr>
        <xdr:cNvSpPr/>
      </xdr:nvSpPr>
      <xdr:spPr>
        <a:xfrm>
          <a:off x="18345150" y="14262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105373</xdr:rowOff>
    </xdr:from>
    <xdr:to>
      <xdr:col>111</xdr:col>
      <xdr:colOff>177800</xdr:colOff>
      <xdr:row>86</xdr:row>
      <xdr:rowOff>108313</xdr:rowOff>
    </xdr:to>
    <xdr:cxnSp macro="">
      <xdr:nvCxnSpPr>
        <xdr:cNvPr id="629" name="直線コネクタ 628">
          <a:extLst>
            <a:ext uri="{FF2B5EF4-FFF2-40B4-BE49-F238E27FC236}">
              <a16:creationId xmlns:a16="http://schemas.microsoft.com/office/drawing/2014/main" id="{D22469D1-E298-487B-A2F2-A0BD20F91F5E}"/>
            </a:ext>
          </a:extLst>
        </xdr:cNvPr>
        <xdr:cNvCxnSpPr/>
      </xdr:nvCxnSpPr>
      <xdr:spPr>
        <a:xfrm flipV="1">
          <a:off x="18395950" y="14310323"/>
          <a:ext cx="806450" cy="2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26488</xdr:rowOff>
    </xdr:from>
    <xdr:to>
      <xdr:col>102</xdr:col>
      <xdr:colOff>165100</xdr:colOff>
      <xdr:row>86</xdr:row>
      <xdr:rowOff>128088</xdr:rowOff>
    </xdr:to>
    <xdr:sp macro="" textlink="">
      <xdr:nvSpPr>
        <xdr:cNvPr id="630" name="楕円 629">
          <a:extLst>
            <a:ext uri="{FF2B5EF4-FFF2-40B4-BE49-F238E27FC236}">
              <a16:creationId xmlns:a16="http://schemas.microsoft.com/office/drawing/2014/main" id="{E3AD2859-0AB5-4F34-B8FC-D9BC59FA15C7}"/>
            </a:ext>
          </a:extLst>
        </xdr:cNvPr>
        <xdr:cNvSpPr/>
      </xdr:nvSpPr>
      <xdr:spPr>
        <a:xfrm>
          <a:off x="17551400" y="14231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77288</xdr:rowOff>
    </xdr:from>
    <xdr:to>
      <xdr:col>107</xdr:col>
      <xdr:colOff>50800</xdr:colOff>
      <xdr:row>86</xdr:row>
      <xdr:rowOff>108313</xdr:rowOff>
    </xdr:to>
    <xdr:cxnSp macro="">
      <xdr:nvCxnSpPr>
        <xdr:cNvPr id="631" name="直線コネクタ 630">
          <a:extLst>
            <a:ext uri="{FF2B5EF4-FFF2-40B4-BE49-F238E27FC236}">
              <a16:creationId xmlns:a16="http://schemas.microsoft.com/office/drawing/2014/main" id="{60C3375C-2B07-49D8-A85E-7347EFD0D8BF}"/>
            </a:ext>
          </a:extLst>
        </xdr:cNvPr>
        <xdr:cNvCxnSpPr/>
      </xdr:nvCxnSpPr>
      <xdr:spPr>
        <a:xfrm>
          <a:off x="17602200" y="14282238"/>
          <a:ext cx="79375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28448</xdr:rowOff>
    </xdr:from>
    <xdr:to>
      <xdr:col>98</xdr:col>
      <xdr:colOff>38100</xdr:colOff>
      <xdr:row>86</xdr:row>
      <xdr:rowOff>130048</xdr:rowOff>
    </xdr:to>
    <xdr:sp macro="" textlink="">
      <xdr:nvSpPr>
        <xdr:cNvPr id="632" name="楕円 631">
          <a:extLst>
            <a:ext uri="{FF2B5EF4-FFF2-40B4-BE49-F238E27FC236}">
              <a16:creationId xmlns:a16="http://schemas.microsoft.com/office/drawing/2014/main" id="{AA8C81BD-43E0-47DE-8F2E-470D2C9B7E74}"/>
            </a:ext>
          </a:extLst>
        </xdr:cNvPr>
        <xdr:cNvSpPr/>
      </xdr:nvSpPr>
      <xdr:spPr>
        <a:xfrm>
          <a:off x="16757650" y="1423339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77288</xdr:rowOff>
    </xdr:from>
    <xdr:to>
      <xdr:col>102</xdr:col>
      <xdr:colOff>114300</xdr:colOff>
      <xdr:row>86</xdr:row>
      <xdr:rowOff>79248</xdr:rowOff>
    </xdr:to>
    <xdr:cxnSp macro="">
      <xdr:nvCxnSpPr>
        <xdr:cNvPr id="633" name="直線コネクタ 632">
          <a:extLst>
            <a:ext uri="{FF2B5EF4-FFF2-40B4-BE49-F238E27FC236}">
              <a16:creationId xmlns:a16="http://schemas.microsoft.com/office/drawing/2014/main" id="{311761C3-4643-454F-BF72-62A138A388B3}"/>
            </a:ext>
          </a:extLst>
        </xdr:cNvPr>
        <xdr:cNvCxnSpPr/>
      </xdr:nvCxnSpPr>
      <xdr:spPr>
        <a:xfrm flipV="1">
          <a:off x="16802100" y="14282238"/>
          <a:ext cx="80010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128940</xdr:rowOff>
    </xdr:from>
    <xdr:ext cx="469744" cy="259045"/>
    <xdr:sp macro="" textlink="">
      <xdr:nvSpPr>
        <xdr:cNvPr id="634" name="n_1aveValue【消防施設】&#10;一人当たり面積">
          <a:extLst>
            <a:ext uri="{FF2B5EF4-FFF2-40B4-BE49-F238E27FC236}">
              <a16:creationId xmlns:a16="http://schemas.microsoft.com/office/drawing/2014/main" id="{768F622F-40BC-41F8-B3D4-EA5EC8643D7F}"/>
            </a:ext>
          </a:extLst>
        </xdr:cNvPr>
        <xdr:cNvSpPr txBox="1"/>
      </xdr:nvSpPr>
      <xdr:spPr>
        <a:xfrm>
          <a:off x="18980227" y="14003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139064</xdr:rowOff>
    </xdr:from>
    <xdr:ext cx="469744" cy="259045"/>
    <xdr:sp macro="" textlink="">
      <xdr:nvSpPr>
        <xdr:cNvPr id="635" name="n_2aveValue【消防施設】&#10;一人当たり面積">
          <a:extLst>
            <a:ext uri="{FF2B5EF4-FFF2-40B4-BE49-F238E27FC236}">
              <a16:creationId xmlns:a16="http://schemas.microsoft.com/office/drawing/2014/main" id="{0801F372-2059-4480-8FC1-22234FA324C8}"/>
            </a:ext>
          </a:extLst>
        </xdr:cNvPr>
        <xdr:cNvSpPr txBox="1"/>
      </xdr:nvSpPr>
      <xdr:spPr>
        <a:xfrm>
          <a:off x="18180127" y="14013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141676</xdr:rowOff>
    </xdr:from>
    <xdr:ext cx="469744" cy="259045"/>
    <xdr:sp macro="" textlink="">
      <xdr:nvSpPr>
        <xdr:cNvPr id="636" name="n_3aveValue【消防施設】&#10;一人当たり面積">
          <a:extLst>
            <a:ext uri="{FF2B5EF4-FFF2-40B4-BE49-F238E27FC236}">
              <a16:creationId xmlns:a16="http://schemas.microsoft.com/office/drawing/2014/main" id="{ADF1D212-12E6-4ABA-B919-67FF767C1F66}"/>
            </a:ext>
          </a:extLst>
        </xdr:cNvPr>
        <xdr:cNvSpPr txBox="1"/>
      </xdr:nvSpPr>
      <xdr:spPr>
        <a:xfrm>
          <a:off x="17386377" y="1401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122155</xdr:rowOff>
    </xdr:from>
    <xdr:ext cx="469744" cy="259045"/>
    <xdr:sp macro="" textlink="">
      <xdr:nvSpPr>
        <xdr:cNvPr id="637" name="n_4aveValue【消防施設】&#10;一人当たり面積">
          <a:extLst>
            <a:ext uri="{FF2B5EF4-FFF2-40B4-BE49-F238E27FC236}">
              <a16:creationId xmlns:a16="http://schemas.microsoft.com/office/drawing/2014/main" id="{87254F5C-5648-4C7B-B421-5E90185F6035}"/>
            </a:ext>
          </a:extLst>
        </xdr:cNvPr>
        <xdr:cNvSpPr txBox="1"/>
      </xdr:nvSpPr>
      <xdr:spPr>
        <a:xfrm>
          <a:off x="16592627" y="14327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147300</xdr:rowOff>
    </xdr:from>
    <xdr:ext cx="469744" cy="259045"/>
    <xdr:sp macro="" textlink="">
      <xdr:nvSpPr>
        <xdr:cNvPr id="638" name="n_1mainValue【消防施設】&#10;一人当たり面積">
          <a:extLst>
            <a:ext uri="{FF2B5EF4-FFF2-40B4-BE49-F238E27FC236}">
              <a16:creationId xmlns:a16="http://schemas.microsoft.com/office/drawing/2014/main" id="{7B0BD29B-EEF9-4456-B2FD-A22ECA8D8D44}"/>
            </a:ext>
          </a:extLst>
        </xdr:cNvPr>
        <xdr:cNvSpPr txBox="1"/>
      </xdr:nvSpPr>
      <xdr:spPr>
        <a:xfrm>
          <a:off x="18980227" y="14352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150240</xdr:rowOff>
    </xdr:from>
    <xdr:ext cx="469744" cy="259045"/>
    <xdr:sp macro="" textlink="">
      <xdr:nvSpPr>
        <xdr:cNvPr id="639" name="n_2mainValue【消防施設】&#10;一人当たり面積">
          <a:extLst>
            <a:ext uri="{FF2B5EF4-FFF2-40B4-BE49-F238E27FC236}">
              <a16:creationId xmlns:a16="http://schemas.microsoft.com/office/drawing/2014/main" id="{3B8452D5-8540-4BDA-91C1-099F8148E355}"/>
            </a:ext>
          </a:extLst>
        </xdr:cNvPr>
        <xdr:cNvSpPr txBox="1"/>
      </xdr:nvSpPr>
      <xdr:spPr>
        <a:xfrm>
          <a:off x="18180127" y="14355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119215</xdr:rowOff>
    </xdr:from>
    <xdr:ext cx="469744" cy="259045"/>
    <xdr:sp macro="" textlink="">
      <xdr:nvSpPr>
        <xdr:cNvPr id="640" name="n_3mainValue【消防施設】&#10;一人当たり面積">
          <a:extLst>
            <a:ext uri="{FF2B5EF4-FFF2-40B4-BE49-F238E27FC236}">
              <a16:creationId xmlns:a16="http://schemas.microsoft.com/office/drawing/2014/main" id="{7B6B77CC-3D30-43F6-A8DC-5493CEB74FCE}"/>
            </a:ext>
          </a:extLst>
        </xdr:cNvPr>
        <xdr:cNvSpPr txBox="1"/>
      </xdr:nvSpPr>
      <xdr:spPr>
        <a:xfrm>
          <a:off x="17386377" y="14324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146575</xdr:rowOff>
    </xdr:from>
    <xdr:ext cx="469744" cy="259045"/>
    <xdr:sp macro="" textlink="">
      <xdr:nvSpPr>
        <xdr:cNvPr id="641" name="n_4mainValue【消防施設】&#10;一人当たり面積">
          <a:extLst>
            <a:ext uri="{FF2B5EF4-FFF2-40B4-BE49-F238E27FC236}">
              <a16:creationId xmlns:a16="http://schemas.microsoft.com/office/drawing/2014/main" id="{5896EEFB-61C7-4AA8-83F8-89AA0FEEC7E2}"/>
            </a:ext>
          </a:extLst>
        </xdr:cNvPr>
        <xdr:cNvSpPr txBox="1"/>
      </xdr:nvSpPr>
      <xdr:spPr>
        <a:xfrm>
          <a:off x="16592627" y="14021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D0BE1E65-273C-49F4-A285-8E76245C74F7}"/>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3F544D38-0BDA-483A-A04F-047C291D32A3}"/>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0484ED69-B593-4F3F-8C3D-A559878F1E60}"/>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AB00AFB7-3641-47F6-BF6A-71E33AAF6720}"/>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4AC0E515-6452-49ED-AF8C-85E65C04AE61}"/>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93FF003D-CB17-410D-8BBB-23CBF93B47CD}"/>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4E79CA85-98CC-49B5-BF5A-1360D9CFF3D8}"/>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68572600-1BE1-4BF2-A3FA-93D501F80B3D}"/>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8D2F376C-D912-4FBC-A5C7-4BAFB1D48F48}"/>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485ADB5C-147D-43A1-A3D6-C85D6568148A}"/>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1D1D6DB1-CD57-4A24-863B-2841FB580D5D}"/>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4E7A1AAB-81AC-470B-A1A8-FAD09376A553}"/>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D0841E2F-3640-451E-9C87-715B1F5C5DB4}"/>
            </a:ext>
          </a:extLst>
        </xdr:cNvPr>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3786978B-749E-4683-A045-84BBC19DA859}"/>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348E61BA-2AF8-4019-B340-FC0996D91FF9}"/>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ED7DB444-6473-4FE2-BD37-25F68D3C70BD}"/>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2C721C9D-2FC3-419F-8C0D-199D39CC86F2}"/>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E4971646-58BF-4629-BBCF-54AAE8D8B5BA}"/>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EB0AA32F-1C45-45B1-8B12-FF5583DB3ADA}"/>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94DDE197-BEB2-44B9-BBC2-B382B58A7FB6}"/>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8FD2C00E-345F-48F6-AFFD-50C47197F8A2}"/>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4A3A35FA-98A4-40CB-A306-E2B87D7F925C}"/>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CCDFC57D-0DD6-4A71-9C52-DE238EF0026B}"/>
            </a:ext>
          </a:extLst>
        </xdr:cNvPr>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36F3A057-42BF-47A9-B111-532013143916}"/>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庁舎】&#10;有形固定資産減価償却率グラフ枠">
          <a:extLst>
            <a:ext uri="{FF2B5EF4-FFF2-40B4-BE49-F238E27FC236}">
              <a16:creationId xmlns:a16="http://schemas.microsoft.com/office/drawing/2014/main" id="{56FFFDD0-5CC6-4B53-B26D-66FC2310C6AC}"/>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667" name="直線コネクタ 666">
          <a:extLst>
            <a:ext uri="{FF2B5EF4-FFF2-40B4-BE49-F238E27FC236}">
              <a16:creationId xmlns:a16="http://schemas.microsoft.com/office/drawing/2014/main" id="{8C3BC81E-2E08-4E5A-9F72-DEB18B8DB888}"/>
            </a:ext>
          </a:extLst>
        </xdr:cNvPr>
        <xdr:cNvCxnSpPr/>
      </xdr:nvCxnSpPr>
      <xdr:spPr>
        <a:xfrm flipV="1">
          <a:off x="14699614" y="1658928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8" name="【庁舎】&#10;有形固定資産減価償却率最小値テキスト">
          <a:extLst>
            <a:ext uri="{FF2B5EF4-FFF2-40B4-BE49-F238E27FC236}">
              <a16:creationId xmlns:a16="http://schemas.microsoft.com/office/drawing/2014/main" id="{A87B475C-BDB1-4D4A-A4B2-A98DD4ABB093}"/>
            </a:ext>
          </a:extLst>
        </xdr:cNvPr>
        <xdr:cNvSpPr txBox="1"/>
      </xdr:nvSpPr>
      <xdr:spPr>
        <a:xfrm>
          <a:off x="14738350" y="1815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9" name="直線コネクタ 668">
          <a:extLst>
            <a:ext uri="{FF2B5EF4-FFF2-40B4-BE49-F238E27FC236}">
              <a16:creationId xmlns:a16="http://schemas.microsoft.com/office/drawing/2014/main" id="{6662BFF5-6A43-4ECA-A2E1-87931FF1929B}"/>
            </a:ext>
          </a:extLst>
        </xdr:cNvPr>
        <xdr:cNvCxnSpPr/>
      </xdr:nvCxnSpPr>
      <xdr:spPr>
        <a:xfrm>
          <a:off x="14611350" y="181519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670" name="【庁舎】&#10;有形固定資産減価償却率最大値テキスト">
          <a:extLst>
            <a:ext uri="{FF2B5EF4-FFF2-40B4-BE49-F238E27FC236}">
              <a16:creationId xmlns:a16="http://schemas.microsoft.com/office/drawing/2014/main" id="{5A3EF0D1-772B-47A3-BBD4-C1B469357C28}"/>
            </a:ext>
          </a:extLst>
        </xdr:cNvPr>
        <xdr:cNvSpPr txBox="1"/>
      </xdr:nvSpPr>
      <xdr:spPr>
        <a:xfrm>
          <a:off x="14738350" y="163645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671" name="直線コネクタ 670">
          <a:extLst>
            <a:ext uri="{FF2B5EF4-FFF2-40B4-BE49-F238E27FC236}">
              <a16:creationId xmlns:a16="http://schemas.microsoft.com/office/drawing/2014/main" id="{0836AC59-BD25-41A8-A53A-D6DCDC418F18}"/>
            </a:ext>
          </a:extLst>
        </xdr:cNvPr>
        <xdr:cNvCxnSpPr/>
      </xdr:nvCxnSpPr>
      <xdr:spPr>
        <a:xfrm>
          <a:off x="14611350" y="165892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2557</xdr:rowOff>
    </xdr:from>
    <xdr:ext cx="405111" cy="259045"/>
    <xdr:sp macro="" textlink="">
      <xdr:nvSpPr>
        <xdr:cNvPr id="672" name="【庁舎】&#10;有形固定資産減価償却率平均値テキスト">
          <a:extLst>
            <a:ext uri="{FF2B5EF4-FFF2-40B4-BE49-F238E27FC236}">
              <a16:creationId xmlns:a16="http://schemas.microsoft.com/office/drawing/2014/main" id="{D9863B5C-2C5E-4C93-9BB3-F80AB84DC13C}"/>
            </a:ext>
          </a:extLst>
        </xdr:cNvPr>
        <xdr:cNvSpPr txBox="1"/>
      </xdr:nvSpPr>
      <xdr:spPr>
        <a:xfrm>
          <a:off x="14738350" y="170904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673" name="フローチャート: 判断 672">
          <a:extLst>
            <a:ext uri="{FF2B5EF4-FFF2-40B4-BE49-F238E27FC236}">
              <a16:creationId xmlns:a16="http://schemas.microsoft.com/office/drawing/2014/main" id="{D8CB5E22-8D68-4977-9FA9-A6FE44D1A887}"/>
            </a:ext>
          </a:extLst>
        </xdr:cNvPr>
        <xdr:cNvSpPr/>
      </xdr:nvSpPr>
      <xdr:spPr>
        <a:xfrm>
          <a:off x="14649450" y="1723898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674" name="フローチャート: 判断 673">
          <a:extLst>
            <a:ext uri="{FF2B5EF4-FFF2-40B4-BE49-F238E27FC236}">
              <a16:creationId xmlns:a16="http://schemas.microsoft.com/office/drawing/2014/main" id="{8A53BD82-C051-4B26-8793-FB2773899F0F}"/>
            </a:ext>
          </a:extLst>
        </xdr:cNvPr>
        <xdr:cNvSpPr/>
      </xdr:nvSpPr>
      <xdr:spPr>
        <a:xfrm>
          <a:off x="13887450" y="17279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675" name="フローチャート: 判断 674">
          <a:extLst>
            <a:ext uri="{FF2B5EF4-FFF2-40B4-BE49-F238E27FC236}">
              <a16:creationId xmlns:a16="http://schemas.microsoft.com/office/drawing/2014/main" id="{C42ED33B-FF1F-4F77-948D-930408D1F8F2}"/>
            </a:ext>
          </a:extLst>
        </xdr:cNvPr>
        <xdr:cNvSpPr/>
      </xdr:nvSpPr>
      <xdr:spPr>
        <a:xfrm>
          <a:off x="13093700" y="17265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676" name="フローチャート: 判断 675">
          <a:extLst>
            <a:ext uri="{FF2B5EF4-FFF2-40B4-BE49-F238E27FC236}">
              <a16:creationId xmlns:a16="http://schemas.microsoft.com/office/drawing/2014/main" id="{40A05DA8-4B4F-461C-B011-7FA80CB22639}"/>
            </a:ext>
          </a:extLst>
        </xdr:cNvPr>
        <xdr:cNvSpPr/>
      </xdr:nvSpPr>
      <xdr:spPr>
        <a:xfrm>
          <a:off x="12299950" y="1731245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40095</xdr:rowOff>
    </xdr:from>
    <xdr:to>
      <xdr:col>67</xdr:col>
      <xdr:colOff>101600</xdr:colOff>
      <xdr:row>105</xdr:row>
      <xdr:rowOff>141695</xdr:rowOff>
    </xdr:to>
    <xdr:sp macro="" textlink="">
      <xdr:nvSpPr>
        <xdr:cNvPr id="677" name="フローチャート: 判断 676">
          <a:extLst>
            <a:ext uri="{FF2B5EF4-FFF2-40B4-BE49-F238E27FC236}">
              <a16:creationId xmlns:a16="http://schemas.microsoft.com/office/drawing/2014/main" id="{E608CC86-8CF5-41FC-BC6E-1617975762FE}"/>
            </a:ext>
          </a:extLst>
        </xdr:cNvPr>
        <xdr:cNvSpPr/>
      </xdr:nvSpPr>
      <xdr:spPr>
        <a:xfrm>
          <a:off x="11487150" y="17470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88CBCF1C-F23B-4971-B3E0-459FF2A0837A}"/>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878A298A-A867-484A-9BA5-737EBBBA5213}"/>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08F5A466-22BE-40AF-8432-377A692D2223}"/>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808DAEEA-BD51-4294-BC6F-D8AC3E118B17}"/>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4FBD48FF-8225-4D3A-9F76-6033046F2C84}"/>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90714</xdr:rowOff>
    </xdr:from>
    <xdr:to>
      <xdr:col>85</xdr:col>
      <xdr:colOff>177800</xdr:colOff>
      <xdr:row>106</xdr:row>
      <xdr:rowOff>20864</xdr:rowOff>
    </xdr:to>
    <xdr:sp macro="" textlink="">
      <xdr:nvSpPr>
        <xdr:cNvPr id="683" name="楕円 682">
          <a:extLst>
            <a:ext uri="{FF2B5EF4-FFF2-40B4-BE49-F238E27FC236}">
              <a16:creationId xmlns:a16="http://schemas.microsoft.com/office/drawing/2014/main" id="{AE22275B-081C-42DD-9845-E4EC9A4534F6}"/>
            </a:ext>
          </a:extLst>
        </xdr:cNvPr>
        <xdr:cNvSpPr/>
      </xdr:nvSpPr>
      <xdr:spPr>
        <a:xfrm>
          <a:off x="14649450" y="17521464"/>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69141</xdr:rowOff>
    </xdr:from>
    <xdr:ext cx="405111" cy="259045"/>
    <xdr:sp macro="" textlink="">
      <xdr:nvSpPr>
        <xdr:cNvPr id="684" name="【庁舎】&#10;有形固定資産減価償却率該当値テキスト">
          <a:extLst>
            <a:ext uri="{FF2B5EF4-FFF2-40B4-BE49-F238E27FC236}">
              <a16:creationId xmlns:a16="http://schemas.microsoft.com/office/drawing/2014/main" id="{1F1BA66D-6759-43C7-96C2-11EB36B2944C}"/>
            </a:ext>
          </a:extLst>
        </xdr:cNvPr>
        <xdr:cNvSpPr txBox="1"/>
      </xdr:nvSpPr>
      <xdr:spPr>
        <a:xfrm>
          <a:off x="14738350" y="1749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43362</xdr:rowOff>
    </xdr:from>
    <xdr:to>
      <xdr:col>81</xdr:col>
      <xdr:colOff>101600</xdr:colOff>
      <xdr:row>105</xdr:row>
      <xdr:rowOff>144962</xdr:rowOff>
    </xdr:to>
    <xdr:sp macro="" textlink="">
      <xdr:nvSpPr>
        <xdr:cNvPr id="685" name="楕円 684">
          <a:extLst>
            <a:ext uri="{FF2B5EF4-FFF2-40B4-BE49-F238E27FC236}">
              <a16:creationId xmlns:a16="http://schemas.microsoft.com/office/drawing/2014/main" id="{AA4126EE-9023-4371-AFDE-FA470488FF95}"/>
            </a:ext>
          </a:extLst>
        </xdr:cNvPr>
        <xdr:cNvSpPr/>
      </xdr:nvSpPr>
      <xdr:spPr>
        <a:xfrm>
          <a:off x="13887450" y="17474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94162</xdr:rowOff>
    </xdr:from>
    <xdr:to>
      <xdr:col>85</xdr:col>
      <xdr:colOff>127000</xdr:colOff>
      <xdr:row>105</xdr:row>
      <xdr:rowOff>141514</xdr:rowOff>
    </xdr:to>
    <xdr:cxnSp macro="">
      <xdr:nvCxnSpPr>
        <xdr:cNvPr id="686" name="直線コネクタ 685">
          <a:extLst>
            <a:ext uri="{FF2B5EF4-FFF2-40B4-BE49-F238E27FC236}">
              <a16:creationId xmlns:a16="http://schemas.microsoft.com/office/drawing/2014/main" id="{56ABC950-96AE-4889-AE26-04507070D52D}"/>
            </a:ext>
          </a:extLst>
        </xdr:cNvPr>
        <xdr:cNvCxnSpPr/>
      </xdr:nvCxnSpPr>
      <xdr:spPr>
        <a:xfrm>
          <a:off x="13938250" y="17524912"/>
          <a:ext cx="762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167458</xdr:rowOff>
    </xdr:from>
    <xdr:to>
      <xdr:col>76</xdr:col>
      <xdr:colOff>165100</xdr:colOff>
      <xdr:row>105</xdr:row>
      <xdr:rowOff>97608</xdr:rowOff>
    </xdr:to>
    <xdr:sp macro="" textlink="">
      <xdr:nvSpPr>
        <xdr:cNvPr id="687" name="楕円 686">
          <a:extLst>
            <a:ext uri="{FF2B5EF4-FFF2-40B4-BE49-F238E27FC236}">
              <a16:creationId xmlns:a16="http://schemas.microsoft.com/office/drawing/2014/main" id="{D0319F48-F0F1-4562-8A5A-2B988C8B9F8F}"/>
            </a:ext>
          </a:extLst>
        </xdr:cNvPr>
        <xdr:cNvSpPr/>
      </xdr:nvSpPr>
      <xdr:spPr>
        <a:xfrm>
          <a:off x="13093700" y="17426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46808</xdr:rowOff>
    </xdr:from>
    <xdr:to>
      <xdr:col>81</xdr:col>
      <xdr:colOff>50800</xdr:colOff>
      <xdr:row>105</xdr:row>
      <xdr:rowOff>94162</xdr:rowOff>
    </xdr:to>
    <xdr:cxnSp macro="">
      <xdr:nvCxnSpPr>
        <xdr:cNvPr id="688" name="直線コネクタ 687">
          <a:extLst>
            <a:ext uri="{FF2B5EF4-FFF2-40B4-BE49-F238E27FC236}">
              <a16:creationId xmlns:a16="http://schemas.microsoft.com/office/drawing/2014/main" id="{ECF6F82A-41FB-4382-BA0E-1230A8AAC8E8}"/>
            </a:ext>
          </a:extLst>
        </xdr:cNvPr>
        <xdr:cNvCxnSpPr/>
      </xdr:nvCxnSpPr>
      <xdr:spPr>
        <a:xfrm>
          <a:off x="13144500" y="17477558"/>
          <a:ext cx="79375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125005</xdr:rowOff>
    </xdr:from>
    <xdr:to>
      <xdr:col>72</xdr:col>
      <xdr:colOff>38100</xdr:colOff>
      <xdr:row>105</xdr:row>
      <xdr:rowOff>55155</xdr:rowOff>
    </xdr:to>
    <xdr:sp macro="" textlink="">
      <xdr:nvSpPr>
        <xdr:cNvPr id="689" name="楕円 688">
          <a:extLst>
            <a:ext uri="{FF2B5EF4-FFF2-40B4-BE49-F238E27FC236}">
              <a16:creationId xmlns:a16="http://schemas.microsoft.com/office/drawing/2014/main" id="{9D1D7C30-4BFA-4F2B-A4A3-64F8ED898AB3}"/>
            </a:ext>
          </a:extLst>
        </xdr:cNvPr>
        <xdr:cNvSpPr/>
      </xdr:nvSpPr>
      <xdr:spPr>
        <a:xfrm>
          <a:off x="12299950" y="173843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4355</xdr:rowOff>
    </xdr:from>
    <xdr:to>
      <xdr:col>76</xdr:col>
      <xdr:colOff>114300</xdr:colOff>
      <xdr:row>105</xdr:row>
      <xdr:rowOff>46808</xdr:rowOff>
    </xdr:to>
    <xdr:cxnSp macro="">
      <xdr:nvCxnSpPr>
        <xdr:cNvPr id="690" name="直線コネクタ 689">
          <a:extLst>
            <a:ext uri="{FF2B5EF4-FFF2-40B4-BE49-F238E27FC236}">
              <a16:creationId xmlns:a16="http://schemas.microsoft.com/office/drawing/2014/main" id="{C8852B8E-9364-4942-B159-C1E6EFEB030F}"/>
            </a:ext>
          </a:extLst>
        </xdr:cNvPr>
        <xdr:cNvCxnSpPr/>
      </xdr:nvCxnSpPr>
      <xdr:spPr>
        <a:xfrm>
          <a:off x="12344400" y="17435105"/>
          <a:ext cx="8001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102144</xdr:rowOff>
    </xdr:from>
    <xdr:to>
      <xdr:col>67</xdr:col>
      <xdr:colOff>101600</xdr:colOff>
      <xdr:row>105</xdr:row>
      <xdr:rowOff>32294</xdr:rowOff>
    </xdr:to>
    <xdr:sp macro="" textlink="">
      <xdr:nvSpPr>
        <xdr:cNvPr id="691" name="楕円 690">
          <a:extLst>
            <a:ext uri="{FF2B5EF4-FFF2-40B4-BE49-F238E27FC236}">
              <a16:creationId xmlns:a16="http://schemas.microsoft.com/office/drawing/2014/main" id="{C1EFD8C4-EB7D-45D0-BE2D-38383C02D279}"/>
            </a:ext>
          </a:extLst>
        </xdr:cNvPr>
        <xdr:cNvSpPr/>
      </xdr:nvSpPr>
      <xdr:spPr>
        <a:xfrm>
          <a:off x="11487150" y="17361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152944</xdr:rowOff>
    </xdr:from>
    <xdr:to>
      <xdr:col>71</xdr:col>
      <xdr:colOff>177800</xdr:colOff>
      <xdr:row>105</xdr:row>
      <xdr:rowOff>4355</xdr:rowOff>
    </xdr:to>
    <xdr:cxnSp macro="">
      <xdr:nvCxnSpPr>
        <xdr:cNvPr id="692" name="直線コネクタ 691">
          <a:extLst>
            <a:ext uri="{FF2B5EF4-FFF2-40B4-BE49-F238E27FC236}">
              <a16:creationId xmlns:a16="http://schemas.microsoft.com/office/drawing/2014/main" id="{F1CF2920-6466-4018-BCE1-02E546620F10}"/>
            </a:ext>
          </a:extLst>
        </xdr:cNvPr>
        <xdr:cNvCxnSpPr/>
      </xdr:nvCxnSpPr>
      <xdr:spPr>
        <a:xfrm>
          <a:off x="11537950" y="17412244"/>
          <a:ext cx="80645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138628</xdr:rowOff>
    </xdr:from>
    <xdr:ext cx="405111" cy="259045"/>
    <xdr:sp macro="" textlink="">
      <xdr:nvSpPr>
        <xdr:cNvPr id="693" name="n_1aveValue【庁舎】&#10;有形固定資産減価償却率">
          <a:extLst>
            <a:ext uri="{FF2B5EF4-FFF2-40B4-BE49-F238E27FC236}">
              <a16:creationId xmlns:a16="http://schemas.microsoft.com/office/drawing/2014/main" id="{E865780B-D420-43D9-8ACC-36CE368F9F14}"/>
            </a:ext>
          </a:extLst>
        </xdr:cNvPr>
        <xdr:cNvSpPr txBox="1"/>
      </xdr:nvSpPr>
      <xdr:spPr>
        <a:xfrm>
          <a:off x="13742044" y="17055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123933</xdr:rowOff>
    </xdr:from>
    <xdr:ext cx="405111" cy="259045"/>
    <xdr:sp macro="" textlink="">
      <xdr:nvSpPr>
        <xdr:cNvPr id="694" name="n_2aveValue【庁舎】&#10;有形固定資産減価償却率">
          <a:extLst>
            <a:ext uri="{FF2B5EF4-FFF2-40B4-BE49-F238E27FC236}">
              <a16:creationId xmlns:a16="http://schemas.microsoft.com/office/drawing/2014/main" id="{6E4EBF4D-DAD9-4EA0-92FF-2A35082E7DB4}"/>
            </a:ext>
          </a:extLst>
        </xdr:cNvPr>
        <xdr:cNvSpPr txBox="1"/>
      </xdr:nvSpPr>
      <xdr:spPr>
        <a:xfrm>
          <a:off x="12960994" y="1704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695" name="n_3aveValue【庁舎】&#10;有形固定資産減価償却率">
          <a:extLst>
            <a:ext uri="{FF2B5EF4-FFF2-40B4-BE49-F238E27FC236}">
              <a16:creationId xmlns:a16="http://schemas.microsoft.com/office/drawing/2014/main" id="{BF5CBEDE-E760-453B-83F2-92890DF6A511}"/>
            </a:ext>
          </a:extLst>
        </xdr:cNvPr>
        <xdr:cNvSpPr txBox="1"/>
      </xdr:nvSpPr>
      <xdr:spPr>
        <a:xfrm>
          <a:off x="12167244" y="17087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132822</xdr:rowOff>
    </xdr:from>
    <xdr:ext cx="405111" cy="259045"/>
    <xdr:sp macro="" textlink="">
      <xdr:nvSpPr>
        <xdr:cNvPr id="696" name="n_4aveValue【庁舎】&#10;有形固定資産減価償却率">
          <a:extLst>
            <a:ext uri="{FF2B5EF4-FFF2-40B4-BE49-F238E27FC236}">
              <a16:creationId xmlns:a16="http://schemas.microsoft.com/office/drawing/2014/main" id="{EB153730-D6C5-4DAB-B55A-9FA645CCE858}"/>
            </a:ext>
          </a:extLst>
        </xdr:cNvPr>
        <xdr:cNvSpPr txBox="1"/>
      </xdr:nvSpPr>
      <xdr:spPr>
        <a:xfrm>
          <a:off x="11354444" y="17563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136089</xdr:rowOff>
    </xdr:from>
    <xdr:ext cx="405111" cy="259045"/>
    <xdr:sp macro="" textlink="">
      <xdr:nvSpPr>
        <xdr:cNvPr id="697" name="n_1mainValue【庁舎】&#10;有形固定資産減価償却率">
          <a:extLst>
            <a:ext uri="{FF2B5EF4-FFF2-40B4-BE49-F238E27FC236}">
              <a16:creationId xmlns:a16="http://schemas.microsoft.com/office/drawing/2014/main" id="{22ADA43A-9E0C-4C96-913F-B349B97C8A68}"/>
            </a:ext>
          </a:extLst>
        </xdr:cNvPr>
        <xdr:cNvSpPr txBox="1"/>
      </xdr:nvSpPr>
      <xdr:spPr>
        <a:xfrm>
          <a:off x="13742044" y="17566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88735</xdr:rowOff>
    </xdr:from>
    <xdr:ext cx="405111" cy="259045"/>
    <xdr:sp macro="" textlink="">
      <xdr:nvSpPr>
        <xdr:cNvPr id="698" name="n_2mainValue【庁舎】&#10;有形固定資産減価償却率">
          <a:extLst>
            <a:ext uri="{FF2B5EF4-FFF2-40B4-BE49-F238E27FC236}">
              <a16:creationId xmlns:a16="http://schemas.microsoft.com/office/drawing/2014/main" id="{FD879572-3E44-4A29-A6CF-0DE1DBC6B13C}"/>
            </a:ext>
          </a:extLst>
        </xdr:cNvPr>
        <xdr:cNvSpPr txBox="1"/>
      </xdr:nvSpPr>
      <xdr:spPr>
        <a:xfrm>
          <a:off x="12960994" y="17519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46282</xdr:rowOff>
    </xdr:from>
    <xdr:ext cx="405111" cy="259045"/>
    <xdr:sp macro="" textlink="">
      <xdr:nvSpPr>
        <xdr:cNvPr id="699" name="n_3mainValue【庁舎】&#10;有形固定資産減価償却率">
          <a:extLst>
            <a:ext uri="{FF2B5EF4-FFF2-40B4-BE49-F238E27FC236}">
              <a16:creationId xmlns:a16="http://schemas.microsoft.com/office/drawing/2014/main" id="{8CBB87EF-873C-4288-8205-195A663EC066}"/>
            </a:ext>
          </a:extLst>
        </xdr:cNvPr>
        <xdr:cNvSpPr txBox="1"/>
      </xdr:nvSpPr>
      <xdr:spPr>
        <a:xfrm>
          <a:off x="12167244" y="1747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48821</xdr:rowOff>
    </xdr:from>
    <xdr:ext cx="405111" cy="259045"/>
    <xdr:sp macro="" textlink="">
      <xdr:nvSpPr>
        <xdr:cNvPr id="700" name="n_4mainValue【庁舎】&#10;有形固定資産減価償却率">
          <a:extLst>
            <a:ext uri="{FF2B5EF4-FFF2-40B4-BE49-F238E27FC236}">
              <a16:creationId xmlns:a16="http://schemas.microsoft.com/office/drawing/2014/main" id="{88ADC13E-A058-4A82-9771-46574148F1BB}"/>
            </a:ext>
          </a:extLst>
        </xdr:cNvPr>
        <xdr:cNvSpPr txBox="1"/>
      </xdr:nvSpPr>
      <xdr:spPr>
        <a:xfrm>
          <a:off x="11354444" y="17136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DF48576C-E262-4584-9D5C-4B324E06C597}"/>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91689C06-0254-4AFC-973E-1C4F6CA3B66E}"/>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B12C511F-4390-4BD9-A871-1173835C16CC}"/>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95BA087D-79F0-4637-82D4-8067CF9CE2F1}"/>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1F5001E5-A24E-4BCB-9DD8-C0655CAA565D}"/>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2CA72DD4-DA9C-445E-BF1B-87DC3C5BCF24}"/>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07C857FF-7D62-4826-A98C-4CA3E4EAF0AE}"/>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B53AAA7F-7112-4D94-B3F8-E414F0B2E720}"/>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9EDAE50E-D769-4C2D-9A98-CC56DB9A994E}"/>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471A2F42-7650-4BF0-ABE6-E2F9BA4F5A5E}"/>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1" name="直線コネクタ 710">
          <a:extLst>
            <a:ext uri="{FF2B5EF4-FFF2-40B4-BE49-F238E27FC236}">
              <a16:creationId xmlns:a16="http://schemas.microsoft.com/office/drawing/2014/main" id="{3E232DA4-E513-435E-9309-569459E19E2F}"/>
            </a:ext>
          </a:extLst>
        </xdr:cNvPr>
        <xdr:cNvCxnSpPr/>
      </xdr:nvCxnSpPr>
      <xdr:spPr>
        <a:xfrm>
          <a:off x="164592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2" name="テキスト ボックス 711">
          <a:extLst>
            <a:ext uri="{FF2B5EF4-FFF2-40B4-BE49-F238E27FC236}">
              <a16:creationId xmlns:a16="http://schemas.microsoft.com/office/drawing/2014/main" id="{D9D982B4-ADAA-43DE-A5AE-3855D92B4B60}"/>
            </a:ext>
          </a:extLst>
        </xdr:cNvPr>
        <xdr:cNvSpPr txBox="1"/>
      </xdr:nvSpPr>
      <xdr:spPr>
        <a:xfrm>
          <a:off x="160491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3" name="直線コネクタ 712">
          <a:extLst>
            <a:ext uri="{FF2B5EF4-FFF2-40B4-BE49-F238E27FC236}">
              <a16:creationId xmlns:a16="http://schemas.microsoft.com/office/drawing/2014/main" id="{B087EC88-646A-4EAD-A067-ACE59AD3AB84}"/>
            </a:ext>
          </a:extLst>
        </xdr:cNvPr>
        <xdr:cNvCxnSpPr/>
      </xdr:nvCxnSpPr>
      <xdr:spPr>
        <a:xfrm>
          <a:off x="164592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4" name="テキスト ボックス 713">
          <a:extLst>
            <a:ext uri="{FF2B5EF4-FFF2-40B4-BE49-F238E27FC236}">
              <a16:creationId xmlns:a16="http://schemas.microsoft.com/office/drawing/2014/main" id="{561FD3FA-2DB8-4012-8539-3BEC380332D1}"/>
            </a:ext>
          </a:extLst>
        </xdr:cNvPr>
        <xdr:cNvSpPr txBox="1"/>
      </xdr:nvSpPr>
      <xdr:spPr>
        <a:xfrm>
          <a:off x="1604917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5" name="直線コネクタ 714">
          <a:extLst>
            <a:ext uri="{FF2B5EF4-FFF2-40B4-BE49-F238E27FC236}">
              <a16:creationId xmlns:a16="http://schemas.microsoft.com/office/drawing/2014/main" id="{CC75D32E-4382-4EE9-A141-BFB1FDA1EE2E}"/>
            </a:ext>
          </a:extLst>
        </xdr:cNvPr>
        <xdr:cNvCxnSpPr/>
      </xdr:nvCxnSpPr>
      <xdr:spPr>
        <a:xfrm>
          <a:off x="164592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6" name="テキスト ボックス 715">
          <a:extLst>
            <a:ext uri="{FF2B5EF4-FFF2-40B4-BE49-F238E27FC236}">
              <a16:creationId xmlns:a16="http://schemas.microsoft.com/office/drawing/2014/main" id="{B30263BE-F3A8-468A-A072-BADC5B76CF9A}"/>
            </a:ext>
          </a:extLst>
        </xdr:cNvPr>
        <xdr:cNvSpPr txBox="1"/>
      </xdr:nvSpPr>
      <xdr:spPr>
        <a:xfrm>
          <a:off x="1604917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7" name="直線コネクタ 716">
          <a:extLst>
            <a:ext uri="{FF2B5EF4-FFF2-40B4-BE49-F238E27FC236}">
              <a16:creationId xmlns:a16="http://schemas.microsoft.com/office/drawing/2014/main" id="{4F179038-F028-441D-8C96-2441D8B38347}"/>
            </a:ext>
          </a:extLst>
        </xdr:cNvPr>
        <xdr:cNvCxnSpPr/>
      </xdr:nvCxnSpPr>
      <xdr:spPr>
        <a:xfrm>
          <a:off x="164592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8" name="テキスト ボックス 717">
          <a:extLst>
            <a:ext uri="{FF2B5EF4-FFF2-40B4-BE49-F238E27FC236}">
              <a16:creationId xmlns:a16="http://schemas.microsoft.com/office/drawing/2014/main" id="{291A0DB0-5668-4CC2-B5B5-DAFFDCC707BF}"/>
            </a:ext>
          </a:extLst>
        </xdr:cNvPr>
        <xdr:cNvSpPr txBox="1"/>
      </xdr:nvSpPr>
      <xdr:spPr>
        <a:xfrm>
          <a:off x="1604917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9" name="直線コネクタ 718">
          <a:extLst>
            <a:ext uri="{FF2B5EF4-FFF2-40B4-BE49-F238E27FC236}">
              <a16:creationId xmlns:a16="http://schemas.microsoft.com/office/drawing/2014/main" id="{EB23E880-6AF9-4E4F-969E-EBE52059F162}"/>
            </a:ext>
          </a:extLst>
        </xdr:cNvPr>
        <xdr:cNvCxnSpPr/>
      </xdr:nvCxnSpPr>
      <xdr:spPr>
        <a:xfrm>
          <a:off x="164592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20" name="テキスト ボックス 719">
          <a:extLst>
            <a:ext uri="{FF2B5EF4-FFF2-40B4-BE49-F238E27FC236}">
              <a16:creationId xmlns:a16="http://schemas.microsoft.com/office/drawing/2014/main" id="{893D2F3C-CBAD-4169-A5B9-340CCE84EA50}"/>
            </a:ext>
          </a:extLst>
        </xdr:cNvPr>
        <xdr:cNvSpPr txBox="1"/>
      </xdr:nvSpPr>
      <xdr:spPr>
        <a:xfrm>
          <a:off x="15985051" y="16431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a:extLst>
            <a:ext uri="{FF2B5EF4-FFF2-40B4-BE49-F238E27FC236}">
              <a16:creationId xmlns:a16="http://schemas.microsoft.com/office/drawing/2014/main" id="{21B262F5-EE22-4C32-8F49-EBCC6DDF53F0}"/>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22" name="テキスト ボックス 721">
          <a:extLst>
            <a:ext uri="{FF2B5EF4-FFF2-40B4-BE49-F238E27FC236}">
              <a16:creationId xmlns:a16="http://schemas.microsoft.com/office/drawing/2014/main" id="{A2A7FC1D-88F2-46DF-9F88-569475738728}"/>
            </a:ext>
          </a:extLst>
        </xdr:cNvPr>
        <xdr:cNvSpPr txBox="1"/>
      </xdr:nvSpPr>
      <xdr:spPr>
        <a:xfrm>
          <a:off x="15985051" y="16050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庁舎】&#10;一人当たり面積グラフ枠">
          <a:extLst>
            <a:ext uri="{FF2B5EF4-FFF2-40B4-BE49-F238E27FC236}">
              <a16:creationId xmlns:a16="http://schemas.microsoft.com/office/drawing/2014/main" id="{842B9C9B-958D-452C-8E23-79C5D5F0FAF0}"/>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724" name="直線コネクタ 723">
          <a:extLst>
            <a:ext uri="{FF2B5EF4-FFF2-40B4-BE49-F238E27FC236}">
              <a16:creationId xmlns:a16="http://schemas.microsoft.com/office/drawing/2014/main" id="{E89E0F21-B16B-4356-BF10-44D91EF775F4}"/>
            </a:ext>
          </a:extLst>
        </xdr:cNvPr>
        <xdr:cNvCxnSpPr/>
      </xdr:nvCxnSpPr>
      <xdr:spPr>
        <a:xfrm flipV="1">
          <a:off x="19951064" y="16700500"/>
          <a:ext cx="0" cy="1370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725" name="【庁舎】&#10;一人当たり面積最小値テキスト">
          <a:extLst>
            <a:ext uri="{FF2B5EF4-FFF2-40B4-BE49-F238E27FC236}">
              <a16:creationId xmlns:a16="http://schemas.microsoft.com/office/drawing/2014/main" id="{87E88C03-FB07-472A-821A-0BE2F29B4339}"/>
            </a:ext>
          </a:extLst>
        </xdr:cNvPr>
        <xdr:cNvSpPr txBox="1"/>
      </xdr:nvSpPr>
      <xdr:spPr>
        <a:xfrm>
          <a:off x="19989800" y="18075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726" name="直線コネクタ 725">
          <a:extLst>
            <a:ext uri="{FF2B5EF4-FFF2-40B4-BE49-F238E27FC236}">
              <a16:creationId xmlns:a16="http://schemas.microsoft.com/office/drawing/2014/main" id="{A2B515EE-D902-475D-8E08-8C855C97A30C}"/>
            </a:ext>
          </a:extLst>
        </xdr:cNvPr>
        <xdr:cNvCxnSpPr/>
      </xdr:nvCxnSpPr>
      <xdr:spPr>
        <a:xfrm>
          <a:off x="19881850" y="1807121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727" name="【庁舎】&#10;一人当たり面積最大値テキスト">
          <a:extLst>
            <a:ext uri="{FF2B5EF4-FFF2-40B4-BE49-F238E27FC236}">
              <a16:creationId xmlns:a16="http://schemas.microsoft.com/office/drawing/2014/main" id="{13F04D1B-80C2-4572-AE58-9EA64382A729}"/>
            </a:ext>
          </a:extLst>
        </xdr:cNvPr>
        <xdr:cNvSpPr txBox="1"/>
      </xdr:nvSpPr>
      <xdr:spPr>
        <a:xfrm>
          <a:off x="19989800" y="16475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728" name="直線コネクタ 727">
          <a:extLst>
            <a:ext uri="{FF2B5EF4-FFF2-40B4-BE49-F238E27FC236}">
              <a16:creationId xmlns:a16="http://schemas.microsoft.com/office/drawing/2014/main" id="{47150BDC-DD96-4804-AADA-7B6B9F40564D}"/>
            </a:ext>
          </a:extLst>
        </xdr:cNvPr>
        <xdr:cNvCxnSpPr/>
      </xdr:nvCxnSpPr>
      <xdr:spPr>
        <a:xfrm>
          <a:off x="19881850" y="16700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120287</xdr:rowOff>
    </xdr:from>
    <xdr:ext cx="469744" cy="259045"/>
    <xdr:sp macro="" textlink="">
      <xdr:nvSpPr>
        <xdr:cNvPr id="729" name="【庁舎】&#10;一人当たり面積平均値テキスト">
          <a:extLst>
            <a:ext uri="{FF2B5EF4-FFF2-40B4-BE49-F238E27FC236}">
              <a16:creationId xmlns:a16="http://schemas.microsoft.com/office/drawing/2014/main" id="{06362710-CB9E-4413-B28F-E648BAA29C3D}"/>
            </a:ext>
          </a:extLst>
        </xdr:cNvPr>
        <xdr:cNvSpPr txBox="1"/>
      </xdr:nvSpPr>
      <xdr:spPr>
        <a:xfrm>
          <a:off x="19989800" y="178939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730" name="フローチャート: 判断 729">
          <a:extLst>
            <a:ext uri="{FF2B5EF4-FFF2-40B4-BE49-F238E27FC236}">
              <a16:creationId xmlns:a16="http://schemas.microsoft.com/office/drawing/2014/main" id="{044BB89B-1EB6-4E3C-9540-4AE116F2B664}"/>
            </a:ext>
          </a:extLst>
        </xdr:cNvPr>
        <xdr:cNvSpPr/>
      </xdr:nvSpPr>
      <xdr:spPr>
        <a:xfrm>
          <a:off x="19900900" y="1791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731" name="フローチャート: 判断 730">
          <a:extLst>
            <a:ext uri="{FF2B5EF4-FFF2-40B4-BE49-F238E27FC236}">
              <a16:creationId xmlns:a16="http://schemas.microsoft.com/office/drawing/2014/main" id="{D54A89A9-FC46-4D7E-89DD-1D36D83A29D7}"/>
            </a:ext>
          </a:extLst>
        </xdr:cNvPr>
        <xdr:cNvSpPr/>
      </xdr:nvSpPr>
      <xdr:spPr>
        <a:xfrm>
          <a:off x="19157950" y="1791081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732" name="フローチャート: 判断 731">
          <a:extLst>
            <a:ext uri="{FF2B5EF4-FFF2-40B4-BE49-F238E27FC236}">
              <a16:creationId xmlns:a16="http://schemas.microsoft.com/office/drawing/2014/main" id="{8E277D31-01B2-440C-B8B0-716B939CEC35}"/>
            </a:ext>
          </a:extLst>
        </xdr:cNvPr>
        <xdr:cNvSpPr/>
      </xdr:nvSpPr>
      <xdr:spPr>
        <a:xfrm>
          <a:off x="18345150" y="1791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733" name="フローチャート: 判断 732">
          <a:extLst>
            <a:ext uri="{FF2B5EF4-FFF2-40B4-BE49-F238E27FC236}">
              <a16:creationId xmlns:a16="http://schemas.microsoft.com/office/drawing/2014/main" id="{5A987793-2498-490B-B171-B49873CBC810}"/>
            </a:ext>
          </a:extLst>
        </xdr:cNvPr>
        <xdr:cNvSpPr/>
      </xdr:nvSpPr>
      <xdr:spPr>
        <a:xfrm>
          <a:off x="17551400" y="1792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167387</xdr:rowOff>
    </xdr:from>
    <xdr:to>
      <xdr:col>98</xdr:col>
      <xdr:colOff>38100</xdr:colOff>
      <xdr:row>108</xdr:row>
      <xdr:rowOff>97537</xdr:rowOff>
    </xdr:to>
    <xdr:sp macro="" textlink="">
      <xdr:nvSpPr>
        <xdr:cNvPr id="734" name="フローチャート: 判断 733">
          <a:extLst>
            <a:ext uri="{FF2B5EF4-FFF2-40B4-BE49-F238E27FC236}">
              <a16:creationId xmlns:a16="http://schemas.microsoft.com/office/drawing/2014/main" id="{41CBFE64-016C-4A67-802C-5CCBDD403732}"/>
            </a:ext>
          </a:extLst>
        </xdr:cNvPr>
        <xdr:cNvSpPr/>
      </xdr:nvSpPr>
      <xdr:spPr>
        <a:xfrm>
          <a:off x="16757650" y="1794103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83D49744-B0B3-4A89-B9BA-F638C579CAF4}"/>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2791BF74-77AE-4728-8E98-9D7913D4E50C}"/>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0C279417-3350-4BFF-A0E1-C0497539285F}"/>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868413E6-A152-452C-A056-EF0BB4C0AB35}"/>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D5315332-BB64-4A8A-A064-54A9D9B9B431}"/>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165100</xdr:rowOff>
    </xdr:from>
    <xdr:to>
      <xdr:col>116</xdr:col>
      <xdr:colOff>114300</xdr:colOff>
      <xdr:row>107</xdr:row>
      <xdr:rowOff>95250</xdr:rowOff>
    </xdr:to>
    <xdr:sp macro="" textlink="">
      <xdr:nvSpPr>
        <xdr:cNvPr id="740" name="楕円 739">
          <a:extLst>
            <a:ext uri="{FF2B5EF4-FFF2-40B4-BE49-F238E27FC236}">
              <a16:creationId xmlns:a16="http://schemas.microsoft.com/office/drawing/2014/main" id="{D90D0F31-28F0-4A0B-8965-BBC046D8F104}"/>
            </a:ext>
          </a:extLst>
        </xdr:cNvPr>
        <xdr:cNvSpPr/>
      </xdr:nvSpPr>
      <xdr:spPr>
        <a:xfrm>
          <a:off x="19900900" y="1776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16527</xdr:rowOff>
    </xdr:from>
    <xdr:ext cx="469744" cy="259045"/>
    <xdr:sp macro="" textlink="">
      <xdr:nvSpPr>
        <xdr:cNvPr id="741" name="【庁舎】&#10;一人当たり面積該当値テキスト">
          <a:extLst>
            <a:ext uri="{FF2B5EF4-FFF2-40B4-BE49-F238E27FC236}">
              <a16:creationId xmlns:a16="http://schemas.microsoft.com/office/drawing/2014/main" id="{96871AF5-4CC8-40BC-822A-76BB9F60F58D}"/>
            </a:ext>
          </a:extLst>
        </xdr:cNvPr>
        <xdr:cNvSpPr txBox="1"/>
      </xdr:nvSpPr>
      <xdr:spPr>
        <a:xfrm>
          <a:off x="19989800" y="1761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3175</xdr:rowOff>
    </xdr:from>
    <xdr:to>
      <xdr:col>112</xdr:col>
      <xdr:colOff>38100</xdr:colOff>
      <xdr:row>107</xdr:row>
      <xdr:rowOff>104775</xdr:rowOff>
    </xdr:to>
    <xdr:sp macro="" textlink="">
      <xdr:nvSpPr>
        <xdr:cNvPr id="742" name="楕円 741">
          <a:extLst>
            <a:ext uri="{FF2B5EF4-FFF2-40B4-BE49-F238E27FC236}">
              <a16:creationId xmlns:a16="http://schemas.microsoft.com/office/drawing/2014/main" id="{9A59AA4A-96FA-4B80-B6F3-1030D0A2EC85}"/>
            </a:ext>
          </a:extLst>
        </xdr:cNvPr>
        <xdr:cNvSpPr/>
      </xdr:nvSpPr>
      <xdr:spPr>
        <a:xfrm>
          <a:off x="19157950" y="177768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44450</xdr:rowOff>
    </xdr:from>
    <xdr:to>
      <xdr:col>116</xdr:col>
      <xdr:colOff>63500</xdr:colOff>
      <xdr:row>107</xdr:row>
      <xdr:rowOff>53975</xdr:rowOff>
    </xdr:to>
    <xdr:cxnSp macro="">
      <xdr:nvCxnSpPr>
        <xdr:cNvPr id="743" name="直線コネクタ 742">
          <a:extLst>
            <a:ext uri="{FF2B5EF4-FFF2-40B4-BE49-F238E27FC236}">
              <a16:creationId xmlns:a16="http://schemas.microsoft.com/office/drawing/2014/main" id="{08D87B8E-0D1C-40C3-A54A-5B8CA22C0ABC}"/>
            </a:ext>
          </a:extLst>
        </xdr:cNvPr>
        <xdr:cNvCxnSpPr/>
      </xdr:nvCxnSpPr>
      <xdr:spPr>
        <a:xfrm flipV="1">
          <a:off x="19202400" y="17818100"/>
          <a:ext cx="7493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15748</xdr:rowOff>
    </xdr:from>
    <xdr:to>
      <xdr:col>107</xdr:col>
      <xdr:colOff>101600</xdr:colOff>
      <xdr:row>107</xdr:row>
      <xdr:rowOff>117348</xdr:rowOff>
    </xdr:to>
    <xdr:sp macro="" textlink="">
      <xdr:nvSpPr>
        <xdr:cNvPr id="744" name="楕円 743">
          <a:extLst>
            <a:ext uri="{FF2B5EF4-FFF2-40B4-BE49-F238E27FC236}">
              <a16:creationId xmlns:a16="http://schemas.microsoft.com/office/drawing/2014/main" id="{B14CC1CB-C531-40AB-86CA-C09537E31410}"/>
            </a:ext>
          </a:extLst>
        </xdr:cNvPr>
        <xdr:cNvSpPr/>
      </xdr:nvSpPr>
      <xdr:spPr>
        <a:xfrm>
          <a:off x="18345150" y="17789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53975</xdr:rowOff>
    </xdr:from>
    <xdr:to>
      <xdr:col>111</xdr:col>
      <xdr:colOff>177800</xdr:colOff>
      <xdr:row>107</xdr:row>
      <xdr:rowOff>66548</xdr:rowOff>
    </xdr:to>
    <xdr:cxnSp macro="">
      <xdr:nvCxnSpPr>
        <xdr:cNvPr id="745" name="直線コネクタ 744">
          <a:extLst>
            <a:ext uri="{FF2B5EF4-FFF2-40B4-BE49-F238E27FC236}">
              <a16:creationId xmlns:a16="http://schemas.microsoft.com/office/drawing/2014/main" id="{7DD54E82-86F2-428E-8CC7-F0C001E573F8}"/>
            </a:ext>
          </a:extLst>
        </xdr:cNvPr>
        <xdr:cNvCxnSpPr/>
      </xdr:nvCxnSpPr>
      <xdr:spPr>
        <a:xfrm flipV="1">
          <a:off x="18395950" y="17827625"/>
          <a:ext cx="80645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24764</xdr:rowOff>
    </xdr:from>
    <xdr:to>
      <xdr:col>102</xdr:col>
      <xdr:colOff>165100</xdr:colOff>
      <xdr:row>107</xdr:row>
      <xdr:rowOff>126364</xdr:rowOff>
    </xdr:to>
    <xdr:sp macro="" textlink="">
      <xdr:nvSpPr>
        <xdr:cNvPr id="746" name="楕円 745">
          <a:extLst>
            <a:ext uri="{FF2B5EF4-FFF2-40B4-BE49-F238E27FC236}">
              <a16:creationId xmlns:a16="http://schemas.microsoft.com/office/drawing/2014/main" id="{05945016-14B4-4914-AB3C-8E2CE4EDBBA0}"/>
            </a:ext>
          </a:extLst>
        </xdr:cNvPr>
        <xdr:cNvSpPr/>
      </xdr:nvSpPr>
      <xdr:spPr>
        <a:xfrm>
          <a:off x="17551400" y="1779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66548</xdr:rowOff>
    </xdr:from>
    <xdr:to>
      <xdr:col>107</xdr:col>
      <xdr:colOff>50800</xdr:colOff>
      <xdr:row>107</xdr:row>
      <xdr:rowOff>75564</xdr:rowOff>
    </xdr:to>
    <xdr:cxnSp macro="">
      <xdr:nvCxnSpPr>
        <xdr:cNvPr id="747" name="直線コネクタ 746">
          <a:extLst>
            <a:ext uri="{FF2B5EF4-FFF2-40B4-BE49-F238E27FC236}">
              <a16:creationId xmlns:a16="http://schemas.microsoft.com/office/drawing/2014/main" id="{667E8553-E8CF-4A09-A17D-ED3DB977E37A}"/>
            </a:ext>
          </a:extLst>
        </xdr:cNvPr>
        <xdr:cNvCxnSpPr/>
      </xdr:nvCxnSpPr>
      <xdr:spPr>
        <a:xfrm flipV="1">
          <a:off x="17602200" y="17840198"/>
          <a:ext cx="793750" cy="9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20447</xdr:rowOff>
    </xdr:from>
    <xdr:to>
      <xdr:col>98</xdr:col>
      <xdr:colOff>38100</xdr:colOff>
      <xdr:row>107</xdr:row>
      <xdr:rowOff>122047</xdr:rowOff>
    </xdr:to>
    <xdr:sp macro="" textlink="">
      <xdr:nvSpPr>
        <xdr:cNvPr id="748" name="楕円 747">
          <a:extLst>
            <a:ext uri="{FF2B5EF4-FFF2-40B4-BE49-F238E27FC236}">
              <a16:creationId xmlns:a16="http://schemas.microsoft.com/office/drawing/2014/main" id="{96D80EAA-45DB-409C-A52B-500562EADD48}"/>
            </a:ext>
          </a:extLst>
        </xdr:cNvPr>
        <xdr:cNvSpPr/>
      </xdr:nvSpPr>
      <xdr:spPr>
        <a:xfrm>
          <a:off x="16757650" y="1779409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71247</xdr:rowOff>
    </xdr:from>
    <xdr:to>
      <xdr:col>102</xdr:col>
      <xdr:colOff>114300</xdr:colOff>
      <xdr:row>107</xdr:row>
      <xdr:rowOff>75564</xdr:rowOff>
    </xdr:to>
    <xdr:cxnSp macro="">
      <xdr:nvCxnSpPr>
        <xdr:cNvPr id="749" name="直線コネクタ 748">
          <a:extLst>
            <a:ext uri="{FF2B5EF4-FFF2-40B4-BE49-F238E27FC236}">
              <a16:creationId xmlns:a16="http://schemas.microsoft.com/office/drawing/2014/main" id="{353E91C6-1D75-443B-961B-D2F12D0AE917}"/>
            </a:ext>
          </a:extLst>
        </xdr:cNvPr>
        <xdr:cNvCxnSpPr/>
      </xdr:nvCxnSpPr>
      <xdr:spPr>
        <a:xfrm>
          <a:off x="16802100" y="17844897"/>
          <a:ext cx="800100" cy="4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58438</xdr:rowOff>
    </xdr:from>
    <xdr:ext cx="469744" cy="259045"/>
    <xdr:sp macro="" textlink="">
      <xdr:nvSpPr>
        <xdr:cNvPr id="750" name="n_1aveValue【庁舎】&#10;一人当たり面積">
          <a:extLst>
            <a:ext uri="{FF2B5EF4-FFF2-40B4-BE49-F238E27FC236}">
              <a16:creationId xmlns:a16="http://schemas.microsoft.com/office/drawing/2014/main" id="{E5E92BE2-CA8F-4908-B018-47DE5BC92186}"/>
            </a:ext>
          </a:extLst>
        </xdr:cNvPr>
        <xdr:cNvSpPr txBox="1"/>
      </xdr:nvSpPr>
      <xdr:spPr>
        <a:xfrm>
          <a:off x="18980227" y="1800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65422</xdr:rowOff>
    </xdr:from>
    <xdr:ext cx="469744" cy="259045"/>
    <xdr:sp macro="" textlink="">
      <xdr:nvSpPr>
        <xdr:cNvPr id="751" name="n_2aveValue【庁舎】&#10;一人当たり面積">
          <a:extLst>
            <a:ext uri="{FF2B5EF4-FFF2-40B4-BE49-F238E27FC236}">
              <a16:creationId xmlns:a16="http://schemas.microsoft.com/office/drawing/2014/main" id="{5BFA09B2-1839-4EC7-AF4B-1E21EFDC5884}"/>
            </a:ext>
          </a:extLst>
        </xdr:cNvPr>
        <xdr:cNvSpPr txBox="1"/>
      </xdr:nvSpPr>
      <xdr:spPr>
        <a:xfrm>
          <a:off x="18180127" y="18010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72026</xdr:rowOff>
    </xdr:from>
    <xdr:ext cx="469744" cy="259045"/>
    <xdr:sp macro="" textlink="">
      <xdr:nvSpPr>
        <xdr:cNvPr id="752" name="n_3aveValue【庁舎】&#10;一人当たり面積">
          <a:extLst>
            <a:ext uri="{FF2B5EF4-FFF2-40B4-BE49-F238E27FC236}">
              <a16:creationId xmlns:a16="http://schemas.microsoft.com/office/drawing/2014/main" id="{0414B251-6AAC-4B83-8BB6-DC81937F2CEC}"/>
            </a:ext>
          </a:extLst>
        </xdr:cNvPr>
        <xdr:cNvSpPr txBox="1"/>
      </xdr:nvSpPr>
      <xdr:spPr>
        <a:xfrm>
          <a:off x="17386377" y="18017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88664</xdr:rowOff>
    </xdr:from>
    <xdr:ext cx="469744" cy="259045"/>
    <xdr:sp macro="" textlink="">
      <xdr:nvSpPr>
        <xdr:cNvPr id="753" name="n_4aveValue【庁舎】&#10;一人当たり面積">
          <a:extLst>
            <a:ext uri="{FF2B5EF4-FFF2-40B4-BE49-F238E27FC236}">
              <a16:creationId xmlns:a16="http://schemas.microsoft.com/office/drawing/2014/main" id="{E7494DF6-B554-4C3B-A8B6-3EAC01A4BA72}"/>
            </a:ext>
          </a:extLst>
        </xdr:cNvPr>
        <xdr:cNvSpPr txBox="1"/>
      </xdr:nvSpPr>
      <xdr:spPr>
        <a:xfrm>
          <a:off x="16592627" y="1803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121302</xdr:rowOff>
    </xdr:from>
    <xdr:ext cx="469744" cy="259045"/>
    <xdr:sp macro="" textlink="">
      <xdr:nvSpPr>
        <xdr:cNvPr id="754" name="n_1mainValue【庁舎】&#10;一人当たり面積">
          <a:extLst>
            <a:ext uri="{FF2B5EF4-FFF2-40B4-BE49-F238E27FC236}">
              <a16:creationId xmlns:a16="http://schemas.microsoft.com/office/drawing/2014/main" id="{614587CD-5437-4862-9EF8-6EE0B8B41A7F}"/>
            </a:ext>
          </a:extLst>
        </xdr:cNvPr>
        <xdr:cNvSpPr txBox="1"/>
      </xdr:nvSpPr>
      <xdr:spPr>
        <a:xfrm>
          <a:off x="18980227" y="17552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133875</xdr:rowOff>
    </xdr:from>
    <xdr:ext cx="469744" cy="259045"/>
    <xdr:sp macro="" textlink="">
      <xdr:nvSpPr>
        <xdr:cNvPr id="755" name="n_2mainValue【庁舎】&#10;一人当たり面積">
          <a:extLst>
            <a:ext uri="{FF2B5EF4-FFF2-40B4-BE49-F238E27FC236}">
              <a16:creationId xmlns:a16="http://schemas.microsoft.com/office/drawing/2014/main" id="{6C8D17B2-56BF-40F1-B3D6-FB68921A6A6C}"/>
            </a:ext>
          </a:extLst>
        </xdr:cNvPr>
        <xdr:cNvSpPr txBox="1"/>
      </xdr:nvSpPr>
      <xdr:spPr>
        <a:xfrm>
          <a:off x="18180127" y="17564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142891</xdr:rowOff>
    </xdr:from>
    <xdr:ext cx="469744" cy="259045"/>
    <xdr:sp macro="" textlink="">
      <xdr:nvSpPr>
        <xdr:cNvPr id="756" name="n_3mainValue【庁舎】&#10;一人当たり面積">
          <a:extLst>
            <a:ext uri="{FF2B5EF4-FFF2-40B4-BE49-F238E27FC236}">
              <a16:creationId xmlns:a16="http://schemas.microsoft.com/office/drawing/2014/main" id="{B97E079D-3DAB-4A49-9185-B85EB50845A5}"/>
            </a:ext>
          </a:extLst>
        </xdr:cNvPr>
        <xdr:cNvSpPr txBox="1"/>
      </xdr:nvSpPr>
      <xdr:spPr>
        <a:xfrm>
          <a:off x="17386377" y="17573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138574</xdr:rowOff>
    </xdr:from>
    <xdr:ext cx="469744" cy="259045"/>
    <xdr:sp macro="" textlink="">
      <xdr:nvSpPr>
        <xdr:cNvPr id="757" name="n_4mainValue【庁舎】&#10;一人当たり面積">
          <a:extLst>
            <a:ext uri="{FF2B5EF4-FFF2-40B4-BE49-F238E27FC236}">
              <a16:creationId xmlns:a16="http://schemas.microsoft.com/office/drawing/2014/main" id="{49561A84-B1D0-403A-9FB0-0DDFA36EEB8F}"/>
            </a:ext>
          </a:extLst>
        </xdr:cNvPr>
        <xdr:cNvSpPr txBox="1"/>
      </xdr:nvSpPr>
      <xdr:spPr>
        <a:xfrm>
          <a:off x="16592627" y="1756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86DAD7FB-AA83-4E6F-8895-E316D821F3F5}"/>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A96BEF26-FE7E-475A-9F11-41C2A0DF7FC9}"/>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D264819C-8CAC-464D-AC72-18CB50D1FE26}"/>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類似団体と比較して特に有形固定資産減価償却率が高くなっている施設は、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一般廃棄物処理施設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であり、低くなっている施設は、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保健センター・保健所</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である。</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一般廃棄物処理施設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については、経年劣化による老朽化が続いており、修繕を施しているため、神流町の令和</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年度から令和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年度を見比べると大きな変動はない。しかし、類似団体平均が、大きくﾎﾟｲﾝﾄを下回る一方、神流町での大きな変動がないため、個別施設計画を策定し、改善に取り組みたい。</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保健センター・保健所</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に関しては、平成</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年に建設後から</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年が経過しており、平成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から附属建物の修繕が発生してきているため、なだらかであはあるが、微増している。類似団体平均と比べると下回っているが、施設の改修又は除却も視野にいれ、個別施設計画に沿って改善に取り組みたい。</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2974471</v>
      </c>
      <c r="BO4" s="462"/>
      <c r="BP4" s="462"/>
      <c r="BQ4" s="462"/>
      <c r="BR4" s="462"/>
      <c r="BS4" s="462"/>
      <c r="BT4" s="462"/>
      <c r="BU4" s="463"/>
      <c r="BV4" s="461">
        <v>3190531</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5.4</v>
      </c>
      <c r="CU4" s="602"/>
      <c r="CV4" s="602"/>
      <c r="CW4" s="602"/>
      <c r="CX4" s="602"/>
      <c r="CY4" s="602"/>
      <c r="CZ4" s="602"/>
      <c r="DA4" s="603"/>
      <c r="DB4" s="601">
        <v>7.1</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2807654</v>
      </c>
      <c r="BO5" s="433"/>
      <c r="BP5" s="433"/>
      <c r="BQ5" s="433"/>
      <c r="BR5" s="433"/>
      <c r="BS5" s="433"/>
      <c r="BT5" s="433"/>
      <c r="BU5" s="434"/>
      <c r="BV5" s="432">
        <v>3016120</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93.9</v>
      </c>
      <c r="CU5" s="430"/>
      <c r="CV5" s="430"/>
      <c r="CW5" s="430"/>
      <c r="CX5" s="430"/>
      <c r="CY5" s="430"/>
      <c r="CZ5" s="430"/>
      <c r="DA5" s="431"/>
      <c r="DB5" s="429">
        <v>92.7</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166817</v>
      </c>
      <c r="BO6" s="433"/>
      <c r="BP6" s="433"/>
      <c r="BQ6" s="433"/>
      <c r="BR6" s="433"/>
      <c r="BS6" s="433"/>
      <c r="BT6" s="433"/>
      <c r="BU6" s="434"/>
      <c r="BV6" s="432">
        <v>174411</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94.1</v>
      </c>
      <c r="CU6" s="576"/>
      <c r="CV6" s="576"/>
      <c r="CW6" s="576"/>
      <c r="CX6" s="576"/>
      <c r="CY6" s="576"/>
      <c r="CZ6" s="576"/>
      <c r="DA6" s="577"/>
      <c r="DB6" s="575">
        <v>93</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69566</v>
      </c>
      <c r="BO7" s="433"/>
      <c r="BP7" s="433"/>
      <c r="BQ7" s="433"/>
      <c r="BR7" s="433"/>
      <c r="BS7" s="433"/>
      <c r="BT7" s="433"/>
      <c r="BU7" s="434"/>
      <c r="BV7" s="432">
        <v>49006</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1790743</v>
      </c>
      <c r="CU7" s="433"/>
      <c r="CV7" s="433"/>
      <c r="CW7" s="433"/>
      <c r="CX7" s="433"/>
      <c r="CY7" s="433"/>
      <c r="CZ7" s="433"/>
      <c r="DA7" s="434"/>
      <c r="DB7" s="432">
        <v>1766208</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97251</v>
      </c>
      <c r="BO8" s="433"/>
      <c r="BP8" s="433"/>
      <c r="BQ8" s="433"/>
      <c r="BR8" s="433"/>
      <c r="BS8" s="433"/>
      <c r="BT8" s="433"/>
      <c r="BU8" s="434"/>
      <c r="BV8" s="432">
        <v>125405</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0.16</v>
      </c>
      <c r="CU8" s="536"/>
      <c r="CV8" s="536"/>
      <c r="CW8" s="536"/>
      <c r="CX8" s="536"/>
      <c r="CY8" s="536"/>
      <c r="CZ8" s="536"/>
      <c r="DA8" s="537"/>
      <c r="DB8" s="535">
        <v>0.15</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1645</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-28154</v>
      </c>
      <c r="BO9" s="433"/>
      <c r="BP9" s="433"/>
      <c r="BQ9" s="433"/>
      <c r="BR9" s="433"/>
      <c r="BS9" s="433"/>
      <c r="BT9" s="433"/>
      <c r="BU9" s="434"/>
      <c r="BV9" s="432">
        <v>17271</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11.5</v>
      </c>
      <c r="CU9" s="430"/>
      <c r="CV9" s="430"/>
      <c r="CW9" s="430"/>
      <c r="CX9" s="430"/>
      <c r="CY9" s="430"/>
      <c r="CZ9" s="430"/>
      <c r="DA9" s="431"/>
      <c r="DB9" s="429">
        <v>9.6999999999999993</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1954</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784</v>
      </c>
      <c r="BO10" s="433"/>
      <c r="BP10" s="433"/>
      <c r="BQ10" s="433"/>
      <c r="BR10" s="433"/>
      <c r="BS10" s="433"/>
      <c r="BT10" s="433"/>
      <c r="BU10" s="434"/>
      <c r="BV10" s="432">
        <v>378</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1511</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289814</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8"/>
      <c r="M13" s="516" t="s">
        <v>130</v>
      </c>
      <c r="N13" s="517"/>
      <c r="O13" s="517"/>
      <c r="P13" s="517"/>
      <c r="Q13" s="518"/>
      <c r="R13" s="519">
        <v>1495</v>
      </c>
      <c r="S13" s="520"/>
      <c r="T13" s="520"/>
      <c r="U13" s="520"/>
      <c r="V13" s="521"/>
      <c r="W13" s="522" t="s">
        <v>131</v>
      </c>
      <c r="X13" s="418"/>
      <c r="Y13" s="418"/>
      <c r="Z13" s="418"/>
      <c r="AA13" s="418"/>
      <c r="AB13" s="419"/>
      <c r="AC13" s="385">
        <v>55</v>
      </c>
      <c r="AD13" s="386"/>
      <c r="AE13" s="386"/>
      <c r="AF13" s="386"/>
      <c r="AG13" s="387"/>
      <c r="AH13" s="385">
        <v>80</v>
      </c>
      <c r="AI13" s="386"/>
      <c r="AJ13" s="386"/>
      <c r="AK13" s="386"/>
      <c r="AL13" s="445"/>
      <c r="AM13" s="489" t="s">
        <v>132</v>
      </c>
      <c r="AN13" s="389"/>
      <c r="AO13" s="389"/>
      <c r="AP13" s="389"/>
      <c r="AQ13" s="389"/>
      <c r="AR13" s="389"/>
      <c r="AS13" s="389"/>
      <c r="AT13" s="390"/>
      <c r="AU13" s="490" t="s">
        <v>90</v>
      </c>
      <c r="AV13" s="491"/>
      <c r="AW13" s="491"/>
      <c r="AX13" s="491"/>
      <c r="AY13" s="446" t="s">
        <v>133</v>
      </c>
      <c r="AZ13" s="447"/>
      <c r="BA13" s="447"/>
      <c r="BB13" s="447"/>
      <c r="BC13" s="447"/>
      <c r="BD13" s="447"/>
      <c r="BE13" s="447"/>
      <c r="BF13" s="447"/>
      <c r="BG13" s="447"/>
      <c r="BH13" s="447"/>
      <c r="BI13" s="447"/>
      <c r="BJ13" s="447"/>
      <c r="BK13" s="447"/>
      <c r="BL13" s="447"/>
      <c r="BM13" s="448"/>
      <c r="BN13" s="432">
        <v>-27370</v>
      </c>
      <c r="BO13" s="433"/>
      <c r="BP13" s="433"/>
      <c r="BQ13" s="433"/>
      <c r="BR13" s="433"/>
      <c r="BS13" s="433"/>
      <c r="BT13" s="433"/>
      <c r="BU13" s="434"/>
      <c r="BV13" s="432">
        <v>-272165</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6.6</v>
      </c>
      <c r="CU13" s="430"/>
      <c r="CV13" s="430"/>
      <c r="CW13" s="430"/>
      <c r="CX13" s="430"/>
      <c r="CY13" s="430"/>
      <c r="CZ13" s="430"/>
      <c r="DA13" s="431"/>
      <c r="DB13" s="429">
        <v>6.4</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1564</v>
      </c>
      <c r="S14" s="520"/>
      <c r="T14" s="520"/>
      <c r="U14" s="520"/>
      <c r="V14" s="521"/>
      <c r="W14" s="523"/>
      <c r="X14" s="421"/>
      <c r="Y14" s="421"/>
      <c r="Z14" s="421"/>
      <c r="AA14" s="421"/>
      <c r="AB14" s="422"/>
      <c r="AC14" s="512">
        <v>8.8000000000000007</v>
      </c>
      <c r="AD14" s="513"/>
      <c r="AE14" s="513"/>
      <c r="AF14" s="513"/>
      <c r="AG14" s="514"/>
      <c r="AH14" s="512">
        <v>10.5</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8"/>
      <c r="M15" s="516" t="s">
        <v>130</v>
      </c>
      <c r="N15" s="517"/>
      <c r="O15" s="517"/>
      <c r="P15" s="517"/>
      <c r="Q15" s="518"/>
      <c r="R15" s="519">
        <v>1547</v>
      </c>
      <c r="S15" s="520"/>
      <c r="T15" s="520"/>
      <c r="U15" s="520"/>
      <c r="V15" s="521"/>
      <c r="W15" s="522" t="s">
        <v>137</v>
      </c>
      <c r="X15" s="418"/>
      <c r="Y15" s="418"/>
      <c r="Z15" s="418"/>
      <c r="AA15" s="418"/>
      <c r="AB15" s="419"/>
      <c r="AC15" s="385">
        <v>166</v>
      </c>
      <c r="AD15" s="386"/>
      <c r="AE15" s="386"/>
      <c r="AF15" s="386"/>
      <c r="AG15" s="387"/>
      <c r="AH15" s="385">
        <v>226</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264021</v>
      </c>
      <c r="BO15" s="462"/>
      <c r="BP15" s="462"/>
      <c r="BQ15" s="462"/>
      <c r="BR15" s="462"/>
      <c r="BS15" s="462"/>
      <c r="BT15" s="462"/>
      <c r="BU15" s="463"/>
      <c r="BV15" s="461">
        <v>268179</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26.6</v>
      </c>
      <c r="AD16" s="513"/>
      <c r="AE16" s="513"/>
      <c r="AF16" s="513"/>
      <c r="AG16" s="514"/>
      <c r="AH16" s="512">
        <v>29.6</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1731415</v>
      </c>
      <c r="BO16" s="433"/>
      <c r="BP16" s="433"/>
      <c r="BQ16" s="433"/>
      <c r="BR16" s="433"/>
      <c r="BS16" s="433"/>
      <c r="BT16" s="433"/>
      <c r="BU16" s="434"/>
      <c r="BV16" s="432">
        <v>1699887</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82"/>
      <c r="M17" s="525" t="s">
        <v>143</v>
      </c>
      <c r="N17" s="526"/>
      <c r="O17" s="526"/>
      <c r="P17" s="526"/>
      <c r="Q17" s="527"/>
      <c r="R17" s="509" t="s">
        <v>141</v>
      </c>
      <c r="S17" s="510"/>
      <c r="T17" s="510"/>
      <c r="U17" s="510"/>
      <c r="V17" s="511"/>
      <c r="W17" s="522" t="s">
        <v>144</v>
      </c>
      <c r="X17" s="418"/>
      <c r="Y17" s="418"/>
      <c r="Z17" s="418"/>
      <c r="AA17" s="418"/>
      <c r="AB17" s="419"/>
      <c r="AC17" s="385">
        <v>404</v>
      </c>
      <c r="AD17" s="386"/>
      <c r="AE17" s="386"/>
      <c r="AF17" s="386"/>
      <c r="AG17" s="387"/>
      <c r="AH17" s="385">
        <v>457</v>
      </c>
      <c r="AI17" s="386"/>
      <c r="AJ17" s="386"/>
      <c r="AK17" s="386"/>
      <c r="AL17" s="445"/>
      <c r="AM17" s="489"/>
      <c r="AN17" s="389"/>
      <c r="AO17" s="389"/>
      <c r="AP17" s="389"/>
      <c r="AQ17" s="389"/>
      <c r="AR17" s="389"/>
      <c r="AS17" s="389"/>
      <c r="AT17" s="390"/>
      <c r="AU17" s="490"/>
      <c r="AV17" s="491"/>
      <c r="AW17" s="491"/>
      <c r="AX17" s="491"/>
      <c r="AY17" s="446" t="s">
        <v>145</v>
      </c>
      <c r="AZ17" s="447"/>
      <c r="BA17" s="447"/>
      <c r="BB17" s="447"/>
      <c r="BC17" s="447"/>
      <c r="BD17" s="447"/>
      <c r="BE17" s="447"/>
      <c r="BF17" s="447"/>
      <c r="BG17" s="447"/>
      <c r="BH17" s="447"/>
      <c r="BI17" s="447"/>
      <c r="BJ17" s="447"/>
      <c r="BK17" s="447"/>
      <c r="BL17" s="447"/>
      <c r="BM17" s="448"/>
      <c r="BN17" s="432">
        <v>320381</v>
      </c>
      <c r="BO17" s="433"/>
      <c r="BP17" s="433"/>
      <c r="BQ17" s="433"/>
      <c r="BR17" s="433"/>
      <c r="BS17" s="433"/>
      <c r="BT17" s="433"/>
      <c r="BU17" s="434"/>
      <c r="BV17" s="432">
        <v>328475</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146</v>
      </c>
      <c r="C18" s="483"/>
      <c r="D18" s="483"/>
      <c r="E18" s="484"/>
      <c r="F18" s="484"/>
      <c r="G18" s="484"/>
      <c r="H18" s="484"/>
      <c r="I18" s="484"/>
      <c r="J18" s="484"/>
      <c r="K18" s="484"/>
      <c r="L18" s="485">
        <v>114.6</v>
      </c>
      <c r="M18" s="485"/>
      <c r="N18" s="485"/>
      <c r="O18" s="485"/>
      <c r="P18" s="485"/>
      <c r="Q18" s="485"/>
      <c r="R18" s="486"/>
      <c r="S18" s="486"/>
      <c r="T18" s="486"/>
      <c r="U18" s="486"/>
      <c r="V18" s="487"/>
      <c r="W18" s="503"/>
      <c r="X18" s="504"/>
      <c r="Y18" s="504"/>
      <c r="Z18" s="504"/>
      <c r="AA18" s="504"/>
      <c r="AB18" s="528"/>
      <c r="AC18" s="402">
        <v>64.599999999999994</v>
      </c>
      <c r="AD18" s="403"/>
      <c r="AE18" s="403"/>
      <c r="AF18" s="403"/>
      <c r="AG18" s="488"/>
      <c r="AH18" s="402">
        <v>59.9</v>
      </c>
      <c r="AI18" s="403"/>
      <c r="AJ18" s="403"/>
      <c r="AK18" s="403"/>
      <c r="AL18" s="404"/>
      <c r="AM18" s="489"/>
      <c r="AN18" s="389"/>
      <c r="AO18" s="389"/>
      <c r="AP18" s="389"/>
      <c r="AQ18" s="389"/>
      <c r="AR18" s="389"/>
      <c r="AS18" s="389"/>
      <c r="AT18" s="390"/>
      <c r="AU18" s="490"/>
      <c r="AV18" s="491"/>
      <c r="AW18" s="491"/>
      <c r="AX18" s="491"/>
      <c r="AY18" s="446" t="s">
        <v>147</v>
      </c>
      <c r="AZ18" s="447"/>
      <c r="BA18" s="447"/>
      <c r="BB18" s="447"/>
      <c r="BC18" s="447"/>
      <c r="BD18" s="447"/>
      <c r="BE18" s="447"/>
      <c r="BF18" s="447"/>
      <c r="BG18" s="447"/>
      <c r="BH18" s="447"/>
      <c r="BI18" s="447"/>
      <c r="BJ18" s="447"/>
      <c r="BK18" s="447"/>
      <c r="BL18" s="447"/>
      <c r="BM18" s="448"/>
      <c r="BN18" s="432">
        <v>1685974</v>
      </c>
      <c r="BO18" s="433"/>
      <c r="BP18" s="433"/>
      <c r="BQ18" s="433"/>
      <c r="BR18" s="433"/>
      <c r="BS18" s="433"/>
      <c r="BT18" s="433"/>
      <c r="BU18" s="434"/>
      <c r="BV18" s="432">
        <v>1637967</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148</v>
      </c>
      <c r="C19" s="483"/>
      <c r="D19" s="483"/>
      <c r="E19" s="484"/>
      <c r="F19" s="484"/>
      <c r="G19" s="484"/>
      <c r="H19" s="484"/>
      <c r="I19" s="484"/>
      <c r="J19" s="484"/>
      <c r="K19" s="484"/>
      <c r="L19" s="492">
        <v>14</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149</v>
      </c>
      <c r="AZ19" s="447"/>
      <c r="BA19" s="447"/>
      <c r="BB19" s="447"/>
      <c r="BC19" s="447"/>
      <c r="BD19" s="447"/>
      <c r="BE19" s="447"/>
      <c r="BF19" s="447"/>
      <c r="BG19" s="447"/>
      <c r="BH19" s="447"/>
      <c r="BI19" s="447"/>
      <c r="BJ19" s="447"/>
      <c r="BK19" s="447"/>
      <c r="BL19" s="447"/>
      <c r="BM19" s="448"/>
      <c r="BN19" s="432">
        <v>2239793</v>
      </c>
      <c r="BO19" s="433"/>
      <c r="BP19" s="433"/>
      <c r="BQ19" s="433"/>
      <c r="BR19" s="433"/>
      <c r="BS19" s="433"/>
      <c r="BT19" s="433"/>
      <c r="BU19" s="434"/>
      <c r="BV19" s="432">
        <v>2512790</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150</v>
      </c>
      <c r="C20" s="483"/>
      <c r="D20" s="483"/>
      <c r="E20" s="484"/>
      <c r="F20" s="484"/>
      <c r="G20" s="484"/>
      <c r="H20" s="484"/>
      <c r="I20" s="484"/>
      <c r="J20" s="484"/>
      <c r="K20" s="484"/>
      <c r="L20" s="492">
        <v>827</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151</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152</v>
      </c>
      <c r="C22" s="409"/>
      <c r="D22" s="410"/>
      <c r="E22" s="417" t="s">
        <v>1</v>
      </c>
      <c r="F22" s="418"/>
      <c r="G22" s="418"/>
      <c r="H22" s="418"/>
      <c r="I22" s="418"/>
      <c r="J22" s="418"/>
      <c r="K22" s="419"/>
      <c r="L22" s="417" t="s">
        <v>153</v>
      </c>
      <c r="M22" s="418"/>
      <c r="N22" s="418"/>
      <c r="O22" s="418"/>
      <c r="P22" s="419"/>
      <c r="Q22" s="423" t="s">
        <v>154</v>
      </c>
      <c r="R22" s="424"/>
      <c r="S22" s="424"/>
      <c r="T22" s="424"/>
      <c r="U22" s="424"/>
      <c r="V22" s="425"/>
      <c r="W22" s="474" t="s">
        <v>155</v>
      </c>
      <c r="X22" s="409"/>
      <c r="Y22" s="410"/>
      <c r="Z22" s="417" t="s">
        <v>1</v>
      </c>
      <c r="AA22" s="418"/>
      <c r="AB22" s="418"/>
      <c r="AC22" s="418"/>
      <c r="AD22" s="418"/>
      <c r="AE22" s="418"/>
      <c r="AF22" s="418"/>
      <c r="AG22" s="419"/>
      <c r="AH22" s="435" t="s">
        <v>156</v>
      </c>
      <c r="AI22" s="418"/>
      <c r="AJ22" s="418"/>
      <c r="AK22" s="418"/>
      <c r="AL22" s="419"/>
      <c r="AM22" s="435" t="s">
        <v>157</v>
      </c>
      <c r="AN22" s="436"/>
      <c r="AO22" s="436"/>
      <c r="AP22" s="436"/>
      <c r="AQ22" s="436"/>
      <c r="AR22" s="437"/>
      <c r="AS22" s="423" t="s">
        <v>154</v>
      </c>
      <c r="AT22" s="424"/>
      <c r="AU22" s="424"/>
      <c r="AV22" s="424"/>
      <c r="AW22" s="424"/>
      <c r="AX22" s="441"/>
      <c r="AY22" s="458" t="s">
        <v>158</v>
      </c>
      <c r="AZ22" s="459"/>
      <c r="BA22" s="459"/>
      <c r="BB22" s="459"/>
      <c r="BC22" s="459"/>
      <c r="BD22" s="459"/>
      <c r="BE22" s="459"/>
      <c r="BF22" s="459"/>
      <c r="BG22" s="459"/>
      <c r="BH22" s="459"/>
      <c r="BI22" s="459"/>
      <c r="BJ22" s="459"/>
      <c r="BK22" s="459"/>
      <c r="BL22" s="459"/>
      <c r="BM22" s="460"/>
      <c r="BN22" s="461">
        <v>2108051</v>
      </c>
      <c r="BO22" s="462"/>
      <c r="BP22" s="462"/>
      <c r="BQ22" s="462"/>
      <c r="BR22" s="462"/>
      <c r="BS22" s="462"/>
      <c r="BT22" s="462"/>
      <c r="BU22" s="463"/>
      <c r="BV22" s="461">
        <v>2154953</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159</v>
      </c>
      <c r="AZ23" s="447"/>
      <c r="BA23" s="447"/>
      <c r="BB23" s="447"/>
      <c r="BC23" s="447"/>
      <c r="BD23" s="447"/>
      <c r="BE23" s="447"/>
      <c r="BF23" s="447"/>
      <c r="BG23" s="447"/>
      <c r="BH23" s="447"/>
      <c r="BI23" s="447"/>
      <c r="BJ23" s="447"/>
      <c r="BK23" s="447"/>
      <c r="BL23" s="447"/>
      <c r="BM23" s="448"/>
      <c r="BN23" s="432">
        <v>2013363</v>
      </c>
      <c r="BO23" s="433"/>
      <c r="BP23" s="433"/>
      <c r="BQ23" s="433"/>
      <c r="BR23" s="433"/>
      <c r="BS23" s="433"/>
      <c r="BT23" s="433"/>
      <c r="BU23" s="434"/>
      <c r="BV23" s="432">
        <v>2061319</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160</v>
      </c>
      <c r="F24" s="389"/>
      <c r="G24" s="389"/>
      <c r="H24" s="389"/>
      <c r="I24" s="389"/>
      <c r="J24" s="389"/>
      <c r="K24" s="390"/>
      <c r="L24" s="385">
        <v>1</v>
      </c>
      <c r="M24" s="386"/>
      <c r="N24" s="386"/>
      <c r="O24" s="386"/>
      <c r="P24" s="387"/>
      <c r="Q24" s="385">
        <v>5900</v>
      </c>
      <c r="R24" s="386"/>
      <c r="S24" s="386"/>
      <c r="T24" s="386"/>
      <c r="U24" s="386"/>
      <c r="V24" s="387"/>
      <c r="W24" s="475"/>
      <c r="X24" s="412"/>
      <c r="Y24" s="413"/>
      <c r="Z24" s="388" t="s">
        <v>161</v>
      </c>
      <c r="AA24" s="389"/>
      <c r="AB24" s="389"/>
      <c r="AC24" s="389"/>
      <c r="AD24" s="389"/>
      <c r="AE24" s="389"/>
      <c r="AF24" s="389"/>
      <c r="AG24" s="390"/>
      <c r="AH24" s="385">
        <v>56</v>
      </c>
      <c r="AI24" s="386"/>
      <c r="AJ24" s="386"/>
      <c r="AK24" s="386"/>
      <c r="AL24" s="387"/>
      <c r="AM24" s="385">
        <v>169008</v>
      </c>
      <c r="AN24" s="386"/>
      <c r="AO24" s="386"/>
      <c r="AP24" s="386"/>
      <c r="AQ24" s="386"/>
      <c r="AR24" s="387"/>
      <c r="AS24" s="385">
        <v>3018</v>
      </c>
      <c r="AT24" s="386"/>
      <c r="AU24" s="386"/>
      <c r="AV24" s="386"/>
      <c r="AW24" s="386"/>
      <c r="AX24" s="445"/>
      <c r="AY24" s="405" t="s">
        <v>162</v>
      </c>
      <c r="AZ24" s="406"/>
      <c r="BA24" s="406"/>
      <c r="BB24" s="406"/>
      <c r="BC24" s="406"/>
      <c r="BD24" s="406"/>
      <c r="BE24" s="406"/>
      <c r="BF24" s="406"/>
      <c r="BG24" s="406"/>
      <c r="BH24" s="406"/>
      <c r="BI24" s="406"/>
      <c r="BJ24" s="406"/>
      <c r="BK24" s="406"/>
      <c r="BL24" s="406"/>
      <c r="BM24" s="407"/>
      <c r="BN24" s="432">
        <v>1400644</v>
      </c>
      <c r="BO24" s="433"/>
      <c r="BP24" s="433"/>
      <c r="BQ24" s="433"/>
      <c r="BR24" s="433"/>
      <c r="BS24" s="433"/>
      <c r="BT24" s="433"/>
      <c r="BU24" s="434"/>
      <c r="BV24" s="432">
        <v>1353065</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163</v>
      </c>
      <c r="F25" s="389"/>
      <c r="G25" s="389"/>
      <c r="H25" s="389"/>
      <c r="I25" s="389"/>
      <c r="J25" s="389"/>
      <c r="K25" s="390"/>
      <c r="L25" s="385">
        <v>1</v>
      </c>
      <c r="M25" s="386"/>
      <c r="N25" s="386"/>
      <c r="O25" s="386"/>
      <c r="P25" s="387"/>
      <c r="Q25" s="385">
        <v>4860</v>
      </c>
      <c r="R25" s="386"/>
      <c r="S25" s="386"/>
      <c r="T25" s="386"/>
      <c r="U25" s="386"/>
      <c r="V25" s="387"/>
      <c r="W25" s="475"/>
      <c r="X25" s="412"/>
      <c r="Y25" s="413"/>
      <c r="Z25" s="388" t="s">
        <v>164</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165</v>
      </c>
      <c r="AZ25" s="459"/>
      <c r="BA25" s="459"/>
      <c r="BB25" s="459"/>
      <c r="BC25" s="459"/>
      <c r="BD25" s="459"/>
      <c r="BE25" s="459"/>
      <c r="BF25" s="459"/>
      <c r="BG25" s="459"/>
      <c r="BH25" s="459"/>
      <c r="BI25" s="459"/>
      <c r="BJ25" s="459"/>
      <c r="BK25" s="459"/>
      <c r="BL25" s="459"/>
      <c r="BM25" s="460"/>
      <c r="BN25" s="461">
        <v>27500</v>
      </c>
      <c r="BO25" s="462"/>
      <c r="BP25" s="462"/>
      <c r="BQ25" s="462"/>
      <c r="BR25" s="462"/>
      <c r="BS25" s="462"/>
      <c r="BT25" s="462"/>
      <c r="BU25" s="463"/>
      <c r="BV25" s="461">
        <v>11600</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166</v>
      </c>
      <c r="F26" s="389"/>
      <c r="G26" s="389"/>
      <c r="H26" s="389"/>
      <c r="I26" s="389"/>
      <c r="J26" s="389"/>
      <c r="K26" s="390"/>
      <c r="L26" s="385">
        <v>1</v>
      </c>
      <c r="M26" s="386"/>
      <c r="N26" s="386"/>
      <c r="O26" s="386"/>
      <c r="P26" s="387"/>
      <c r="Q26" s="385">
        <v>4600</v>
      </c>
      <c r="R26" s="386"/>
      <c r="S26" s="386"/>
      <c r="T26" s="386"/>
      <c r="U26" s="386"/>
      <c r="V26" s="387"/>
      <c r="W26" s="475"/>
      <c r="X26" s="412"/>
      <c r="Y26" s="413"/>
      <c r="Z26" s="388" t="s">
        <v>167</v>
      </c>
      <c r="AA26" s="443"/>
      <c r="AB26" s="443"/>
      <c r="AC26" s="443"/>
      <c r="AD26" s="443"/>
      <c r="AE26" s="443"/>
      <c r="AF26" s="443"/>
      <c r="AG26" s="444"/>
      <c r="AH26" s="385" t="s">
        <v>122</v>
      </c>
      <c r="AI26" s="386"/>
      <c r="AJ26" s="386"/>
      <c r="AK26" s="386"/>
      <c r="AL26" s="387"/>
      <c r="AM26" s="385" t="s">
        <v>122</v>
      </c>
      <c r="AN26" s="386"/>
      <c r="AO26" s="386"/>
      <c r="AP26" s="386"/>
      <c r="AQ26" s="386"/>
      <c r="AR26" s="387"/>
      <c r="AS26" s="385" t="s">
        <v>122</v>
      </c>
      <c r="AT26" s="386"/>
      <c r="AU26" s="386"/>
      <c r="AV26" s="386"/>
      <c r="AW26" s="386"/>
      <c r="AX26" s="445"/>
      <c r="AY26" s="472" t="s">
        <v>168</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169</v>
      </c>
      <c r="F27" s="389"/>
      <c r="G27" s="389"/>
      <c r="H27" s="389"/>
      <c r="I27" s="389"/>
      <c r="J27" s="389"/>
      <c r="K27" s="390"/>
      <c r="L27" s="385">
        <v>1</v>
      </c>
      <c r="M27" s="386"/>
      <c r="N27" s="386"/>
      <c r="O27" s="386"/>
      <c r="P27" s="387"/>
      <c r="Q27" s="385">
        <v>2400</v>
      </c>
      <c r="R27" s="386"/>
      <c r="S27" s="386"/>
      <c r="T27" s="386"/>
      <c r="U27" s="386"/>
      <c r="V27" s="387"/>
      <c r="W27" s="475"/>
      <c r="X27" s="412"/>
      <c r="Y27" s="413"/>
      <c r="Z27" s="388" t="s">
        <v>170</v>
      </c>
      <c r="AA27" s="389"/>
      <c r="AB27" s="389"/>
      <c r="AC27" s="389"/>
      <c r="AD27" s="389"/>
      <c r="AE27" s="389"/>
      <c r="AF27" s="389"/>
      <c r="AG27" s="390"/>
      <c r="AH27" s="385" t="s">
        <v>122</v>
      </c>
      <c r="AI27" s="386"/>
      <c r="AJ27" s="386"/>
      <c r="AK27" s="386"/>
      <c r="AL27" s="387"/>
      <c r="AM27" s="385" t="s">
        <v>122</v>
      </c>
      <c r="AN27" s="386"/>
      <c r="AO27" s="386"/>
      <c r="AP27" s="386"/>
      <c r="AQ27" s="386"/>
      <c r="AR27" s="387"/>
      <c r="AS27" s="385" t="s">
        <v>122</v>
      </c>
      <c r="AT27" s="386"/>
      <c r="AU27" s="386"/>
      <c r="AV27" s="386"/>
      <c r="AW27" s="386"/>
      <c r="AX27" s="445"/>
      <c r="AY27" s="469" t="s">
        <v>171</v>
      </c>
      <c r="AZ27" s="470"/>
      <c r="BA27" s="470"/>
      <c r="BB27" s="470"/>
      <c r="BC27" s="470"/>
      <c r="BD27" s="470"/>
      <c r="BE27" s="470"/>
      <c r="BF27" s="470"/>
      <c r="BG27" s="470"/>
      <c r="BH27" s="470"/>
      <c r="BI27" s="470"/>
      <c r="BJ27" s="470"/>
      <c r="BK27" s="470"/>
      <c r="BL27" s="470"/>
      <c r="BM27" s="471"/>
      <c r="BN27" s="466">
        <v>108592</v>
      </c>
      <c r="BO27" s="467"/>
      <c r="BP27" s="467"/>
      <c r="BQ27" s="467"/>
      <c r="BR27" s="467"/>
      <c r="BS27" s="467"/>
      <c r="BT27" s="467"/>
      <c r="BU27" s="468"/>
      <c r="BV27" s="466">
        <v>108589</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172</v>
      </c>
      <c r="F28" s="389"/>
      <c r="G28" s="389"/>
      <c r="H28" s="389"/>
      <c r="I28" s="389"/>
      <c r="J28" s="389"/>
      <c r="K28" s="390"/>
      <c r="L28" s="385">
        <v>1</v>
      </c>
      <c r="M28" s="386"/>
      <c r="N28" s="386"/>
      <c r="O28" s="386"/>
      <c r="P28" s="387"/>
      <c r="Q28" s="385">
        <v>1780</v>
      </c>
      <c r="R28" s="386"/>
      <c r="S28" s="386"/>
      <c r="T28" s="386"/>
      <c r="U28" s="386"/>
      <c r="V28" s="387"/>
      <c r="W28" s="475"/>
      <c r="X28" s="412"/>
      <c r="Y28" s="413"/>
      <c r="Z28" s="388" t="s">
        <v>173</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174</v>
      </c>
      <c r="AZ28" s="450"/>
      <c r="BA28" s="450"/>
      <c r="BB28" s="451"/>
      <c r="BC28" s="458" t="s">
        <v>46</v>
      </c>
      <c r="BD28" s="459"/>
      <c r="BE28" s="459"/>
      <c r="BF28" s="459"/>
      <c r="BG28" s="459"/>
      <c r="BH28" s="459"/>
      <c r="BI28" s="459"/>
      <c r="BJ28" s="459"/>
      <c r="BK28" s="459"/>
      <c r="BL28" s="459"/>
      <c r="BM28" s="460"/>
      <c r="BN28" s="461">
        <v>1029392</v>
      </c>
      <c r="BO28" s="462"/>
      <c r="BP28" s="462"/>
      <c r="BQ28" s="462"/>
      <c r="BR28" s="462"/>
      <c r="BS28" s="462"/>
      <c r="BT28" s="462"/>
      <c r="BU28" s="463"/>
      <c r="BV28" s="461">
        <v>958608</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175</v>
      </c>
      <c r="F29" s="389"/>
      <c r="G29" s="389"/>
      <c r="H29" s="389"/>
      <c r="I29" s="389"/>
      <c r="J29" s="389"/>
      <c r="K29" s="390"/>
      <c r="L29" s="385">
        <v>6</v>
      </c>
      <c r="M29" s="386"/>
      <c r="N29" s="386"/>
      <c r="O29" s="386"/>
      <c r="P29" s="387"/>
      <c r="Q29" s="385">
        <v>1570</v>
      </c>
      <c r="R29" s="386"/>
      <c r="S29" s="386"/>
      <c r="T29" s="386"/>
      <c r="U29" s="386"/>
      <c r="V29" s="387"/>
      <c r="W29" s="476"/>
      <c r="X29" s="477"/>
      <c r="Y29" s="478"/>
      <c r="Z29" s="388" t="s">
        <v>176</v>
      </c>
      <c r="AA29" s="389"/>
      <c r="AB29" s="389"/>
      <c r="AC29" s="389"/>
      <c r="AD29" s="389"/>
      <c r="AE29" s="389"/>
      <c r="AF29" s="389"/>
      <c r="AG29" s="390"/>
      <c r="AH29" s="385">
        <v>56</v>
      </c>
      <c r="AI29" s="386"/>
      <c r="AJ29" s="386"/>
      <c r="AK29" s="386"/>
      <c r="AL29" s="387"/>
      <c r="AM29" s="385">
        <v>169008</v>
      </c>
      <c r="AN29" s="386"/>
      <c r="AO29" s="386"/>
      <c r="AP29" s="386"/>
      <c r="AQ29" s="386"/>
      <c r="AR29" s="387"/>
      <c r="AS29" s="385">
        <v>3018</v>
      </c>
      <c r="AT29" s="386"/>
      <c r="AU29" s="386"/>
      <c r="AV29" s="386"/>
      <c r="AW29" s="386"/>
      <c r="AX29" s="445"/>
      <c r="AY29" s="452"/>
      <c r="AZ29" s="453"/>
      <c r="BA29" s="453"/>
      <c r="BB29" s="454"/>
      <c r="BC29" s="446" t="s">
        <v>177</v>
      </c>
      <c r="BD29" s="447"/>
      <c r="BE29" s="447"/>
      <c r="BF29" s="447"/>
      <c r="BG29" s="447"/>
      <c r="BH29" s="447"/>
      <c r="BI29" s="447"/>
      <c r="BJ29" s="447"/>
      <c r="BK29" s="447"/>
      <c r="BL29" s="447"/>
      <c r="BM29" s="448"/>
      <c r="BN29" s="432">
        <v>1193937</v>
      </c>
      <c r="BO29" s="433"/>
      <c r="BP29" s="433"/>
      <c r="BQ29" s="433"/>
      <c r="BR29" s="433"/>
      <c r="BS29" s="433"/>
      <c r="BT29" s="433"/>
      <c r="BU29" s="434"/>
      <c r="BV29" s="432">
        <v>1217494</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178</v>
      </c>
      <c r="X30" s="400"/>
      <c r="Y30" s="400"/>
      <c r="Z30" s="400"/>
      <c r="AA30" s="400"/>
      <c r="AB30" s="400"/>
      <c r="AC30" s="400"/>
      <c r="AD30" s="400"/>
      <c r="AE30" s="400"/>
      <c r="AF30" s="400"/>
      <c r="AG30" s="401"/>
      <c r="AH30" s="402">
        <v>91.9</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1818750</v>
      </c>
      <c r="BO30" s="467"/>
      <c r="BP30" s="467"/>
      <c r="BQ30" s="467"/>
      <c r="BR30" s="467"/>
      <c r="BS30" s="467"/>
      <c r="BT30" s="467"/>
      <c r="BU30" s="468"/>
      <c r="BV30" s="466">
        <v>1870845</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91" t="s">
        <v>179</v>
      </c>
      <c r="D32" s="391"/>
      <c r="E32" s="391"/>
      <c r="F32" s="391"/>
      <c r="G32" s="391"/>
      <c r="H32" s="391"/>
      <c r="I32" s="391"/>
      <c r="J32" s="391"/>
      <c r="K32" s="391"/>
      <c r="L32" s="391"/>
      <c r="M32" s="391"/>
      <c r="N32" s="391"/>
      <c r="O32" s="391"/>
      <c r="P32" s="391"/>
      <c r="Q32" s="391"/>
      <c r="R32" s="391"/>
      <c r="S32" s="391"/>
      <c r="U32" s="392" t="s">
        <v>180</v>
      </c>
      <c r="V32" s="392"/>
      <c r="W32" s="392"/>
      <c r="X32" s="392"/>
      <c r="Y32" s="392"/>
      <c r="Z32" s="392"/>
      <c r="AA32" s="392"/>
      <c r="AB32" s="392"/>
      <c r="AC32" s="392"/>
      <c r="AD32" s="392"/>
      <c r="AE32" s="392"/>
      <c r="AF32" s="392"/>
      <c r="AG32" s="392"/>
      <c r="AH32" s="392"/>
      <c r="AI32" s="392"/>
      <c r="AJ32" s="392"/>
      <c r="AK32" s="392"/>
      <c r="AM32" s="392" t="s">
        <v>181</v>
      </c>
      <c r="AN32" s="392"/>
      <c r="AO32" s="392"/>
      <c r="AP32" s="392"/>
      <c r="AQ32" s="392"/>
      <c r="AR32" s="392"/>
      <c r="AS32" s="392"/>
      <c r="AT32" s="392"/>
      <c r="AU32" s="392"/>
      <c r="AV32" s="392"/>
      <c r="AW32" s="392"/>
      <c r="AX32" s="392"/>
      <c r="AY32" s="392"/>
      <c r="AZ32" s="392"/>
      <c r="BA32" s="392"/>
      <c r="BB32" s="392"/>
      <c r="BC32" s="392"/>
      <c r="BE32" s="392" t="s">
        <v>182</v>
      </c>
      <c r="BF32" s="392"/>
      <c r="BG32" s="392"/>
      <c r="BH32" s="392"/>
      <c r="BI32" s="392"/>
      <c r="BJ32" s="392"/>
      <c r="BK32" s="392"/>
      <c r="BL32" s="392"/>
      <c r="BM32" s="392"/>
      <c r="BN32" s="392"/>
      <c r="BO32" s="392"/>
      <c r="BP32" s="392"/>
      <c r="BQ32" s="392"/>
      <c r="BR32" s="392"/>
      <c r="BS32" s="392"/>
      <c r="BT32" s="392"/>
      <c r="BU32" s="392"/>
      <c r="BW32" s="392" t="s">
        <v>183</v>
      </c>
      <c r="BX32" s="392"/>
      <c r="BY32" s="392"/>
      <c r="BZ32" s="392"/>
      <c r="CA32" s="392"/>
      <c r="CB32" s="392"/>
      <c r="CC32" s="392"/>
      <c r="CD32" s="392"/>
      <c r="CE32" s="392"/>
      <c r="CF32" s="392"/>
      <c r="CG32" s="392"/>
      <c r="CH32" s="392"/>
      <c r="CI32" s="392"/>
      <c r="CJ32" s="392"/>
      <c r="CK32" s="392"/>
      <c r="CL32" s="392"/>
      <c r="CM32" s="392"/>
      <c r="CO32" s="392" t="s">
        <v>184</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2">
      <c r="A33" s="163"/>
      <c r="B33" s="190"/>
      <c r="C33" s="384" t="s">
        <v>185</v>
      </c>
      <c r="D33" s="384"/>
      <c r="E33" s="383" t="s">
        <v>186</v>
      </c>
      <c r="F33" s="383"/>
      <c r="G33" s="383"/>
      <c r="H33" s="383"/>
      <c r="I33" s="383"/>
      <c r="J33" s="383"/>
      <c r="K33" s="383"/>
      <c r="L33" s="383"/>
      <c r="M33" s="383"/>
      <c r="N33" s="383"/>
      <c r="O33" s="383"/>
      <c r="P33" s="383"/>
      <c r="Q33" s="383"/>
      <c r="R33" s="383"/>
      <c r="S33" s="383"/>
      <c r="T33" s="167"/>
      <c r="U33" s="384" t="s">
        <v>185</v>
      </c>
      <c r="V33" s="384"/>
      <c r="W33" s="383" t="s">
        <v>186</v>
      </c>
      <c r="X33" s="383"/>
      <c r="Y33" s="383"/>
      <c r="Z33" s="383"/>
      <c r="AA33" s="383"/>
      <c r="AB33" s="383"/>
      <c r="AC33" s="383"/>
      <c r="AD33" s="383"/>
      <c r="AE33" s="383"/>
      <c r="AF33" s="383"/>
      <c r="AG33" s="383"/>
      <c r="AH33" s="383"/>
      <c r="AI33" s="383"/>
      <c r="AJ33" s="383"/>
      <c r="AK33" s="383"/>
      <c r="AL33" s="167"/>
      <c r="AM33" s="384" t="s">
        <v>185</v>
      </c>
      <c r="AN33" s="384"/>
      <c r="AO33" s="383" t="s">
        <v>186</v>
      </c>
      <c r="AP33" s="383"/>
      <c r="AQ33" s="383"/>
      <c r="AR33" s="383"/>
      <c r="AS33" s="383"/>
      <c r="AT33" s="383"/>
      <c r="AU33" s="383"/>
      <c r="AV33" s="383"/>
      <c r="AW33" s="383"/>
      <c r="AX33" s="383"/>
      <c r="AY33" s="383"/>
      <c r="AZ33" s="383"/>
      <c r="BA33" s="383"/>
      <c r="BB33" s="383"/>
      <c r="BC33" s="383"/>
      <c r="BD33" s="173"/>
      <c r="BE33" s="383" t="s">
        <v>187</v>
      </c>
      <c r="BF33" s="383"/>
      <c r="BG33" s="383" t="s">
        <v>188</v>
      </c>
      <c r="BH33" s="383"/>
      <c r="BI33" s="383"/>
      <c r="BJ33" s="383"/>
      <c r="BK33" s="383"/>
      <c r="BL33" s="383"/>
      <c r="BM33" s="383"/>
      <c r="BN33" s="383"/>
      <c r="BO33" s="383"/>
      <c r="BP33" s="383"/>
      <c r="BQ33" s="383"/>
      <c r="BR33" s="383"/>
      <c r="BS33" s="383"/>
      <c r="BT33" s="383"/>
      <c r="BU33" s="383"/>
      <c r="BV33" s="173"/>
      <c r="BW33" s="384" t="s">
        <v>187</v>
      </c>
      <c r="BX33" s="384"/>
      <c r="BY33" s="383" t="s">
        <v>189</v>
      </c>
      <c r="BZ33" s="383"/>
      <c r="CA33" s="383"/>
      <c r="CB33" s="383"/>
      <c r="CC33" s="383"/>
      <c r="CD33" s="383"/>
      <c r="CE33" s="383"/>
      <c r="CF33" s="383"/>
      <c r="CG33" s="383"/>
      <c r="CH33" s="383"/>
      <c r="CI33" s="383"/>
      <c r="CJ33" s="383"/>
      <c r="CK33" s="383"/>
      <c r="CL33" s="383"/>
      <c r="CM33" s="383"/>
      <c r="CN33" s="167"/>
      <c r="CO33" s="384" t="s">
        <v>185</v>
      </c>
      <c r="CP33" s="384"/>
      <c r="CQ33" s="383" t="s">
        <v>190</v>
      </c>
      <c r="CR33" s="383"/>
      <c r="CS33" s="383"/>
      <c r="CT33" s="383"/>
      <c r="CU33" s="383"/>
      <c r="CV33" s="383"/>
      <c r="CW33" s="383"/>
      <c r="CX33" s="383"/>
      <c r="CY33" s="383"/>
      <c r="CZ33" s="383"/>
      <c r="DA33" s="383"/>
      <c r="DB33" s="383"/>
      <c r="DC33" s="383"/>
      <c r="DD33" s="383"/>
      <c r="DE33" s="383"/>
      <c r="DF33" s="167"/>
      <c r="DG33" s="382" t="s">
        <v>191</v>
      </c>
      <c r="DH33" s="382"/>
      <c r="DI33" s="168"/>
    </row>
    <row r="34" spans="1:113" ht="32.25" customHeight="1" x14ac:dyDescent="0.2">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4</v>
      </c>
      <c r="V34" s="380"/>
      <c r="W34" s="381" t="str">
        <f>IF('各会計、関係団体の財政状況及び健全化判断比率'!B28="","",'各会計、関係団体の財政状況及び健全化判断比率'!B28)</f>
        <v>国民健康保険事業特別会計</v>
      </c>
      <c r="X34" s="381"/>
      <c r="Y34" s="381"/>
      <c r="Z34" s="381"/>
      <c r="AA34" s="381"/>
      <c r="AB34" s="381"/>
      <c r="AC34" s="381"/>
      <c r="AD34" s="381"/>
      <c r="AE34" s="381"/>
      <c r="AF34" s="381"/>
      <c r="AG34" s="381"/>
      <c r="AH34" s="381"/>
      <c r="AI34" s="381"/>
      <c r="AJ34" s="381"/>
      <c r="AK34" s="381"/>
      <c r="AL34" s="163"/>
      <c r="AM34" s="380">
        <f>IF(AO34="","",MAX(C34:D43,U34:V43)+1)</f>
        <v>8</v>
      </c>
      <c r="AN34" s="380"/>
      <c r="AO34" s="381" t="str">
        <f>IF('各会計、関係団体の財政状況及び健全化判断比率'!B32="","",'各会計、関係団体の財政状況及び健全化判断比率'!B32)</f>
        <v>簡易水道事業会計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10</v>
      </c>
      <c r="BX34" s="380"/>
      <c r="BY34" s="381" t="str">
        <f>IF('各会計、関係団体の財政状況及び健全化判断比率'!B68="","",'各会計、関係団体の財政状況及び健全化判断比率'!B68)</f>
        <v>多野藤岡広域市町村圏振興整備組合</v>
      </c>
      <c r="BZ34" s="381"/>
      <c r="CA34" s="381"/>
      <c r="CB34" s="381"/>
      <c r="CC34" s="381"/>
      <c r="CD34" s="381"/>
      <c r="CE34" s="381"/>
      <c r="CF34" s="381"/>
      <c r="CG34" s="381"/>
      <c r="CH34" s="381"/>
      <c r="CI34" s="381"/>
      <c r="CJ34" s="381"/>
      <c r="CK34" s="381"/>
      <c r="CL34" s="381"/>
      <c r="CM34" s="381"/>
      <c r="CN34" s="163"/>
      <c r="CO34" s="380">
        <f>IF(CQ34="","",MAX(C34:D43,U34:V43,AM34:AN43,BE34:BF43,BW34:BX43)+1)</f>
        <v>17</v>
      </c>
      <c r="CP34" s="380"/>
      <c r="CQ34" s="381" t="str">
        <f>IF('各会計、関係団体の財政状況及び健全化判断比率'!BS7="","",'各会計、関係団体の財政状況及び健全化判断比率'!BS7)</f>
        <v>神流振興</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2">
      <c r="A35" s="163"/>
      <c r="B35" s="190"/>
      <c r="C35" s="380">
        <f>IF(E35="","",C34+1)</f>
        <v>2</v>
      </c>
      <c r="D35" s="380"/>
      <c r="E35" s="381" t="str">
        <f>IF('各会計、関係団体の財政状況及び健全化判断比率'!B8="","",'各会計、関係団体の財政状況及び健全化判断比率'!B8)</f>
        <v>万場診療所特別会計</v>
      </c>
      <c r="F35" s="381"/>
      <c r="G35" s="381"/>
      <c r="H35" s="381"/>
      <c r="I35" s="381"/>
      <c r="J35" s="381"/>
      <c r="K35" s="381"/>
      <c r="L35" s="381"/>
      <c r="M35" s="381"/>
      <c r="N35" s="381"/>
      <c r="O35" s="381"/>
      <c r="P35" s="381"/>
      <c r="Q35" s="381"/>
      <c r="R35" s="381"/>
      <c r="S35" s="381"/>
      <c r="T35" s="163"/>
      <c r="U35" s="380">
        <f>IF(W35="","",U34+1)</f>
        <v>5</v>
      </c>
      <c r="V35" s="380"/>
      <c r="W35" s="381" t="str">
        <f>IF('各会計、関係団体の財政状況及び健全化判断比率'!B29="","",'各会計、関係団体の財政状況及び健全化判断比率'!B29)</f>
        <v>国民健康保険直営中里診療所特別会計</v>
      </c>
      <c r="X35" s="381"/>
      <c r="Y35" s="381"/>
      <c r="Z35" s="381"/>
      <c r="AA35" s="381"/>
      <c r="AB35" s="381"/>
      <c r="AC35" s="381"/>
      <c r="AD35" s="381"/>
      <c r="AE35" s="381"/>
      <c r="AF35" s="381"/>
      <c r="AG35" s="381"/>
      <c r="AH35" s="381"/>
      <c r="AI35" s="381"/>
      <c r="AJ35" s="381"/>
      <c r="AK35" s="381"/>
      <c r="AL35" s="163"/>
      <c r="AM35" s="380">
        <f t="shared" ref="AM35:AM43" si="0">IF(AO35="","",AM34+1)</f>
        <v>9</v>
      </c>
      <c r="AN35" s="380"/>
      <c r="AO35" s="381" t="str">
        <f>IF('各会計、関係団体の財政状況及び健全化判断比率'!B33="","",'各会計、関係団体の財政状況及び健全化判断比率'!B33)</f>
        <v>特定地域生活排水処理事業会計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11</v>
      </c>
      <c r="BX35" s="380"/>
      <c r="BY35" s="381" t="str">
        <f>IF('各会計、関係団体の財政状況及び健全化判断比率'!B69="","",'各会計、関係団体の財政状況及び健全化判断比率'!B69)</f>
        <v>多野藤岡医療事務市町村組合（病院事業会計）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2">
      <c r="A36" s="163"/>
      <c r="B36" s="190"/>
      <c r="C36" s="380">
        <f>IF(E36="","",C35+1)</f>
        <v>3</v>
      </c>
      <c r="D36" s="380"/>
      <c r="E36" s="381" t="str">
        <f>IF('各会計、関係団体の財政状況及び健全化判断比率'!B9="","",'各会計、関係団体の財政状況及び健全化判断比率'!B9)</f>
        <v>地域活性化施設特別会計</v>
      </c>
      <c r="F36" s="381"/>
      <c r="G36" s="381"/>
      <c r="H36" s="381"/>
      <c r="I36" s="381"/>
      <c r="J36" s="381"/>
      <c r="K36" s="381"/>
      <c r="L36" s="381"/>
      <c r="M36" s="381"/>
      <c r="N36" s="381"/>
      <c r="O36" s="381"/>
      <c r="P36" s="381"/>
      <c r="Q36" s="381"/>
      <c r="R36" s="381"/>
      <c r="S36" s="381"/>
      <c r="T36" s="163"/>
      <c r="U36" s="380">
        <f t="shared" ref="U36:U43" si="4">IF(W36="","",U35+1)</f>
        <v>6</v>
      </c>
      <c r="V36" s="380"/>
      <c r="W36" s="381" t="str">
        <f>IF('各会計、関係団体の財政状況及び健全化判断比率'!B30="","",'各会計、関係団体の財政状況及び健全化判断比率'!B30)</f>
        <v>介護保険特別会計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12</v>
      </c>
      <c r="BX36" s="380"/>
      <c r="BY36" s="381" t="str">
        <f>IF('各会計、関係団体の財政状況及び健全化判断比率'!B70="","",'各会計、関係団体の財政状況及び健全化判断比率'!B70)</f>
        <v>多野藤岡医療事務市町村組合（介護老人保健施設事業会計）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2">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7</v>
      </c>
      <c r="V37" s="380"/>
      <c r="W37" s="381" t="str">
        <f>IF('各会計、関係団体の財政状況及び健全化判断比率'!B31="","",'各会計、関係団体の財政状況及び健全化判断比率'!B31)</f>
        <v>後期高齢者医療特別会計</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13</v>
      </c>
      <c r="BX37" s="380"/>
      <c r="BY37" s="381" t="str">
        <f>IF('各会計、関係団体の財政状況及び健全化判断比率'!B71="","",'各会計、関係団体の財政状況及び健全化判断比率'!B71)</f>
        <v>群馬県市町村会館管理組合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2">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14</v>
      </c>
      <c r="BX38" s="380"/>
      <c r="BY38" s="381" t="str">
        <f>IF('各会計、関係団体の財政状況及び健全化判断比率'!B72="","",'各会計、関係団体の財政状況及び健全化判断比率'!B72)</f>
        <v>群馬県市町村総合事務組合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2">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15</v>
      </c>
      <c r="BX39" s="380"/>
      <c r="BY39" s="381" t="str">
        <f>IF('各会計、関係団体の財政状況及び健全化判断比率'!B73="","",'各会計、関係団体の財政状況及び健全化判断比率'!B73)</f>
        <v>群馬県後期高齢者医療広域連合（一般会計）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2">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16</v>
      </c>
      <c r="BX40" s="380"/>
      <c r="BY40" s="381" t="str">
        <f>IF('各会計、関係団体の財政状況及び健全化判断比率'!B74="","",'各会計、関係団体の財政状況及び健全化判断比率'!B74)</f>
        <v>群馬県後期高齢者医療広域連合（後期高齢者医療特別会計）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2">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2">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2">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192</v>
      </c>
      <c r="E46" s="377" t="s">
        <v>193</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194</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195</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196</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197</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198</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199</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200</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RcwkvzRkkVm4Z1SYvoD1Xq9UWuNmodA7rKcM67pu4/dpMmQu7rUYhGpe5gudmX0STAv+igi/ZwSAGQFg5x0A6w==" saltValue="DpZWC6gG+KjsOBky0sE+E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201</v>
      </c>
      <c r="DI1" s="731"/>
      <c r="DJ1" s="731"/>
      <c r="DK1" s="731"/>
      <c r="DL1" s="731"/>
      <c r="DM1" s="731"/>
      <c r="DN1" s="732"/>
      <c r="DO1" s="196"/>
      <c r="DP1" s="730" t="s">
        <v>202</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204</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205</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206</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207</v>
      </c>
      <c r="S4" s="687"/>
      <c r="T4" s="687"/>
      <c r="U4" s="687"/>
      <c r="V4" s="687"/>
      <c r="W4" s="687"/>
      <c r="X4" s="687"/>
      <c r="Y4" s="688"/>
      <c r="Z4" s="686" t="s">
        <v>208</v>
      </c>
      <c r="AA4" s="687"/>
      <c r="AB4" s="687"/>
      <c r="AC4" s="688"/>
      <c r="AD4" s="686" t="s">
        <v>209</v>
      </c>
      <c r="AE4" s="687"/>
      <c r="AF4" s="687"/>
      <c r="AG4" s="687"/>
      <c r="AH4" s="687"/>
      <c r="AI4" s="687"/>
      <c r="AJ4" s="687"/>
      <c r="AK4" s="688"/>
      <c r="AL4" s="686" t="s">
        <v>208</v>
      </c>
      <c r="AM4" s="687"/>
      <c r="AN4" s="687"/>
      <c r="AO4" s="688"/>
      <c r="AP4" s="733" t="s">
        <v>210</v>
      </c>
      <c r="AQ4" s="733"/>
      <c r="AR4" s="733"/>
      <c r="AS4" s="733"/>
      <c r="AT4" s="733"/>
      <c r="AU4" s="733"/>
      <c r="AV4" s="733"/>
      <c r="AW4" s="733"/>
      <c r="AX4" s="733"/>
      <c r="AY4" s="733"/>
      <c r="AZ4" s="733"/>
      <c r="BA4" s="733"/>
      <c r="BB4" s="733"/>
      <c r="BC4" s="733"/>
      <c r="BD4" s="733"/>
      <c r="BE4" s="733"/>
      <c r="BF4" s="733"/>
      <c r="BG4" s="733" t="s">
        <v>211</v>
      </c>
      <c r="BH4" s="733"/>
      <c r="BI4" s="733"/>
      <c r="BJ4" s="733"/>
      <c r="BK4" s="733"/>
      <c r="BL4" s="733"/>
      <c r="BM4" s="733"/>
      <c r="BN4" s="733"/>
      <c r="BO4" s="733" t="s">
        <v>208</v>
      </c>
      <c r="BP4" s="733"/>
      <c r="BQ4" s="733"/>
      <c r="BR4" s="733"/>
      <c r="BS4" s="733" t="s">
        <v>212</v>
      </c>
      <c r="BT4" s="733"/>
      <c r="BU4" s="733"/>
      <c r="BV4" s="733"/>
      <c r="BW4" s="733"/>
      <c r="BX4" s="733"/>
      <c r="BY4" s="733"/>
      <c r="BZ4" s="733"/>
      <c r="CA4" s="733"/>
      <c r="CB4" s="733"/>
      <c r="CD4" s="686" t="s">
        <v>213</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214</v>
      </c>
      <c r="C5" s="693"/>
      <c r="D5" s="693"/>
      <c r="E5" s="693"/>
      <c r="F5" s="693"/>
      <c r="G5" s="693"/>
      <c r="H5" s="693"/>
      <c r="I5" s="693"/>
      <c r="J5" s="693"/>
      <c r="K5" s="693"/>
      <c r="L5" s="693"/>
      <c r="M5" s="693"/>
      <c r="N5" s="693"/>
      <c r="O5" s="693"/>
      <c r="P5" s="693"/>
      <c r="Q5" s="694"/>
      <c r="R5" s="689">
        <v>188206</v>
      </c>
      <c r="S5" s="690"/>
      <c r="T5" s="690"/>
      <c r="U5" s="690"/>
      <c r="V5" s="690"/>
      <c r="W5" s="690"/>
      <c r="X5" s="690"/>
      <c r="Y5" s="715"/>
      <c r="Z5" s="728">
        <v>6.3</v>
      </c>
      <c r="AA5" s="728"/>
      <c r="AB5" s="728"/>
      <c r="AC5" s="728"/>
      <c r="AD5" s="729">
        <v>188206</v>
      </c>
      <c r="AE5" s="729"/>
      <c r="AF5" s="729"/>
      <c r="AG5" s="729"/>
      <c r="AH5" s="729"/>
      <c r="AI5" s="729"/>
      <c r="AJ5" s="729"/>
      <c r="AK5" s="729"/>
      <c r="AL5" s="716">
        <v>10.5</v>
      </c>
      <c r="AM5" s="698"/>
      <c r="AN5" s="698"/>
      <c r="AO5" s="717"/>
      <c r="AP5" s="692" t="s">
        <v>215</v>
      </c>
      <c r="AQ5" s="693"/>
      <c r="AR5" s="693"/>
      <c r="AS5" s="693"/>
      <c r="AT5" s="693"/>
      <c r="AU5" s="693"/>
      <c r="AV5" s="693"/>
      <c r="AW5" s="693"/>
      <c r="AX5" s="693"/>
      <c r="AY5" s="693"/>
      <c r="AZ5" s="693"/>
      <c r="BA5" s="693"/>
      <c r="BB5" s="693"/>
      <c r="BC5" s="693"/>
      <c r="BD5" s="693"/>
      <c r="BE5" s="693"/>
      <c r="BF5" s="694"/>
      <c r="BG5" s="634">
        <v>188206</v>
      </c>
      <c r="BH5" s="635"/>
      <c r="BI5" s="635"/>
      <c r="BJ5" s="635"/>
      <c r="BK5" s="635"/>
      <c r="BL5" s="635"/>
      <c r="BM5" s="635"/>
      <c r="BN5" s="636"/>
      <c r="BO5" s="672">
        <v>100</v>
      </c>
      <c r="BP5" s="672"/>
      <c r="BQ5" s="672"/>
      <c r="BR5" s="672"/>
      <c r="BS5" s="673" t="s">
        <v>122</v>
      </c>
      <c r="BT5" s="673"/>
      <c r="BU5" s="673"/>
      <c r="BV5" s="673"/>
      <c r="BW5" s="673"/>
      <c r="BX5" s="673"/>
      <c r="BY5" s="673"/>
      <c r="BZ5" s="673"/>
      <c r="CA5" s="673"/>
      <c r="CB5" s="708"/>
      <c r="CD5" s="686" t="s">
        <v>210</v>
      </c>
      <c r="CE5" s="687"/>
      <c r="CF5" s="687"/>
      <c r="CG5" s="687"/>
      <c r="CH5" s="687"/>
      <c r="CI5" s="687"/>
      <c r="CJ5" s="687"/>
      <c r="CK5" s="687"/>
      <c r="CL5" s="687"/>
      <c r="CM5" s="687"/>
      <c r="CN5" s="687"/>
      <c r="CO5" s="687"/>
      <c r="CP5" s="687"/>
      <c r="CQ5" s="688"/>
      <c r="CR5" s="686" t="s">
        <v>216</v>
      </c>
      <c r="CS5" s="687"/>
      <c r="CT5" s="687"/>
      <c r="CU5" s="687"/>
      <c r="CV5" s="687"/>
      <c r="CW5" s="687"/>
      <c r="CX5" s="687"/>
      <c r="CY5" s="688"/>
      <c r="CZ5" s="686" t="s">
        <v>208</v>
      </c>
      <c r="DA5" s="687"/>
      <c r="DB5" s="687"/>
      <c r="DC5" s="688"/>
      <c r="DD5" s="686" t="s">
        <v>217</v>
      </c>
      <c r="DE5" s="687"/>
      <c r="DF5" s="687"/>
      <c r="DG5" s="687"/>
      <c r="DH5" s="687"/>
      <c r="DI5" s="687"/>
      <c r="DJ5" s="687"/>
      <c r="DK5" s="687"/>
      <c r="DL5" s="687"/>
      <c r="DM5" s="687"/>
      <c r="DN5" s="687"/>
      <c r="DO5" s="687"/>
      <c r="DP5" s="688"/>
      <c r="DQ5" s="686" t="s">
        <v>218</v>
      </c>
      <c r="DR5" s="687"/>
      <c r="DS5" s="687"/>
      <c r="DT5" s="687"/>
      <c r="DU5" s="687"/>
      <c r="DV5" s="687"/>
      <c r="DW5" s="687"/>
      <c r="DX5" s="687"/>
      <c r="DY5" s="687"/>
      <c r="DZ5" s="687"/>
      <c r="EA5" s="687"/>
      <c r="EB5" s="687"/>
      <c r="EC5" s="688"/>
    </row>
    <row r="6" spans="2:143" ht="11.25" customHeight="1" x14ac:dyDescent="0.2">
      <c r="B6" s="631" t="s">
        <v>219</v>
      </c>
      <c r="C6" s="632"/>
      <c r="D6" s="632"/>
      <c r="E6" s="632"/>
      <c r="F6" s="632"/>
      <c r="G6" s="632"/>
      <c r="H6" s="632"/>
      <c r="I6" s="632"/>
      <c r="J6" s="632"/>
      <c r="K6" s="632"/>
      <c r="L6" s="632"/>
      <c r="M6" s="632"/>
      <c r="N6" s="632"/>
      <c r="O6" s="632"/>
      <c r="P6" s="632"/>
      <c r="Q6" s="633"/>
      <c r="R6" s="634">
        <v>59196</v>
      </c>
      <c r="S6" s="635"/>
      <c r="T6" s="635"/>
      <c r="U6" s="635"/>
      <c r="V6" s="635"/>
      <c r="W6" s="635"/>
      <c r="X6" s="635"/>
      <c r="Y6" s="636"/>
      <c r="Z6" s="672">
        <v>2</v>
      </c>
      <c r="AA6" s="672"/>
      <c r="AB6" s="672"/>
      <c r="AC6" s="672"/>
      <c r="AD6" s="673">
        <v>59196</v>
      </c>
      <c r="AE6" s="673"/>
      <c r="AF6" s="673"/>
      <c r="AG6" s="673"/>
      <c r="AH6" s="673"/>
      <c r="AI6" s="673"/>
      <c r="AJ6" s="673"/>
      <c r="AK6" s="673"/>
      <c r="AL6" s="637">
        <v>3.3</v>
      </c>
      <c r="AM6" s="638"/>
      <c r="AN6" s="638"/>
      <c r="AO6" s="674"/>
      <c r="AP6" s="631" t="s">
        <v>220</v>
      </c>
      <c r="AQ6" s="632"/>
      <c r="AR6" s="632"/>
      <c r="AS6" s="632"/>
      <c r="AT6" s="632"/>
      <c r="AU6" s="632"/>
      <c r="AV6" s="632"/>
      <c r="AW6" s="632"/>
      <c r="AX6" s="632"/>
      <c r="AY6" s="632"/>
      <c r="AZ6" s="632"/>
      <c r="BA6" s="632"/>
      <c r="BB6" s="632"/>
      <c r="BC6" s="632"/>
      <c r="BD6" s="632"/>
      <c r="BE6" s="632"/>
      <c r="BF6" s="633"/>
      <c r="BG6" s="634">
        <v>188206</v>
      </c>
      <c r="BH6" s="635"/>
      <c r="BI6" s="635"/>
      <c r="BJ6" s="635"/>
      <c r="BK6" s="635"/>
      <c r="BL6" s="635"/>
      <c r="BM6" s="635"/>
      <c r="BN6" s="636"/>
      <c r="BO6" s="672">
        <v>100</v>
      </c>
      <c r="BP6" s="672"/>
      <c r="BQ6" s="672"/>
      <c r="BR6" s="672"/>
      <c r="BS6" s="673" t="s">
        <v>122</v>
      </c>
      <c r="BT6" s="673"/>
      <c r="BU6" s="673"/>
      <c r="BV6" s="673"/>
      <c r="BW6" s="673"/>
      <c r="BX6" s="673"/>
      <c r="BY6" s="673"/>
      <c r="BZ6" s="673"/>
      <c r="CA6" s="673"/>
      <c r="CB6" s="708"/>
      <c r="CD6" s="692" t="s">
        <v>221</v>
      </c>
      <c r="CE6" s="693"/>
      <c r="CF6" s="693"/>
      <c r="CG6" s="693"/>
      <c r="CH6" s="693"/>
      <c r="CI6" s="693"/>
      <c r="CJ6" s="693"/>
      <c r="CK6" s="693"/>
      <c r="CL6" s="693"/>
      <c r="CM6" s="693"/>
      <c r="CN6" s="693"/>
      <c r="CO6" s="693"/>
      <c r="CP6" s="693"/>
      <c r="CQ6" s="694"/>
      <c r="CR6" s="634">
        <v>45521</v>
      </c>
      <c r="CS6" s="635"/>
      <c r="CT6" s="635"/>
      <c r="CU6" s="635"/>
      <c r="CV6" s="635"/>
      <c r="CW6" s="635"/>
      <c r="CX6" s="635"/>
      <c r="CY6" s="636"/>
      <c r="CZ6" s="716">
        <v>1.6</v>
      </c>
      <c r="DA6" s="698"/>
      <c r="DB6" s="698"/>
      <c r="DC6" s="718"/>
      <c r="DD6" s="640">
        <v>593</v>
      </c>
      <c r="DE6" s="635"/>
      <c r="DF6" s="635"/>
      <c r="DG6" s="635"/>
      <c r="DH6" s="635"/>
      <c r="DI6" s="635"/>
      <c r="DJ6" s="635"/>
      <c r="DK6" s="635"/>
      <c r="DL6" s="635"/>
      <c r="DM6" s="635"/>
      <c r="DN6" s="635"/>
      <c r="DO6" s="635"/>
      <c r="DP6" s="636"/>
      <c r="DQ6" s="640">
        <v>45521</v>
      </c>
      <c r="DR6" s="635"/>
      <c r="DS6" s="635"/>
      <c r="DT6" s="635"/>
      <c r="DU6" s="635"/>
      <c r="DV6" s="635"/>
      <c r="DW6" s="635"/>
      <c r="DX6" s="635"/>
      <c r="DY6" s="635"/>
      <c r="DZ6" s="635"/>
      <c r="EA6" s="635"/>
      <c r="EB6" s="635"/>
      <c r="EC6" s="671"/>
    </row>
    <row r="7" spans="2:143" ht="11.25" customHeight="1" x14ac:dyDescent="0.2">
      <c r="B7" s="631" t="s">
        <v>222</v>
      </c>
      <c r="C7" s="632"/>
      <c r="D7" s="632"/>
      <c r="E7" s="632"/>
      <c r="F7" s="632"/>
      <c r="G7" s="632"/>
      <c r="H7" s="632"/>
      <c r="I7" s="632"/>
      <c r="J7" s="632"/>
      <c r="K7" s="632"/>
      <c r="L7" s="632"/>
      <c r="M7" s="632"/>
      <c r="N7" s="632"/>
      <c r="O7" s="632"/>
      <c r="P7" s="632"/>
      <c r="Q7" s="633"/>
      <c r="R7" s="634">
        <v>51</v>
      </c>
      <c r="S7" s="635"/>
      <c r="T7" s="635"/>
      <c r="U7" s="635"/>
      <c r="V7" s="635"/>
      <c r="W7" s="635"/>
      <c r="X7" s="635"/>
      <c r="Y7" s="636"/>
      <c r="Z7" s="672">
        <v>0</v>
      </c>
      <c r="AA7" s="672"/>
      <c r="AB7" s="672"/>
      <c r="AC7" s="672"/>
      <c r="AD7" s="673">
        <v>51</v>
      </c>
      <c r="AE7" s="673"/>
      <c r="AF7" s="673"/>
      <c r="AG7" s="673"/>
      <c r="AH7" s="673"/>
      <c r="AI7" s="673"/>
      <c r="AJ7" s="673"/>
      <c r="AK7" s="673"/>
      <c r="AL7" s="637">
        <v>0</v>
      </c>
      <c r="AM7" s="638"/>
      <c r="AN7" s="638"/>
      <c r="AO7" s="674"/>
      <c r="AP7" s="631" t="s">
        <v>223</v>
      </c>
      <c r="AQ7" s="632"/>
      <c r="AR7" s="632"/>
      <c r="AS7" s="632"/>
      <c r="AT7" s="632"/>
      <c r="AU7" s="632"/>
      <c r="AV7" s="632"/>
      <c r="AW7" s="632"/>
      <c r="AX7" s="632"/>
      <c r="AY7" s="632"/>
      <c r="AZ7" s="632"/>
      <c r="BA7" s="632"/>
      <c r="BB7" s="632"/>
      <c r="BC7" s="632"/>
      <c r="BD7" s="632"/>
      <c r="BE7" s="632"/>
      <c r="BF7" s="633"/>
      <c r="BG7" s="634">
        <v>47800</v>
      </c>
      <c r="BH7" s="635"/>
      <c r="BI7" s="635"/>
      <c r="BJ7" s="635"/>
      <c r="BK7" s="635"/>
      <c r="BL7" s="635"/>
      <c r="BM7" s="635"/>
      <c r="BN7" s="636"/>
      <c r="BO7" s="672">
        <v>25.4</v>
      </c>
      <c r="BP7" s="672"/>
      <c r="BQ7" s="672"/>
      <c r="BR7" s="672"/>
      <c r="BS7" s="673" t="s">
        <v>122</v>
      </c>
      <c r="BT7" s="673"/>
      <c r="BU7" s="673"/>
      <c r="BV7" s="673"/>
      <c r="BW7" s="673"/>
      <c r="BX7" s="673"/>
      <c r="BY7" s="673"/>
      <c r="BZ7" s="673"/>
      <c r="CA7" s="673"/>
      <c r="CB7" s="708"/>
      <c r="CD7" s="631" t="s">
        <v>224</v>
      </c>
      <c r="CE7" s="632"/>
      <c r="CF7" s="632"/>
      <c r="CG7" s="632"/>
      <c r="CH7" s="632"/>
      <c r="CI7" s="632"/>
      <c r="CJ7" s="632"/>
      <c r="CK7" s="632"/>
      <c r="CL7" s="632"/>
      <c r="CM7" s="632"/>
      <c r="CN7" s="632"/>
      <c r="CO7" s="632"/>
      <c r="CP7" s="632"/>
      <c r="CQ7" s="633"/>
      <c r="CR7" s="634">
        <v>611567</v>
      </c>
      <c r="CS7" s="635"/>
      <c r="CT7" s="635"/>
      <c r="CU7" s="635"/>
      <c r="CV7" s="635"/>
      <c r="CW7" s="635"/>
      <c r="CX7" s="635"/>
      <c r="CY7" s="636"/>
      <c r="CZ7" s="672">
        <v>21.8</v>
      </c>
      <c r="DA7" s="672"/>
      <c r="DB7" s="672"/>
      <c r="DC7" s="672"/>
      <c r="DD7" s="640">
        <v>107554</v>
      </c>
      <c r="DE7" s="635"/>
      <c r="DF7" s="635"/>
      <c r="DG7" s="635"/>
      <c r="DH7" s="635"/>
      <c r="DI7" s="635"/>
      <c r="DJ7" s="635"/>
      <c r="DK7" s="635"/>
      <c r="DL7" s="635"/>
      <c r="DM7" s="635"/>
      <c r="DN7" s="635"/>
      <c r="DO7" s="635"/>
      <c r="DP7" s="636"/>
      <c r="DQ7" s="640">
        <v>406550</v>
      </c>
      <c r="DR7" s="635"/>
      <c r="DS7" s="635"/>
      <c r="DT7" s="635"/>
      <c r="DU7" s="635"/>
      <c r="DV7" s="635"/>
      <c r="DW7" s="635"/>
      <c r="DX7" s="635"/>
      <c r="DY7" s="635"/>
      <c r="DZ7" s="635"/>
      <c r="EA7" s="635"/>
      <c r="EB7" s="635"/>
      <c r="EC7" s="671"/>
    </row>
    <row r="8" spans="2:143" ht="11.25" customHeight="1" x14ac:dyDescent="0.2">
      <c r="B8" s="631" t="s">
        <v>225</v>
      </c>
      <c r="C8" s="632"/>
      <c r="D8" s="632"/>
      <c r="E8" s="632"/>
      <c r="F8" s="632"/>
      <c r="G8" s="632"/>
      <c r="H8" s="632"/>
      <c r="I8" s="632"/>
      <c r="J8" s="632"/>
      <c r="K8" s="632"/>
      <c r="L8" s="632"/>
      <c r="M8" s="632"/>
      <c r="N8" s="632"/>
      <c r="O8" s="632"/>
      <c r="P8" s="632"/>
      <c r="Q8" s="633"/>
      <c r="R8" s="634">
        <v>1038</v>
      </c>
      <c r="S8" s="635"/>
      <c r="T8" s="635"/>
      <c r="U8" s="635"/>
      <c r="V8" s="635"/>
      <c r="W8" s="635"/>
      <c r="X8" s="635"/>
      <c r="Y8" s="636"/>
      <c r="Z8" s="672">
        <v>0</v>
      </c>
      <c r="AA8" s="672"/>
      <c r="AB8" s="672"/>
      <c r="AC8" s="672"/>
      <c r="AD8" s="673">
        <v>1038</v>
      </c>
      <c r="AE8" s="673"/>
      <c r="AF8" s="673"/>
      <c r="AG8" s="673"/>
      <c r="AH8" s="673"/>
      <c r="AI8" s="673"/>
      <c r="AJ8" s="673"/>
      <c r="AK8" s="673"/>
      <c r="AL8" s="637">
        <v>0.1</v>
      </c>
      <c r="AM8" s="638"/>
      <c r="AN8" s="638"/>
      <c r="AO8" s="674"/>
      <c r="AP8" s="631" t="s">
        <v>226</v>
      </c>
      <c r="AQ8" s="632"/>
      <c r="AR8" s="632"/>
      <c r="AS8" s="632"/>
      <c r="AT8" s="632"/>
      <c r="AU8" s="632"/>
      <c r="AV8" s="632"/>
      <c r="AW8" s="632"/>
      <c r="AX8" s="632"/>
      <c r="AY8" s="632"/>
      <c r="AZ8" s="632"/>
      <c r="BA8" s="632"/>
      <c r="BB8" s="632"/>
      <c r="BC8" s="632"/>
      <c r="BD8" s="632"/>
      <c r="BE8" s="632"/>
      <c r="BF8" s="633"/>
      <c r="BG8" s="634">
        <v>2009</v>
      </c>
      <c r="BH8" s="635"/>
      <c r="BI8" s="635"/>
      <c r="BJ8" s="635"/>
      <c r="BK8" s="635"/>
      <c r="BL8" s="635"/>
      <c r="BM8" s="635"/>
      <c r="BN8" s="636"/>
      <c r="BO8" s="672">
        <v>1.1000000000000001</v>
      </c>
      <c r="BP8" s="672"/>
      <c r="BQ8" s="672"/>
      <c r="BR8" s="672"/>
      <c r="BS8" s="673" t="s">
        <v>122</v>
      </c>
      <c r="BT8" s="673"/>
      <c r="BU8" s="673"/>
      <c r="BV8" s="673"/>
      <c r="BW8" s="673"/>
      <c r="BX8" s="673"/>
      <c r="BY8" s="673"/>
      <c r="BZ8" s="673"/>
      <c r="CA8" s="673"/>
      <c r="CB8" s="708"/>
      <c r="CD8" s="631" t="s">
        <v>227</v>
      </c>
      <c r="CE8" s="632"/>
      <c r="CF8" s="632"/>
      <c r="CG8" s="632"/>
      <c r="CH8" s="632"/>
      <c r="CI8" s="632"/>
      <c r="CJ8" s="632"/>
      <c r="CK8" s="632"/>
      <c r="CL8" s="632"/>
      <c r="CM8" s="632"/>
      <c r="CN8" s="632"/>
      <c r="CO8" s="632"/>
      <c r="CP8" s="632"/>
      <c r="CQ8" s="633"/>
      <c r="CR8" s="634">
        <v>482496</v>
      </c>
      <c r="CS8" s="635"/>
      <c r="CT8" s="635"/>
      <c r="CU8" s="635"/>
      <c r="CV8" s="635"/>
      <c r="CW8" s="635"/>
      <c r="CX8" s="635"/>
      <c r="CY8" s="636"/>
      <c r="CZ8" s="672">
        <v>17.2</v>
      </c>
      <c r="DA8" s="672"/>
      <c r="DB8" s="672"/>
      <c r="DC8" s="672"/>
      <c r="DD8" s="640" t="s">
        <v>122</v>
      </c>
      <c r="DE8" s="635"/>
      <c r="DF8" s="635"/>
      <c r="DG8" s="635"/>
      <c r="DH8" s="635"/>
      <c r="DI8" s="635"/>
      <c r="DJ8" s="635"/>
      <c r="DK8" s="635"/>
      <c r="DL8" s="635"/>
      <c r="DM8" s="635"/>
      <c r="DN8" s="635"/>
      <c r="DO8" s="635"/>
      <c r="DP8" s="636"/>
      <c r="DQ8" s="640">
        <v>379950</v>
      </c>
      <c r="DR8" s="635"/>
      <c r="DS8" s="635"/>
      <c r="DT8" s="635"/>
      <c r="DU8" s="635"/>
      <c r="DV8" s="635"/>
      <c r="DW8" s="635"/>
      <c r="DX8" s="635"/>
      <c r="DY8" s="635"/>
      <c r="DZ8" s="635"/>
      <c r="EA8" s="635"/>
      <c r="EB8" s="635"/>
      <c r="EC8" s="671"/>
    </row>
    <row r="9" spans="2:143" ht="11.25" customHeight="1" x14ac:dyDescent="0.2">
      <c r="B9" s="631" t="s">
        <v>228</v>
      </c>
      <c r="C9" s="632"/>
      <c r="D9" s="632"/>
      <c r="E9" s="632"/>
      <c r="F9" s="632"/>
      <c r="G9" s="632"/>
      <c r="H9" s="632"/>
      <c r="I9" s="632"/>
      <c r="J9" s="632"/>
      <c r="K9" s="632"/>
      <c r="L9" s="632"/>
      <c r="M9" s="632"/>
      <c r="N9" s="632"/>
      <c r="O9" s="632"/>
      <c r="P9" s="632"/>
      <c r="Q9" s="633"/>
      <c r="R9" s="634">
        <v>1406</v>
      </c>
      <c r="S9" s="635"/>
      <c r="T9" s="635"/>
      <c r="U9" s="635"/>
      <c r="V9" s="635"/>
      <c r="W9" s="635"/>
      <c r="X9" s="635"/>
      <c r="Y9" s="636"/>
      <c r="Z9" s="672">
        <v>0</v>
      </c>
      <c r="AA9" s="672"/>
      <c r="AB9" s="672"/>
      <c r="AC9" s="672"/>
      <c r="AD9" s="673">
        <v>1406</v>
      </c>
      <c r="AE9" s="673"/>
      <c r="AF9" s="673"/>
      <c r="AG9" s="673"/>
      <c r="AH9" s="673"/>
      <c r="AI9" s="673"/>
      <c r="AJ9" s="673"/>
      <c r="AK9" s="673"/>
      <c r="AL9" s="637">
        <v>0.1</v>
      </c>
      <c r="AM9" s="638"/>
      <c r="AN9" s="638"/>
      <c r="AO9" s="674"/>
      <c r="AP9" s="631" t="s">
        <v>229</v>
      </c>
      <c r="AQ9" s="632"/>
      <c r="AR9" s="632"/>
      <c r="AS9" s="632"/>
      <c r="AT9" s="632"/>
      <c r="AU9" s="632"/>
      <c r="AV9" s="632"/>
      <c r="AW9" s="632"/>
      <c r="AX9" s="632"/>
      <c r="AY9" s="632"/>
      <c r="AZ9" s="632"/>
      <c r="BA9" s="632"/>
      <c r="BB9" s="632"/>
      <c r="BC9" s="632"/>
      <c r="BD9" s="632"/>
      <c r="BE9" s="632"/>
      <c r="BF9" s="633"/>
      <c r="BG9" s="634">
        <v>37177</v>
      </c>
      <c r="BH9" s="635"/>
      <c r="BI9" s="635"/>
      <c r="BJ9" s="635"/>
      <c r="BK9" s="635"/>
      <c r="BL9" s="635"/>
      <c r="BM9" s="635"/>
      <c r="BN9" s="636"/>
      <c r="BO9" s="672">
        <v>19.8</v>
      </c>
      <c r="BP9" s="672"/>
      <c r="BQ9" s="672"/>
      <c r="BR9" s="672"/>
      <c r="BS9" s="673" t="s">
        <v>122</v>
      </c>
      <c r="BT9" s="673"/>
      <c r="BU9" s="673"/>
      <c r="BV9" s="673"/>
      <c r="BW9" s="673"/>
      <c r="BX9" s="673"/>
      <c r="BY9" s="673"/>
      <c r="BZ9" s="673"/>
      <c r="CA9" s="673"/>
      <c r="CB9" s="708"/>
      <c r="CD9" s="631" t="s">
        <v>230</v>
      </c>
      <c r="CE9" s="632"/>
      <c r="CF9" s="632"/>
      <c r="CG9" s="632"/>
      <c r="CH9" s="632"/>
      <c r="CI9" s="632"/>
      <c r="CJ9" s="632"/>
      <c r="CK9" s="632"/>
      <c r="CL9" s="632"/>
      <c r="CM9" s="632"/>
      <c r="CN9" s="632"/>
      <c r="CO9" s="632"/>
      <c r="CP9" s="632"/>
      <c r="CQ9" s="633"/>
      <c r="CR9" s="634">
        <v>355353</v>
      </c>
      <c r="CS9" s="635"/>
      <c r="CT9" s="635"/>
      <c r="CU9" s="635"/>
      <c r="CV9" s="635"/>
      <c r="CW9" s="635"/>
      <c r="CX9" s="635"/>
      <c r="CY9" s="636"/>
      <c r="CZ9" s="672">
        <v>12.7</v>
      </c>
      <c r="DA9" s="672"/>
      <c r="DB9" s="672"/>
      <c r="DC9" s="672"/>
      <c r="DD9" s="640" t="s">
        <v>122</v>
      </c>
      <c r="DE9" s="635"/>
      <c r="DF9" s="635"/>
      <c r="DG9" s="635"/>
      <c r="DH9" s="635"/>
      <c r="DI9" s="635"/>
      <c r="DJ9" s="635"/>
      <c r="DK9" s="635"/>
      <c r="DL9" s="635"/>
      <c r="DM9" s="635"/>
      <c r="DN9" s="635"/>
      <c r="DO9" s="635"/>
      <c r="DP9" s="636"/>
      <c r="DQ9" s="640">
        <v>258441</v>
      </c>
      <c r="DR9" s="635"/>
      <c r="DS9" s="635"/>
      <c r="DT9" s="635"/>
      <c r="DU9" s="635"/>
      <c r="DV9" s="635"/>
      <c r="DW9" s="635"/>
      <c r="DX9" s="635"/>
      <c r="DY9" s="635"/>
      <c r="DZ9" s="635"/>
      <c r="EA9" s="635"/>
      <c r="EB9" s="635"/>
      <c r="EC9" s="671"/>
    </row>
    <row r="10" spans="2:143" ht="11.25" customHeight="1" x14ac:dyDescent="0.2">
      <c r="B10" s="631" t="s">
        <v>231</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232</v>
      </c>
      <c r="AQ10" s="632"/>
      <c r="AR10" s="632"/>
      <c r="AS10" s="632"/>
      <c r="AT10" s="632"/>
      <c r="AU10" s="632"/>
      <c r="AV10" s="632"/>
      <c r="AW10" s="632"/>
      <c r="AX10" s="632"/>
      <c r="AY10" s="632"/>
      <c r="AZ10" s="632"/>
      <c r="BA10" s="632"/>
      <c r="BB10" s="632"/>
      <c r="BC10" s="632"/>
      <c r="BD10" s="632"/>
      <c r="BE10" s="632"/>
      <c r="BF10" s="633"/>
      <c r="BG10" s="634">
        <v>4702</v>
      </c>
      <c r="BH10" s="635"/>
      <c r="BI10" s="635"/>
      <c r="BJ10" s="635"/>
      <c r="BK10" s="635"/>
      <c r="BL10" s="635"/>
      <c r="BM10" s="635"/>
      <c r="BN10" s="636"/>
      <c r="BO10" s="672">
        <v>2.5</v>
      </c>
      <c r="BP10" s="672"/>
      <c r="BQ10" s="672"/>
      <c r="BR10" s="672"/>
      <c r="BS10" s="673" t="s">
        <v>122</v>
      </c>
      <c r="BT10" s="673"/>
      <c r="BU10" s="673"/>
      <c r="BV10" s="673"/>
      <c r="BW10" s="673"/>
      <c r="BX10" s="673"/>
      <c r="BY10" s="673"/>
      <c r="BZ10" s="673"/>
      <c r="CA10" s="673"/>
      <c r="CB10" s="708"/>
      <c r="CD10" s="631" t="s">
        <v>233</v>
      </c>
      <c r="CE10" s="632"/>
      <c r="CF10" s="632"/>
      <c r="CG10" s="632"/>
      <c r="CH10" s="632"/>
      <c r="CI10" s="632"/>
      <c r="CJ10" s="632"/>
      <c r="CK10" s="632"/>
      <c r="CL10" s="632"/>
      <c r="CM10" s="632"/>
      <c r="CN10" s="632"/>
      <c r="CO10" s="632"/>
      <c r="CP10" s="632"/>
      <c r="CQ10" s="633"/>
      <c r="CR10" s="634" t="s">
        <v>122</v>
      </c>
      <c r="CS10" s="635"/>
      <c r="CT10" s="635"/>
      <c r="CU10" s="635"/>
      <c r="CV10" s="635"/>
      <c r="CW10" s="635"/>
      <c r="CX10" s="635"/>
      <c r="CY10" s="636"/>
      <c r="CZ10" s="672" t="s">
        <v>122</v>
      </c>
      <c r="DA10" s="672"/>
      <c r="DB10" s="672"/>
      <c r="DC10" s="672"/>
      <c r="DD10" s="640" t="s">
        <v>122</v>
      </c>
      <c r="DE10" s="635"/>
      <c r="DF10" s="635"/>
      <c r="DG10" s="635"/>
      <c r="DH10" s="635"/>
      <c r="DI10" s="635"/>
      <c r="DJ10" s="635"/>
      <c r="DK10" s="635"/>
      <c r="DL10" s="635"/>
      <c r="DM10" s="635"/>
      <c r="DN10" s="635"/>
      <c r="DO10" s="635"/>
      <c r="DP10" s="636"/>
      <c r="DQ10" s="640" t="s">
        <v>122</v>
      </c>
      <c r="DR10" s="635"/>
      <c r="DS10" s="635"/>
      <c r="DT10" s="635"/>
      <c r="DU10" s="635"/>
      <c r="DV10" s="635"/>
      <c r="DW10" s="635"/>
      <c r="DX10" s="635"/>
      <c r="DY10" s="635"/>
      <c r="DZ10" s="635"/>
      <c r="EA10" s="635"/>
      <c r="EB10" s="635"/>
      <c r="EC10" s="671"/>
    </row>
    <row r="11" spans="2:143" ht="11.25" customHeight="1" x14ac:dyDescent="0.2">
      <c r="B11" s="631" t="s">
        <v>234</v>
      </c>
      <c r="C11" s="632"/>
      <c r="D11" s="632"/>
      <c r="E11" s="632"/>
      <c r="F11" s="632"/>
      <c r="G11" s="632"/>
      <c r="H11" s="632"/>
      <c r="I11" s="632"/>
      <c r="J11" s="632"/>
      <c r="K11" s="632"/>
      <c r="L11" s="632"/>
      <c r="M11" s="632"/>
      <c r="N11" s="632"/>
      <c r="O11" s="632"/>
      <c r="P11" s="632"/>
      <c r="Q11" s="633"/>
      <c r="R11" s="634">
        <v>43332</v>
      </c>
      <c r="S11" s="635"/>
      <c r="T11" s="635"/>
      <c r="U11" s="635"/>
      <c r="V11" s="635"/>
      <c r="W11" s="635"/>
      <c r="X11" s="635"/>
      <c r="Y11" s="636"/>
      <c r="Z11" s="637">
        <v>1.5</v>
      </c>
      <c r="AA11" s="638"/>
      <c r="AB11" s="638"/>
      <c r="AC11" s="639"/>
      <c r="AD11" s="640">
        <v>43332</v>
      </c>
      <c r="AE11" s="635"/>
      <c r="AF11" s="635"/>
      <c r="AG11" s="635"/>
      <c r="AH11" s="635"/>
      <c r="AI11" s="635"/>
      <c r="AJ11" s="635"/>
      <c r="AK11" s="636"/>
      <c r="AL11" s="637">
        <v>2.4</v>
      </c>
      <c r="AM11" s="638"/>
      <c r="AN11" s="638"/>
      <c r="AO11" s="674"/>
      <c r="AP11" s="631" t="s">
        <v>235</v>
      </c>
      <c r="AQ11" s="632"/>
      <c r="AR11" s="632"/>
      <c r="AS11" s="632"/>
      <c r="AT11" s="632"/>
      <c r="AU11" s="632"/>
      <c r="AV11" s="632"/>
      <c r="AW11" s="632"/>
      <c r="AX11" s="632"/>
      <c r="AY11" s="632"/>
      <c r="AZ11" s="632"/>
      <c r="BA11" s="632"/>
      <c r="BB11" s="632"/>
      <c r="BC11" s="632"/>
      <c r="BD11" s="632"/>
      <c r="BE11" s="632"/>
      <c r="BF11" s="633"/>
      <c r="BG11" s="634">
        <v>3912</v>
      </c>
      <c r="BH11" s="635"/>
      <c r="BI11" s="635"/>
      <c r="BJ11" s="635"/>
      <c r="BK11" s="635"/>
      <c r="BL11" s="635"/>
      <c r="BM11" s="635"/>
      <c r="BN11" s="636"/>
      <c r="BO11" s="672">
        <v>2.1</v>
      </c>
      <c r="BP11" s="672"/>
      <c r="BQ11" s="672"/>
      <c r="BR11" s="672"/>
      <c r="BS11" s="673" t="s">
        <v>122</v>
      </c>
      <c r="BT11" s="673"/>
      <c r="BU11" s="673"/>
      <c r="BV11" s="673"/>
      <c r="BW11" s="673"/>
      <c r="BX11" s="673"/>
      <c r="BY11" s="673"/>
      <c r="BZ11" s="673"/>
      <c r="CA11" s="673"/>
      <c r="CB11" s="708"/>
      <c r="CD11" s="631" t="s">
        <v>236</v>
      </c>
      <c r="CE11" s="632"/>
      <c r="CF11" s="632"/>
      <c r="CG11" s="632"/>
      <c r="CH11" s="632"/>
      <c r="CI11" s="632"/>
      <c r="CJ11" s="632"/>
      <c r="CK11" s="632"/>
      <c r="CL11" s="632"/>
      <c r="CM11" s="632"/>
      <c r="CN11" s="632"/>
      <c r="CO11" s="632"/>
      <c r="CP11" s="632"/>
      <c r="CQ11" s="633"/>
      <c r="CR11" s="634">
        <v>243530</v>
      </c>
      <c r="CS11" s="635"/>
      <c r="CT11" s="635"/>
      <c r="CU11" s="635"/>
      <c r="CV11" s="635"/>
      <c r="CW11" s="635"/>
      <c r="CX11" s="635"/>
      <c r="CY11" s="636"/>
      <c r="CZ11" s="672">
        <v>8.6999999999999993</v>
      </c>
      <c r="DA11" s="672"/>
      <c r="DB11" s="672"/>
      <c r="DC11" s="672"/>
      <c r="DD11" s="640">
        <v>97469</v>
      </c>
      <c r="DE11" s="635"/>
      <c r="DF11" s="635"/>
      <c r="DG11" s="635"/>
      <c r="DH11" s="635"/>
      <c r="DI11" s="635"/>
      <c r="DJ11" s="635"/>
      <c r="DK11" s="635"/>
      <c r="DL11" s="635"/>
      <c r="DM11" s="635"/>
      <c r="DN11" s="635"/>
      <c r="DO11" s="635"/>
      <c r="DP11" s="636"/>
      <c r="DQ11" s="640">
        <v>168097</v>
      </c>
      <c r="DR11" s="635"/>
      <c r="DS11" s="635"/>
      <c r="DT11" s="635"/>
      <c r="DU11" s="635"/>
      <c r="DV11" s="635"/>
      <c r="DW11" s="635"/>
      <c r="DX11" s="635"/>
      <c r="DY11" s="635"/>
      <c r="DZ11" s="635"/>
      <c r="EA11" s="635"/>
      <c r="EB11" s="635"/>
      <c r="EC11" s="671"/>
    </row>
    <row r="12" spans="2:143" ht="11.25" customHeight="1" x14ac:dyDescent="0.2">
      <c r="B12" s="631" t="s">
        <v>237</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238</v>
      </c>
      <c r="AQ12" s="632"/>
      <c r="AR12" s="632"/>
      <c r="AS12" s="632"/>
      <c r="AT12" s="632"/>
      <c r="AU12" s="632"/>
      <c r="AV12" s="632"/>
      <c r="AW12" s="632"/>
      <c r="AX12" s="632"/>
      <c r="AY12" s="632"/>
      <c r="AZ12" s="632"/>
      <c r="BA12" s="632"/>
      <c r="BB12" s="632"/>
      <c r="BC12" s="632"/>
      <c r="BD12" s="632"/>
      <c r="BE12" s="632"/>
      <c r="BF12" s="633"/>
      <c r="BG12" s="634">
        <v>124842</v>
      </c>
      <c r="BH12" s="635"/>
      <c r="BI12" s="635"/>
      <c r="BJ12" s="635"/>
      <c r="BK12" s="635"/>
      <c r="BL12" s="635"/>
      <c r="BM12" s="635"/>
      <c r="BN12" s="636"/>
      <c r="BO12" s="672">
        <v>66.3</v>
      </c>
      <c r="BP12" s="672"/>
      <c r="BQ12" s="672"/>
      <c r="BR12" s="672"/>
      <c r="BS12" s="673" t="s">
        <v>122</v>
      </c>
      <c r="BT12" s="673"/>
      <c r="BU12" s="673"/>
      <c r="BV12" s="673"/>
      <c r="BW12" s="673"/>
      <c r="BX12" s="673"/>
      <c r="BY12" s="673"/>
      <c r="BZ12" s="673"/>
      <c r="CA12" s="673"/>
      <c r="CB12" s="708"/>
      <c r="CD12" s="631" t="s">
        <v>239</v>
      </c>
      <c r="CE12" s="632"/>
      <c r="CF12" s="632"/>
      <c r="CG12" s="632"/>
      <c r="CH12" s="632"/>
      <c r="CI12" s="632"/>
      <c r="CJ12" s="632"/>
      <c r="CK12" s="632"/>
      <c r="CL12" s="632"/>
      <c r="CM12" s="632"/>
      <c r="CN12" s="632"/>
      <c r="CO12" s="632"/>
      <c r="CP12" s="632"/>
      <c r="CQ12" s="633"/>
      <c r="CR12" s="634">
        <v>352112</v>
      </c>
      <c r="CS12" s="635"/>
      <c r="CT12" s="635"/>
      <c r="CU12" s="635"/>
      <c r="CV12" s="635"/>
      <c r="CW12" s="635"/>
      <c r="CX12" s="635"/>
      <c r="CY12" s="636"/>
      <c r="CZ12" s="672">
        <v>12.5</v>
      </c>
      <c r="DA12" s="672"/>
      <c r="DB12" s="672"/>
      <c r="DC12" s="672"/>
      <c r="DD12" s="640">
        <v>113757</v>
      </c>
      <c r="DE12" s="635"/>
      <c r="DF12" s="635"/>
      <c r="DG12" s="635"/>
      <c r="DH12" s="635"/>
      <c r="DI12" s="635"/>
      <c r="DJ12" s="635"/>
      <c r="DK12" s="635"/>
      <c r="DL12" s="635"/>
      <c r="DM12" s="635"/>
      <c r="DN12" s="635"/>
      <c r="DO12" s="635"/>
      <c r="DP12" s="636"/>
      <c r="DQ12" s="640">
        <v>177955</v>
      </c>
      <c r="DR12" s="635"/>
      <c r="DS12" s="635"/>
      <c r="DT12" s="635"/>
      <c r="DU12" s="635"/>
      <c r="DV12" s="635"/>
      <c r="DW12" s="635"/>
      <c r="DX12" s="635"/>
      <c r="DY12" s="635"/>
      <c r="DZ12" s="635"/>
      <c r="EA12" s="635"/>
      <c r="EB12" s="635"/>
      <c r="EC12" s="671"/>
    </row>
    <row r="13" spans="2:143" ht="11.25" customHeight="1" x14ac:dyDescent="0.2">
      <c r="B13" s="631" t="s">
        <v>240</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241</v>
      </c>
      <c r="AQ13" s="632"/>
      <c r="AR13" s="632"/>
      <c r="AS13" s="632"/>
      <c r="AT13" s="632"/>
      <c r="AU13" s="632"/>
      <c r="AV13" s="632"/>
      <c r="AW13" s="632"/>
      <c r="AX13" s="632"/>
      <c r="AY13" s="632"/>
      <c r="AZ13" s="632"/>
      <c r="BA13" s="632"/>
      <c r="BB13" s="632"/>
      <c r="BC13" s="632"/>
      <c r="BD13" s="632"/>
      <c r="BE13" s="632"/>
      <c r="BF13" s="633"/>
      <c r="BG13" s="634">
        <v>122451</v>
      </c>
      <c r="BH13" s="635"/>
      <c r="BI13" s="635"/>
      <c r="BJ13" s="635"/>
      <c r="BK13" s="635"/>
      <c r="BL13" s="635"/>
      <c r="BM13" s="635"/>
      <c r="BN13" s="636"/>
      <c r="BO13" s="672">
        <v>65.099999999999994</v>
      </c>
      <c r="BP13" s="672"/>
      <c r="BQ13" s="672"/>
      <c r="BR13" s="672"/>
      <c r="BS13" s="673" t="s">
        <v>122</v>
      </c>
      <c r="BT13" s="673"/>
      <c r="BU13" s="673"/>
      <c r="BV13" s="673"/>
      <c r="BW13" s="673"/>
      <c r="BX13" s="673"/>
      <c r="BY13" s="673"/>
      <c r="BZ13" s="673"/>
      <c r="CA13" s="673"/>
      <c r="CB13" s="708"/>
      <c r="CD13" s="631" t="s">
        <v>242</v>
      </c>
      <c r="CE13" s="632"/>
      <c r="CF13" s="632"/>
      <c r="CG13" s="632"/>
      <c r="CH13" s="632"/>
      <c r="CI13" s="632"/>
      <c r="CJ13" s="632"/>
      <c r="CK13" s="632"/>
      <c r="CL13" s="632"/>
      <c r="CM13" s="632"/>
      <c r="CN13" s="632"/>
      <c r="CO13" s="632"/>
      <c r="CP13" s="632"/>
      <c r="CQ13" s="633"/>
      <c r="CR13" s="634">
        <v>151149</v>
      </c>
      <c r="CS13" s="635"/>
      <c r="CT13" s="635"/>
      <c r="CU13" s="635"/>
      <c r="CV13" s="635"/>
      <c r="CW13" s="635"/>
      <c r="CX13" s="635"/>
      <c r="CY13" s="636"/>
      <c r="CZ13" s="672">
        <v>5.4</v>
      </c>
      <c r="DA13" s="672"/>
      <c r="DB13" s="672"/>
      <c r="DC13" s="672"/>
      <c r="DD13" s="640">
        <v>74356</v>
      </c>
      <c r="DE13" s="635"/>
      <c r="DF13" s="635"/>
      <c r="DG13" s="635"/>
      <c r="DH13" s="635"/>
      <c r="DI13" s="635"/>
      <c r="DJ13" s="635"/>
      <c r="DK13" s="635"/>
      <c r="DL13" s="635"/>
      <c r="DM13" s="635"/>
      <c r="DN13" s="635"/>
      <c r="DO13" s="635"/>
      <c r="DP13" s="636"/>
      <c r="DQ13" s="640">
        <v>83482</v>
      </c>
      <c r="DR13" s="635"/>
      <c r="DS13" s="635"/>
      <c r="DT13" s="635"/>
      <c r="DU13" s="635"/>
      <c r="DV13" s="635"/>
      <c r="DW13" s="635"/>
      <c r="DX13" s="635"/>
      <c r="DY13" s="635"/>
      <c r="DZ13" s="635"/>
      <c r="EA13" s="635"/>
      <c r="EB13" s="635"/>
      <c r="EC13" s="671"/>
    </row>
    <row r="14" spans="2:143" ht="11.25" customHeight="1" x14ac:dyDescent="0.2">
      <c r="B14" s="631" t="s">
        <v>243</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244</v>
      </c>
      <c r="AQ14" s="632"/>
      <c r="AR14" s="632"/>
      <c r="AS14" s="632"/>
      <c r="AT14" s="632"/>
      <c r="AU14" s="632"/>
      <c r="AV14" s="632"/>
      <c r="AW14" s="632"/>
      <c r="AX14" s="632"/>
      <c r="AY14" s="632"/>
      <c r="AZ14" s="632"/>
      <c r="BA14" s="632"/>
      <c r="BB14" s="632"/>
      <c r="BC14" s="632"/>
      <c r="BD14" s="632"/>
      <c r="BE14" s="632"/>
      <c r="BF14" s="633"/>
      <c r="BG14" s="634">
        <v>7721</v>
      </c>
      <c r="BH14" s="635"/>
      <c r="BI14" s="635"/>
      <c r="BJ14" s="635"/>
      <c r="BK14" s="635"/>
      <c r="BL14" s="635"/>
      <c r="BM14" s="635"/>
      <c r="BN14" s="636"/>
      <c r="BO14" s="672">
        <v>4.0999999999999996</v>
      </c>
      <c r="BP14" s="672"/>
      <c r="BQ14" s="672"/>
      <c r="BR14" s="672"/>
      <c r="BS14" s="673" t="s">
        <v>122</v>
      </c>
      <c r="BT14" s="673"/>
      <c r="BU14" s="673"/>
      <c r="BV14" s="673"/>
      <c r="BW14" s="673"/>
      <c r="BX14" s="673"/>
      <c r="BY14" s="673"/>
      <c r="BZ14" s="673"/>
      <c r="CA14" s="673"/>
      <c r="CB14" s="708"/>
      <c r="CD14" s="631" t="s">
        <v>245</v>
      </c>
      <c r="CE14" s="632"/>
      <c r="CF14" s="632"/>
      <c r="CG14" s="632"/>
      <c r="CH14" s="632"/>
      <c r="CI14" s="632"/>
      <c r="CJ14" s="632"/>
      <c r="CK14" s="632"/>
      <c r="CL14" s="632"/>
      <c r="CM14" s="632"/>
      <c r="CN14" s="632"/>
      <c r="CO14" s="632"/>
      <c r="CP14" s="632"/>
      <c r="CQ14" s="633"/>
      <c r="CR14" s="634">
        <v>126100</v>
      </c>
      <c r="CS14" s="635"/>
      <c r="CT14" s="635"/>
      <c r="CU14" s="635"/>
      <c r="CV14" s="635"/>
      <c r="CW14" s="635"/>
      <c r="CX14" s="635"/>
      <c r="CY14" s="636"/>
      <c r="CZ14" s="672">
        <v>4.5</v>
      </c>
      <c r="DA14" s="672"/>
      <c r="DB14" s="672"/>
      <c r="DC14" s="672"/>
      <c r="DD14" s="640">
        <v>1735</v>
      </c>
      <c r="DE14" s="635"/>
      <c r="DF14" s="635"/>
      <c r="DG14" s="635"/>
      <c r="DH14" s="635"/>
      <c r="DI14" s="635"/>
      <c r="DJ14" s="635"/>
      <c r="DK14" s="635"/>
      <c r="DL14" s="635"/>
      <c r="DM14" s="635"/>
      <c r="DN14" s="635"/>
      <c r="DO14" s="635"/>
      <c r="DP14" s="636"/>
      <c r="DQ14" s="640">
        <v>125094</v>
      </c>
      <c r="DR14" s="635"/>
      <c r="DS14" s="635"/>
      <c r="DT14" s="635"/>
      <c r="DU14" s="635"/>
      <c r="DV14" s="635"/>
      <c r="DW14" s="635"/>
      <c r="DX14" s="635"/>
      <c r="DY14" s="635"/>
      <c r="DZ14" s="635"/>
      <c r="EA14" s="635"/>
      <c r="EB14" s="635"/>
      <c r="EC14" s="671"/>
    </row>
    <row r="15" spans="2:143" ht="11.25" customHeight="1" x14ac:dyDescent="0.2">
      <c r="B15" s="631" t="s">
        <v>246</v>
      </c>
      <c r="C15" s="632"/>
      <c r="D15" s="632"/>
      <c r="E15" s="632"/>
      <c r="F15" s="632"/>
      <c r="G15" s="632"/>
      <c r="H15" s="632"/>
      <c r="I15" s="632"/>
      <c r="J15" s="632"/>
      <c r="K15" s="632"/>
      <c r="L15" s="632"/>
      <c r="M15" s="632"/>
      <c r="N15" s="632"/>
      <c r="O15" s="632"/>
      <c r="P15" s="632"/>
      <c r="Q15" s="633"/>
      <c r="R15" s="634">
        <v>4552</v>
      </c>
      <c r="S15" s="635"/>
      <c r="T15" s="635"/>
      <c r="U15" s="635"/>
      <c r="V15" s="635"/>
      <c r="W15" s="635"/>
      <c r="X15" s="635"/>
      <c r="Y15" s="636"/>
      <c r="Z15" s="672">
        <v>0.2</v>
      </c>
      <c r="AA15" s="672"/>
      <c r="AB15" s="672"/>
      <c r="AC15" s="672"/>
      <c r="AD15" s="673">
        <v>4552</v>
      </c>
      <c r="AE15" s="673"/>
      <c r="AF15" s="673"/>
      <c r="AG15" s="673"/>
      <c r="AH15" s="673"/>
      <c r="AI15" s="673"/>
      <c r="AJ15" s="673"/>
      <c r="AK15" s="673"/>
      <c r="AL15" s="637">
        <v>0.3</v>
      </c>
      <c r="AM15" s="638"/>
      <c r="AN15" s="638"/>
      <c r="AO15" s="674"/>
      <c r="AP15" s="631" t="s">
        <v>247</v>
      </c>
      <c r="AQ15" s="632"/>
      <c r="AR15" s="632"/>
      <c r="AS15" s="632"/>
      <c r="AT15" s="632"/>
      <c r="AU15" s="632"/>
      <c r="AV15" s="632"/>
      <c r="AW15" s="632"/>
      <c r="AX15" s="632"/>
      <c r="AY15" s="632"/>
      <c r="AZ15" s="632"/>
      <c r="BA15" s="632"/>
      <c r="BB15" s="632"/>
      <c r="BC15" s="632"/>
      <c r="BD15" s="632"/>
      <c r="BE15" s="632"/>
      <c r="BF15" s="633"/>
      <c r="BG15" s="634">
        <v>5018</v>
      </c>
      <c r="BH15" s="635"/>
      <c r="BI15" s="635"/>
      <c r="BJ15" s="635"/>
      <c r="BK15" s="635"/>
      <c r="BL15" s="635"/>
      <c r="BM15" s="635"/>
      <c r="BN15" s="636"/>
      <c r="BO15" s="672">
        <v>2.7</v>
      </c>
      <c r="BP15" s="672"/>
      <c r="BQ15" s="672"/>
      <c r="BR15" s="672"/>
      <c r="BS15" s="673" t="s">
        <v>122</v>
      </c>
      <c r="BT15" s="673"/>
      <c r="BU15" s="673"/>
      <c r="BV15" s="673"/>
      <c r="BW15" s="673"/>
      <c r="BX15" s="673"/>
      <c r="BY15" s="673"/>
      <c r="BZ15" s="673"/>
      <c r="CA15" s="673"/>
      <c r="CB15" s="708"/>
      <c r="CD15" s="631" t="s">
        <v>248</v>
      </c>
      <c r="CE15" s="632"/>
      <c r="CF15" s="632"/>
      <c r="CG15" s="632"/>
      <c r="CH15" s="632"/>
      <c r="CI15" s="632"/>
      <c r="CJ15" s="632"/>
      <c r="CK15" s="632"/>
      <c r="CL15" s="632"/>
      <c r="CM15" s="632"/>
      <c r="CN15" s="632"/>
      <c r="CO15" s="632"/>
      <c r="CP15" s="632"/>
      <c r="CQ15" s="633"/>
      <c r="CR15" s="634">
        <v>182362</v>
      </c>
      <c r="CS15" s="635"/>
      <c r="CT15" s="635"/>
      <c r="CU15" s="635"/>
      <c r="CV15" s="635"/>
      <c r="CW15" s="635"/>
      <c r="CX15" s="635"/>
      <c r="CY15" s="636"/>
      <c r="CZ15" s="672">
        <v>6.5</v>
      </c>
      <c r="DA15" s="672"/>
      <c r="DB15" s="672"/>
      <c r="DC15" s="672"/>
      <c r="DD15" s="640">
        <v>7362</v>
      </c>
      <c r="DE15" s="635"/>
      <c r="DF15" s="635"/>
      <c r="DG15" s="635"/>
      <c r="DH15" s="635"/>
      <c r="DI15" s="635"/>
      <c r="DJ15" s="635"/>
      <c r="DK15" s="635"/>
      <c r="DL15" s="635"/>
      <c r="DM15" s="635"/>
      <c r="DN15" s="635"/>
      <c r="DO15" s="635"/>
      <c r="DP15" s="636"/>
      <c r="DQ15" s="640">
        <v>170422</v>
      </c>
      <c r="DR15" s="635"/>
      <c r="DS15" s="635"/>
      <c r="DT15" s="635"/>
      <c r="DU15" s="635"/>
      <c r="DV15" s="635"/>
      <c r="DW15" s="635"/>
      <c r="DX15" s="635"/>
      <c r="DY15" s="635"/>
      <c r="DZ15" s="635"/>
      <c r="EA15" s="635"/>
      <c r="EB15" s="635"/>
      <c r="EC15" s="671"/>
    </row>
    <row r="16" spans="2:143" ht="11.25" customHeight="1" x14ac:dyDescent="0.2">
      <c r="B16" s="631" t="s">
        <v>249</v>
      </c>
      <c r="C16" s="632"/>
      <c r="D16" s="632"/>
      <c r="E16" s="632"/>
      <c r="F16" s="632"/>
      <c r="G16" s="632"/>
      <c r="H16" s="632"/>
      <c r="I16" s="632"/>
      <c r="J16" s="632"/>
      <c r="K16" s="632"/>
      <c r="L16" s="632"/>
      <c r="M16" s="632"/>
      <c r="N16" s="632"/>
      <c r="O16" s="632"/>
      <c r="P16" s="632"/>
      <c r="Q16" s="633"/>
      <c r="R16" s="634">
        <v>4684</v>
      </c>
      <c r="S16" s="635"/>
      <c r="T16" s="635"/>
      <c r="U16" s="635"/>
      <c r="V16" s="635"/>
      <c r="W16" s="635"/>
      <c r="X16" s="635"/>
      <c r="Y16" s="636"/>
      <c r="Z16" s="672">
        <v>0.2</v>
      </c>
      <c r="AA16" s="672"/>
      <c r="AB16" s="672"/>
      <c r="AC16" s="672"/>
      <c r="AD16" s="673">
        <v>4684</v>
      </c>
      <c r="AE16" s="673"/>
      <c r="AF16" s="673"/>
      <c r="AG16" s="673"/>
      <c r="AH16" s="673"/>
      <c r="AI16" s="673"/>
      <c r="AJ16" s="673"/>
      <c r="AK16" s="673"/>
      <c r="AL16" s="637">
        <v>0.3</v>
      </c>
      <c r="AM16" s="638"/>
      <c r="AN16" s="638"/>
      <c r="AO16" s="674"/>
      <c r="AP16" s="631" t="s">
        <v>250</v>
      </c>
      <c r="AQ16" s="632"/>
      <c r="AR16" s="632"/>
      <c r="AS16" s="632"/>
      <c r="AT16" s="632"/>
      <c r="AU16" s="632"/>
      <c r="AV16" s="632"/>
      <c r="AW16" s="632"/>
      <c r="AX16" s="632"/>
      <c r="AY16" s="632"/>
      <c r="AZ16" s="632"/>
      <c r="BA16" s="632"/>
      <c r="BB16" s="632"/>
      <c r="BC16" s="632"/>
      <c r="BD16" s="632"/>
      <c r="BE16" s="632"/>
      <c r="BF16" s="633"/>
      <c r="BG16" s="634">
        <v>2825</v>
      </c>
      <c r="BH16" s="635"/>
      <c r="BI16" s="635"/>
      <c r="BJ16" s="635"/>
      <c r="BK16" s="635"/>
      <c r="BL16" s="635"/>
      <c r="BM16" s="635"/>
      <c r="BN16" s="636"/>
      <c r="BO16" s="672">
        <v>1.5</v>
      </c>
      <c r="BP16" s="672"/>
      <c r="BQ16" s="672"/>
      <c r="BR16" s="672"/>
      <c r="BS16" s="673" t="s">
        <v>122</v>
      </c>
      <c r="BT16" s="673"/>
      <c r="BU16" s="673"/>
      <c r="BV16" s="673"/>
      <c r="BW16" s="673"/>
      <c r="BX16" s="673"/>
      <c r="BY16" s="673"/>
      <c r="BZ16" s="673"/>
      <c r="CA16" s="673"/>
      <c r="CB16" s="708"/>
      <c r="CD16" s="631" t="s">
        <v>251</v>
      </c>
      <c r="CE16" s="632"/>
      <c r="CF16" s="632"/>
      <c r="CG16" s="632"/>
      <c r="CH16" s="632"/>
      <c r="CI16" s="632"/>
      <c r="CJ16" s="632"/>
      <c r="CK16" s="632"/>
      <c r="CL16" s="632"/>
      <c r="CM16" s="632"/>
      <c r="CN16" s="632"/>
      <c r="CO16" s="632"/>
      <c r="CP16" s="632"/>
      <c r="CQ16" s="633"/>
      <c r="CR16" s="634" t="s">
        <v>122</v>
      </c>
      <c r="CS16" s="635"/>
      <c r="CT16" s="635"/>
      <c r="CU16" s="635"/>
      <c r="CV16" s="635"/>
      <c r="CW16" s="635"/>
      <c r="CX16" s="635"/>
      <c r="CY16" s="636"/>
      <c r="CZ16" s="672" t="s">
        <v>122</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2">
      <c r="B17" s="631" t="s">
        <v>252</v>
      </c>
      <c r="C17" s="632"/>
      <c r="D17" s="632"/>
      <c r="E17" s="632"/>
      <c r="F17" s="632"/>
      <c r="G17" s="632"/>
      <c r="H17" s="632"/>
      <c r="I17" s="632"/>
      <c r="J17" s="632"/>
      <c r="K17" s="632"/>
      <c r="L17" s="632"/>
      <c r="M17" s="632"/>
      <c r="N17" s="632"/>
      <c r="O17" s="632"/>
      <c r="P17" s="632"/>
      <c r="Q17" s="633"/>
      <c r="R17" s="634">
        <v>20859</v>
      </c>
      <c r="S17" s="635"/>
      <c r="T17" s="635"/>
      <c r="U17" s="635"/>
      <c r="V17" s="635"/>
      <c r="W17" s="635"/>
      <c r="X17" s="635"/>
      <c r="Y17" s="636"/>
      <c r="Z17" s="672">
        <v>0.7</v>
      </c>
      <c r="AA17" s="672"/>
      <c r="AB17" s="672"/>
      <c r="AC17" s="672"/>
      <c r="AD17" s="673">
        <v>20859</v>
      </c>
      <c r="AE17" s="673"/>
      <c r="AF17" s="673"/>
      <c r="AG17" s="673"/>
      <c r="AH17" s="673"/>
      <c r="AI17" s="673"/>
      <c r="AJ17" s="673"/>
      <c r="AK17" s="673"/>
      <c r="AL17" s="637">
        <v>1.2</v>
      </c>
      <c r="AM17" s="638"/>
      <c r="AN17" s="638"/>
      <c r="AO17" s="674"/>
      <c r="AP17" s="631" t="s">
        <v>253</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08"/>
      <c r="CD17" s="631" t="s">
        <v>254</v>
      </c>
      <c r="CE17" s="632"/>
      <c r="CF17" s="632"/>
      <c r="CG17" s="632"/>
      <c r="CH17" s="632"/>
      <c r="CI17" s="632"/>
      <c r="CJ17" s="632"/>
      <c r="CK17" s="632"/>
      <c r="CL17" s="632"/>
      <c r="CM17" s="632"/>
      <c r="CN17" s="632"/>
      <c r="CO17" s="632"/>
      <c r="CP17" s="632"/>
      <c r="CQ17" s="633"/>
      <c r="CR17" s="634">
        <v>257464</v>
      </c>
      <c r="CS17" s="635"/>
      <c r="CT17" s="635"/>
      <c r="CU17" s="635"/>
      <c r="CV17" s="635"/>
      <c r="CW17" s="635"/>
      <c r="CX17" s="635"/>
      <c r="CY17" s="636"/>
      <c r="CZ17" s="672">
        <v>9.1999999999999993</v>
      </c>
      <c r="DA17" s="672"/>
      <c r="DB17" s="672"/>
      <c r="DC17" s="672"/>
      <c r="DD17" s="640" t="s">
        <v>122</v>
      </c>
      <c r="DE17" s="635"/>
      <c r="DF17" s="635"/>
      <c r="DG17" s="635"/>
      <c r="DH17" s="635"/>
      <c r="DI17" s="635"/>
      <c r="DJ17" s="635"/>
      <c r="DK17" s="635"/>
      <c r="DL17" s="635"/>
      <c r="DM17" s="635"/>
      <c r="DN17" s="635"/>
      <c r="DO17" s="635"/>
      <c r="DP17" s="636"/>
      <c r="DQ17" s="640">
        <v>257464</v>
      </c>
      <c r="DR17" s="635"/>
      <c r="DS17" s="635"/>
      <c r="DT17" s="635"/>
      <c r="DU17" s="635"/>
      <c r="DV17" s="635"/>
      <c r="DW17" s="635"/>
      <c r="DX17" s="635"/>
      <c r="DY17" s="635"/>
      <c r="DZ17" s="635"/>
      <c r="EA17" s="635"/>
      <c r="EB17" s="635"/>
      <c r="EC17" s="671"/>
    </row>
    <row r="18" spans="2:133" ht="11.25" customHeight="1" x14ac:dyDescent="0.2">
      <c r="B18" s="631" t="s">
        <v>255</v>
      </c>
      <c r="C18" s="632"/>
      <c r="D18" s="632"/>
      <c r="E18" s="632"/>
      <c r="F18" s="632"/>
      <c r="G18" s="632"/>
      <c r="H18" s="632"/>
      <c r="I18" s="632"/>
      <c r="J18" s="632"/>
      <c r="K18" s="632"/>
      <c r="L18" s="632"/>
      <c r="M18" s="632"/>
      <c r="N18" s="632"/>
      <c r="O18" s="632"/>
      <c r="P18" s="632"/>
      <c r="Q18" s="633"/>
      <c r="R18" s="634">
        <v>199</v>
      </c>
      <c r="S18" s="635"/>
      <c r="T18" s="635"/>
      <c r="U18" s="635"/>
      <c r="V18" s="635"/>
      <c r="W18" s="635"/>
      <c r="X18" s="635"/>
      <c r="Y18" s="636"/>
      <c r="Z18" s="672">
        <v>0</v>
      </c>
      <c r="AA18" s="672"/>
      <c r="AB18" s="672"/>
      <c r="AC18" s="672"/>
      <c r="AD18" s="673">
        <v>199</v>
      </c>
      <c r="AE18" s="673"/>
      <c r="AF18" s="673"/>
      <c r="AG18" s="673"/>
      <c r="AH18" s="673"/>
      <c r="AI18" s="673"/>
      <c r="AJ18" s="673"/>
      <c r="AK18" s="673"/>
      <c r="AL18" s="637">
        <v>0</v>
      </c>
      <c r="AM18" s="638"/>
      <c r="AN18" s="638"/>
      <c r="AO18" s="674"/>
      <c r="AP18" s="631" t="s">
        <v>256</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08"/>
      <c r="CD18" s="631" t="s">
        <v>257</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258</v>
      </c>
      <c r="C19" s="632"/>
      <c r="D19" s="632"/>
      <c r="E19" s="632"/>
      <c r="F19" s="632"/>
      <c r="G19" s="632"/>
      <c r="H19" s="632"/>
      <c r="I19" s="632"/>
      <c r="J19" s="632"/>
      <c r="K19" s="632"/>
      <c r="L19" s="632"/>
      <c r="M19" s="632"/>
      <c r="N19" s="632"/>
      <c r="O19" s="632"/>
      <c r="P19" s="632"/>
      <c r="Q19" s="633"/>
      <c r="R19" s="634">
        <v>4655</v>
      </c>
      <c r="S19" s="635"/>
      <c r="T19" s="635"/>
      <c r="U19" s="635"/>
      <c r="V19" s="635"/>
      <c r="W19" s="635"/>
      <c r="X19" s="635"/>
      <c r="Y19" s="636"/>
      <c r="Z19" s="672">
        <v>0.2</v>
      </c>
      <c r="AA19" s="672"/>
      <c r="AB19" s="672"/>
      <c r="AC19" s="672"/>
      <c r="AD19" s="673">
        <v>4655</v>
      </c>
      <c r="AE19" s="673"/>
      <c r="AF19" s="673"/>
      <c r="AG19" s="673"/>
      <c r="AH19" s="673"/>
      <c r="AI19" s="673"/>
      <c r="AJ19" s="673"/>
      <c r="AK19" s="673"/>
      <c r="AL19" s="637">
        <v>0.3</v>
      </c>
      <c r="AM19" s="638"/>
      <c r="AN19" s="638"/>
      <c r="AO19" s="674"/>
      <c r="AP19" s="631" t="s">
        <v>259</v>
      </c>
      <c r="AQ19" s="632"/>
      <c r="AR19" s="632"/>
      <c r="AS19" s="632"/>
      <c r="AT19" s="632"/>
      <c r="AU19" s="632"/>
      <c r="AV19" s="632"/>
      <c r="AW19" s="632"/>
      <c r="AX19" s="632"/>
      <c r="AY19" s="632"/>
      <c r="AZ19" s="632"/>
      <c r="BA19" s="632"/>
      <c r="BB19" s="632"/>
      <c r="BC19" s="632"/>
      <c r="BD19" s="632"/>
      <c r="BE19" s="632"/>
      <c r="BF19" s="633"/>
      <c r="BG19" s="634" t="s">
        <v>122</v>
      </c>
      <c r="BH19" s="635"/>
      <c r="BI19" s="635"/>
      <c r="BJ19" s="635"/>
      <c r="BK19" s="635"/>
      <c r="BL19" s="635"/>
      <c r="BM19" s="635"/>
      <c r="BN19" s="636"/>
      <c r="BO19" s="672" t="s">
        <v>122</v>
      </c>
      <c r="BP19" s="672"/>
      <c r="BQ19" s="672"/>
      <c r="BR19" s="672"/>
      <c r="BS19" s="673" t="s">
        <v>122</v>
      </c>
      <c r="BT19" s="673"/>
      <c r="BU19" s="673"/>
      <c r="BV19" s="673"/>
      <c r="BW19" s="673"/>
      <c r="BX19" s="673"/>
      <c r="BY19" s="673"/>
      <c r="BZ19" s="673"/>
      <c r="CA19" s="673"/>
      <c r="CB19" s="708"/>
      <c r="CD19" s="631" t="s">
        <v>260</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9" t="s">
        <v>261</v>
      </c>
      <c r="C20" s="710"/>
      <c r="D20" s="710"/>
      <c r="E20" s="710"/>
      <c r="F20" s="710"/>
      <c r="G20" s="710"/>
      <c r="H20" s="710"/>
      <c r="I20" s="710"/>
      <c r="J20" s="710"/>
      <c r="K20" s="710"/>
      <c r="L20" s="710"/>
      <c r="M20" s="710"/>
      <c r="N20" s="710"/>
      <c r="O20" s="710"/>
      <c r="P20" s="710"/>
      <c r="Q20" s="711"/>
      <c r="R20" s="634">
        <v>16005</v>
      </c>
      <c r="S20" s="635"/>
      <c r="T20" s="635"/>
      <c r="U20" s="635"/>
      <c r="V20" s="635"/>
      <c r="W20" s="635"/>
      <c r="X20" s="635"/>
      <c r="Y20" s="636"/>
      <c r="Z20" s="672">
        <v>0.5</v>
      </c>
      <c r="AA20" s="672"/>
      <c r="AB20" s="672"/>
      <c r="AC20" s="672"/>
      <c r="AD20" s="673">
        <v>16005</v>
      </c>
      <c r="AE20" s="673"/>
      <c r="AF20" s="673"/>
      <c r="AG20" s="673"/>
      <c r="AH20" s="673"/>
      <c r="AI20" s="673"/>
      <c r="AJ20" s="673"/>
      <c r="AK20" s="673"/>
      <c r="AL20" s="637">
        <v>0.9</v>
      </c>
      <c r="AM20" s="638"/>
      <c r="AN20" s="638"/>
      <c r="AO20" s="674"/>
      <c r="AP20" s="631" t="s">
        <v>262</v>
      </c>
      <c r="AQ20" s="632"/>
      <c r="AR20" s="632"/>
      <c r="AS20" s="632"/>
      <c r="AT20" s="632"/>
      <c r="AU20" s="632"/>
      <c r="AV20" s="632"/>
      <c r="AW20" s="632"/>
      <c r="AX20" s="632"/>
      <c r="AY20" s="632"/>
      <c r="AZ20" s="632"/>
      <c r="BA20" s="632"/>
      <c r="BB20" s="632"/>
      <c r="BC20" s="632"/>
      <c r="BD20" s="632"/>
      <c r="BE20" s="632"/>
      <c r="BF20" s="633"/>
      <c r="BG20" s="634" t="s">
        <v>122</v>
      </c>
      <c r="BH20" s="635"/>
      <c r="BI20" s="635"/>
      <c r="BJ20" s="635"/>
      <c r="BK20" s="635"/>
      <c r="BL20" s="635"/>
      <c r="BM20" s="635"/>
      <c r="BN20" s="636"/>
      <c r="BO20" s="672" t="s">
        <v>122</v>
      </c>
      <c r="BP20" s="672"/>
      <c r="BQ20" s="672"/>
      <c r="BR20" s="672"/>
      <c r="BS20" s="673" t="s">
        <v>122</v>
      </c>
      <c r="BT20" s="673"/>
      <c r="BU20" s="673"/>
      <c r="BV20" s="673"/>
      <c r="BW20" s="673"/>
      <c r="BX20" s="673"/>
      <c r="BY20" s="673"/>
      <c r="BZ20" s="673"/>
      <c r="CA20" s="673"/>
      <c r="CB20" s="708"/>
      <c r="CD20" s="631" t="s">
        <v>263</v>
      </c>
      <c r="CE20" s="632"/>
      <c r="CF20" s="632"/>
      <c r="CG20" s="632"/>
      <c r="CH20" s="632"/>
      <c r="CI20" s="632"/>
      <c r="CJ20" s="632"/>
      <c r="CK20" s="632"/>
      <c r="CL20" s="632"/>
      <c r="CM20" s="632"/>
      <c r="CN20" s="632"/>
      <c r="CO20" s="632"/>
      <c r="CP20" s="632"/>
      <c r="CQ20" s="633"/>
      <c r="CR20" s="634">
        <v>2807654</v>
      </c>
      <c r="CS20" s="635"/>
      <c r="CT20" s="635"/>
      <c r="CU20" s="635"/>
      <c r="CV20" s="635"/>
      <c r="CW20" s="635"/>
      <c r="CX20" s="635"/>
      <c r="CY20" s="636"/>
      <c r="CZ20" s="672">
        <v>100</v>
      </c>
      <c r="DA20" s="672"/>
      <c r="DB20" s="672"/>
      <c r="DC20" s="672"/>
      <c r="DD20" s="640">
        <v>402826</v>
      </c>
      <c r="DE20" s="635"/>
      <c r="DF20" s="635"/>
      <c r="DG20" s="635"/>
      <c r="DH20" s="635"/>
      <c r="DI20" s="635"/>
      <c r="DJ20" s="635"/>
      <c r="DK20" s="635"/>
      <c r="DL20" s="635"/>
      <c r="DM20" s="635"/>
      <c r="DN20" s="635"/>
      <c r="DO20" s="635"/>
      <c r="DP20" s="636"/>
      <c r="DQ20" s="640">
        <v>2072976</v>
      </c>
      <c r="DR20" s="635"/>
      <c r="DS20" s="635"/>
      <c r="DT20" s="635"/>
      <c r="DU20" s="635"/>
      <c r="DV20" s="635"/>
      <c r="DW20" s="635"/>
      <c r="DX20" s="635"/>
      <c r="DY20" s="635"/>
      <c r="DZ20" s="635"/>
      <c r="EA20" s="635"/>
      <c r="EB20" s="635"/>
      <c r="EC20" s="671"/>
    </row>
    <row r="21" spans="2:133" ht="11.25" customHeight="1" x14ac:dyDescent="0.2">
      <c r="B21" s="631" t="s">
        <v>264</v>
      </c>
      <c r="C21" s="632"/>
      <c r="D21" s="632"/>
      <c r="E21" s="632"/>
      <c r="F21" s="632"/>
      <c r="G21" s="632"/>
      <c r="H21" s="632"/>
      <c r="I21" s="632"/>
      <c r="J21" s="632"/>
      <c r="K21" s="632"/>
      <c r="L21" s="632"/>
      <c r="M21" s="632"/>
      <c r="N21" s="632"/>
      <c r="O21" s="632"/>
      <c r="P21" s="632"/>
      <c r="Q21" s="633"/>
      <c r="R21" s="634">
        <v>1640157</v>
      </c>
      <c r="S21" s="635"/>
      <c r="T21" s="635"/>
      <c r="U21" s="635"/>
      <c r="V21" s="635"/>
      <c r="W21" s="635"/>
      <c r="X21" s="635"/>
      <c r="Y21" s="636"/>
      <c r="Z21" s="672">
        <v>55.1</v>
      </c>
      <c r="AA21" s="672"/>
      <c r="AB21" s="672"/>
      <c r="AC21" s="672"/>
      <c r="AD21" s="673">
        <v>1467394</v>
      </c>
      <c r="AE21" s="673"/>
      <c r="AF21" s="673"/>
      <c r="AG21" s="673"/>
      <c r="AH21" s="673"/>
      <c r="AI21" s="673"/>
      <c r="AJ21" s="673"/>
      <c r="AK21" s="673"/>
      <c r="AL21" s="637">
        <v>81.900000000000006</v>
      </c>
      <c r="AM21" s="638"/>
      <c r="AN21" s="638"/>
      <c r="AO21" s="674"/>
      <c r="AP21" s="631" t="s">
        <v>265</v>
      </c>
      <c r="AQ21" s="712"/>
      <c r="AR21" s="712"/>
      <c r="AS21" s="712"/>
      <c r="AT21" s="712"/>
      <c r="AU21" s="712"/>
      <c r="AV21" s="712"/>
      <c r="AW21" s="712"/>
      <c r="AX21" s="712"/>
      <c r="AY21" s="712"/>
      <c r="AZ21" s="712"/>
      <c r="BA21" s="712"/>
      <c r="BB21" s="712"/>
      <c r="BC21" s="712"/>
      <c r="BD21" s="712"/>
      <c r="BE21" s="712"/>
      <c r="BF21" s="713"/>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08"/>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266</v>
      </c>
      <c r="C22" s="632"/>
      <c r="D22" s="632"/>
      <c r="E22" s="632"/>
      <c r="F22" s="632"/>
      <c r="G22" s="632"/>
      <c r="H22" s="632"/>
      <c r="I22" s="632"/>
      <c r="J22" s="632"/>
      <c r="K22" s="632"/>
      <c r="L22" s="632"/>
      <c r="M22" s="632"/>
      <c r="N22" s="632"/>
      <c r="O22" s="632"/>
      <c r="P22" s="632"/>
      <c r="Q22" s="633"/>
      <c r="R22" s="634">
        <v>1467394</v>
      </c>
      <c r="S22" s="635"/>
      <c r="T22" s="635"/>
      <c r="U22" s="635"/>
      <c r="V22" s="635"/>
      <c r="W22" s="635"/>
      <c r="X22" s="635"/>
      <c r="Y22" s="636"/>
      <c r="Z22" s="672">
        <v>49.3</v>
      </c>
      <c r="AA22" s="672"/>
      <c r="AB22" s="672"/>
      <c r="AC22" s="672"/>
      <c r="AD22" s="673">
        <v>1467394</v>
      </c>
      <c r="AE22" s="673"/>
      <c r="AF22" s="673"/>
      <c r="AG22" s="673"/>
      <c r="AH22" s="673"/>
      <c r="AI22" s="673"/>
      <c r="AJ22" s="673"/>
      <c r="AK22" s="673"/>
      <c r="AL22" s="637">
        <v>81.900000000000006</v>
      </c>
      <c r="AM22" s="638"/>
      <c r="AN22" s="638"/>
      <c r="AO22" s="674"/>
      <c r="AP22" s="631" t="s">
        <v>267</v>
      </c>
      <c r="AQ22" s="712"/>
      <c r="AR22" s="712"/>
      <c r="AS22" s="712"/>
      <c r="AT22" s="712"/>
      <c r="AU22" s="712"/>
      <c r="AV22" s="712"/>
      <c r="AW22" s="712"/>
      <c r="AX22" s="712"/>
      <c r="AY22" s="712"/>
      <c r="AZ22" s="712"/>
      <c r="BA22" s="712"/>
      <c r="BB22" s="712"/>
      <c r="BC22" s="712"/>
      <c r="BD22" s="712"/>
      <c r="BE22" s="712"/>
      <c r="BF22" s="713"/>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08"/>
      <c r="CD22" s="686" t="s">
        <v>268</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269</v>
      </c>
      <c r="C23" s="632"/>
      <c r="D23" s="632"/>
      <c r="E23" s="632"/>
      <c r="F23" s="632"/>
      <c r="G23" s="632"/>
      <c r="H23" s="632"/>
      <c r="I23" s="632"/>
      <c r="J23" s="632"/>
      <c r="K23" s="632"/>
      <c r="L23" s="632"/>
      <c r="M23" s="632"/>
      <c r="N23" s="632"/>
      <c r="O23" s="632"/>
      <c r="P23" s="632"/>
      <c r="Q23" s="633"/>
      <c r="R23" s="634">
        <v>172763</v>
      </c>
      <c r="S23" s="635"/>
      <c r="T23" s="635"/>
      <c r="U23" s="635"/>
      <c r="V23" s="635"/>
      <c r="W23" s="635"/>
      <c r="X23" s="635"/>
      <c r="Y23" s="636"/>
      <c r="Z23" s="672">
        <v>5.8</v>
      </c>
      <c r="AA23" s="672"/>
      <c r="AB23" s="672"/>
      <c r="AC23" s="672"/>
      <c r="AD23" s="673" t="s">
        <v>122</v>
      </c>
      <c r="AE23" s="673"/>
      <c r="AF23" s="673"/>
      <c r="AG23" s="673"/>
      <c r="AH23" s="673"/>
      <c r="AI23" s="673"/>
      <c r="AJ23" s="673"/>
      <c r="AK23" s="673"/>
      <c r="AL23" s="637" t="s">
        <v>122</v>
      </c>
      <c r="AM23" s="638"/>
      <c r="AN23" s="638"/>
      <c r="AO23" s="674"/>
      <c r="AP23" s="631" t="s">
        <v>270</v>
      </c>
      <c r="AQ23" s="712"/>
      <c r="AR23" s="712"/>
      <c r="AS23" s="712"/>
      <c r="AT23" s="712"/>
      <c r="AU23" s="712"/>
      <c r="AV23" s="712"/>
      <c r="AW23" s="712"/>
      <c r="AX23" s="712"/>
      <c r="AY23" s="712"/>
      <c r="AZ23" s="712"/>
      <c r="BA23" s="712"/>
      <c r="BB23" s="712"/>
      <c r="BC23" s="712"/>
      <c r="BD23" s="712"/>
      <c r="BE23" s="712"/>
      <c r="BF23" s="713"/>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08"/>
      <c r="CD23" s="686" t="s">
        <v>210</v>
      </c>
      <c r="CE23" s="687"/>
      <c r="CF23" s="687"/>
      <c r="CG23" s="687"/>
      <c r="CH23" s="687"/>
      <c r="CI23" s="687"/>
      <c r="CJ23" s="687"/>
      <c r="CK23" s="687"/>
      <c r="CL23" s="687"/>
      <c r="CM23" s="687"/>
      <c r="CN23" s="687"/>
      <c r="CO23" s="687"/>
      <c r="CP23" s="687"/>
      <c r="CQ23" s="688"/>
      <c r="CR23" s="686" t="s">
        <v>271</v>
      </c>
      <c r="CS23" s="687"/>
      <c r="CT23" s="687"/>
      <c r="CU23" s="687"/>
      <c r="CV23" s="687"/>
      <c r="CW23" s="687"/>
      <c r="CX23" s="687"/>
      <c r="CY23" s="688"/>
      <c r="CZ23" s="686" t="s">
        <v>272</v>
      </c>
      <c r="DA23" s="687"/>
      <c r="DB23" s="687"/>
      <c r="DC23" s="688"/>
      <c r="DD23" s="686" t="s">
        <v>273</v>
      </c>
      <c r="DE23" s="687"/>
      <c r="DF23" s="687"/>
      <c r="DG23" s="687"/>
      <c r="DH23" s="687"/>
      <c r="DI23" s="687"/>
      <c r="DJ23" s="687"/>
      <c r="DK23" s="688"/>
      <c r="DL23" s="724" t="s">
        <v>274</v>
      </c>
      <c r="DM23" s="725"/>
      <c r="DN23" s="725"/>
      <c r="DO23" s="725"/>
      <c r="DP23" s="725"/>
      <c r="DQ23" s="725"/>
      <c r="DR23" s="725"/>
      <c r="DS23" s="725"/>
      <c r="DT23" s="725"/>
      <c r="DU23" s="725"/>
      <c r="DV23" s="726"/>
      <c r="DW23" s="686" t="s">
        <v>275</v>
      </c>
      <c r="DX23" s="687"/>
      <c r="DY23" s="687"/>
      <c r="DZ23" s="687"/>
      <c r="EA23" s="687"/>
      <c r="EB23" s="687"/>
      <c r="EC23" s="688"/>
    </row>
    <row r="24" spans="2:133" ht="11.25" customHeight="1" x14ac:dyDescent="0.2">
      <c r="B24" s="631" t="s">
        <v>276</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277</v>
      </c>
      <c r="AQ24" s="712"/>
      <c r="AR24" s="712"/>
      <c r="AS24" s="712"/>
      <c r="AT24" s="712"/>
      <c r="AU24" s="712"/>
      <c r="AV24" s="712"/>
      <c r="AW24" s="712"/>
      <c r="AX24" s="712"/>
      <c r="AY24" s="712"/>
      <c r="AZ24" s="712"/>
      <c r="BA24" s="712"/>
      <c r="BB24" s="712"/>
      <c r="BC24" s="712"/>
      <c r="BD24" s="712"/>
      <c r="BE24" s="712"/>
      <c r="BF24" s="713"/>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08"/>
      <c r="CD24" s="692" t="s">
        <v>278</v>
      </c>
      <c r="CE24" s="693"/>
      <c r="CF24" s="693"/>
      <c r="CG24" s="693"/>
      <c r="CH24" s="693"/>
      <c r="CI24" s="693"/>
      <c r="CJ24" s="693"/>
      <c r="CK24" s="693"/>
      <c r="CL24" s="693"/>
      <c r="CM24" s="693"/>
      <c r="CN24" s="693"/>
      <c r="CO24" s="693"/>
      <c r="CP24" s="693"/>
      <c r="CQ24" s="694"/>
      <c r="CR24" s="689">
        <v>1002178</v>
      </c>
      <c r="CS24" s="690"/>
      <c r="CT24" s="690"/>
      <c r="CU24" s="690"/>
      <c r="CV24" s="690"/>
      <c r="CW24" s="690"/>
      <c r="CX24" s="690"/>
      <c r="CY24" s="715"/>
      <c r="CZ24" s="716">
        <v>35.700000000000003</v>
      </c>
      <c r="DA24" s="698"/>
      <c r="DB24" s="698"/>
      <c r="DC24" s="718"/>
      <c r="DD24" s="714">
        <v>852892</v>
      </c>
      <c r="DE24" s="690"/>
      <c r="DF24" s="690"/>
      <c r="DG24" s="690"/>
      <c r="DH24" s="690"/>
      <c r="DI24" s="690"/>
      <c r="DJ24" s="690"/>
      <c r="DK24" s="715"/>
      <c r="DL24" s="714">
        <v>766375</v>
      </c>
      <c r="DM24" s="690"/>
      <c r="DN24" s="690"/>
      <c r="DO24" s="690"/>
      <c r="DP24" s="690"/>
      <c r="DQ24" s="690"/>
      <c r="DR24" s="690"/>
      <c r="DS24" s="690"/>
      <c r="DT24" s="690"/>
      <c r="DU24" s="690"/>
      <c r="DV24" s="715"/>
      <c r="DW24" s="716">
        <v>42.7</v>
      </c>
      <c r="DX24" s="698"/>
      <c r="DY24" s="698"/>
      <c r="DZ24" s="698"/>
      <c r="EA24" s="698"/>
      <c r="EB24" s="698"/>
      <c r="EC24" s="717"/>
    </row>
    <row r="25" spans="2:133" ht="11.25" customHeight="1" x14ac:dyDescent="0.2">
      <c r="B25" s="631" t="s">
        <v>279</v>
      </c>
      <c r="C25" s="632"/>
      <c r="D25" s="632"/>
      <c r="E25" s="632"/>
      <c r="F25" s="632"/>
      <c r="G25" s="632"/>
      <c r="H25" s="632"/>
      <c r="I25" s="632"/>
      <c r="J25" s="632"/>
      <c r="K25" s="632"/>
      <c r="L25" s="632"/>
      <c r="M25" s="632"/>
      <c r="N25" s="632"/>
      <c r="O25" s="632"/>
      <c r="P25" s="632"/>
      <c r="Q25" s="633"/>
      <c r="R25" s="634">
        <v>1963481</v>
      </c>
      <c r="S25" s="635"/>
      <c r="T25" s="635"/>
      <c r="U25" s="635"/>
      <c r="V25" s="635"/>
      <c r="W25" s="635"/>
      <c r="X25" s="635"/>
      <c r="Y25" s="636"/>
      <c r="Z25" s="672">
        <v>66</v>
      </c>
      <c r="AA25" s="672"/>
      <c r="AB25" s="672"/>
      <c r="AC25" s="672"/>
      <c r="AD25" s="673">
        <v>1790718</v>
      </c>
      <c r="AE25" s="673"/>
      <c r="AF25" s="673"/>
      <c r="AG25" s="673"/>
      <c r="AH25" s="673"/>
      <c r="AI25" s="673"/>
      <c r="AJ25" s="673"/>
      <c r="AK25" s="673"/>
      <c r="AL25" s="637">
        <v>99.9</v>
      </c>
      <c r="AM25" s="638"/>
      <c r="AN25" s="638"/>
      <c r="AO25" s="674"/>
      <c r="AP25" s="631" t="s">
        <v>280</v>
      </c>
      <c r="AQ25" s="712"/>
      <c r="AR25" s="712"/>
      <c r="AS25" s="712"/>
      <c r="AT25" s="712"/>
      <c r="AU25" s="712"/>
      <c r="AV25" s="712"/>
      <c r="AW25" s="712"/>
      <c r="AX25" s="712"/>
      <c r="AY25" s="712"/>
      <c r="AZ25" s="712"/>
      <c r="BA25" s="712"/>
      <c r="BB25" s="712"/>
      <c r="BC25" s="712"/>
      <c r="BD25" s="712"/>
      <c r="BE25" s="712"/>
      <c r="BF25" s="713"/>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08"/>
      <c r="CD25" s="631" t="s">
        <v>281</v>
      </c>
      <c r="CE25" s="632"/>
      <c r="CF25" s="632"/>
      <c r="CG25" s="632"/>
      <c r="CH25" s="632"/>
      <c r="CI25" s="632"/>
      <c r="CJ25" s="632"/>
      <c r="CK25" s="632"/>
      <c r="CL25" s="632"/>
      <c r="CM25" s="632"/>
      <c r="CN25" s="632"/>
      <c r="CO25" s="632"/>
      <c r="CP25" s="632"/>
      <c r="CQ25" s="633"/>
      <c r="CR25" s="634">
        <v>598838</v>
      </c>
      <c r="CS25" s="647"/>
      <c r="CT25" s="647"/>
      <c r="CU25" s="647"/>
      <c r="CV25" s="647"/>
      <c r="CW25" s="647"/>
      <c r="CX25" s="647"/>
      <c r="CY25" s="648"/>
      <c r="CZ25" s="637">
        <v>21.3</v>
      </c>
      <c r="DA25" s="649"/>
      <c r="DB25" s="649"/>
      <c r="DC25" s="650"/>
      <c r="DD25" s="640">
        <v>525914</v>
      </c>
      <c r="DE25" s="647"/>
      <c r="DF25" s="647"/>
      <c r="DG25" s="647"/>
      <c r="DH25" s="647"/>
      <c r="DI25" s="647"/>
      <c r="DJ25" s="647"/>
      <c r="DK25" s="648"/>
      <c r="DL25" s="640">
        <v>525717</v>
      </c>
      <c r="DM25" s="647"/>
      <c r="DN25" s="647"/>
      <c r="DO25" s="647"/>
      <c r="DP25" s="647"/>
      <c r="DQ25" s="647"/>
      <c r="DR25" s="647"/>
      <c r="DS25" s="647"/>
      <c r="DT25" s="647"/>
      <c r="DU25" s="647"/>
      <c r="DV25" s="648"/>
      <c r="DW25" s="637">
        <v>29.3</v>
      </c>
      <c r="DX25" s="649"/>
      <c r="DY25" s="649"/>
      <c r="DZ25" s="649"/>
      <c r="EA25" s="649"/>
      <c r="EB25" s="649"/>
      <c r="EC25" s="661"/>
    </row>
    <row r="26" spans="2:133" ht="11.25" customHeight="1" x14ac:dyDescent="0.2">
      <c r="B26" s="631" t="s">
        <v>282</v>
      </c>
      <c r="C26" s="632"/>
      <c r="D26" s="632"/>
      <c r="E26" s="632"/>
      <c r="F26" s="632"/>
      <c r="G26" s="632"/>
      <c r="H26" s="632"/>
      <c r="I26" s="632"/>
      <c r="J26" s="632"/>
      <c r="K26" s="632"/>
      <c r="L26" s="632"/>
      <c r="M26" s="632"/>
      <c r="N26" s="632"/>
      <c r="O26" s="632"/>
      <c r="P26" s="632"/>
      <c r="Q26" s="633"/>
      <c r="R26" s="634" t="s">
        <v>122</v>
      </c>
      <c r="S26" s="635"/>
      <c r="T26" s="635"/>
      <c r="U26" s="635"/>
      <c r="V26" s="635"/>
      <c r="W26" s="635"/>
      <c r="X26" s="635"/>
      <c r="Y26" s="636"/>
      <c r="Z26" s="672" t="s">
        <v>122</v>
      </c>
      <c r="AA26" s="672"/>
      <c r="AB26" s="672"/>
      <c r="AC26" s="672"/>
      <c r="AD26" s="673" t="s">
        <v>122</v>
      </c>
      <c r="AE26" s="673"/>
      <c r="AF26" s="673"/>
      <c r="AG26" s="673"/>
      <c r="AH26" s="673"/>
      <c r="AI26" s="673"/>
      <c r="AJ26" s="673"/>
      <c r="AK26" s="673"/>
      <c r="AL26" s="637" t="s">
        <v>122</v>
      </c>
      <c r="AM26" s="638"/>
      <c r="AN26" s="638"/>
      <c r="AO26" s="674"/>
      <c r="AP26" s="631" t="s">
        <v>283</v>
      </c>
      <c r="AQ26" s="712"/>
      <c r="AR26" s="712"/>
      <c r="AS26" s="712"/>
      <c r="AT26" s="712"/>
      <c r="AU26" s="712"/>
      <c r="AV26" s="712"/>
      <c r="AW26" s="712"/>
      <c r="AX26" s="712"/>
      <c r="AY26" s="712"/>
      <c r="AZ26" s="712"/>
      <c r="BA26" s="712"/>
      <c r="BB26" s="712"/>
      <c r="BC26" s="712"/>
      <c r="BD26" s="712"/>
      <c r="BE26" s="712"/>
      <c r="BF26" s="713"/>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08"/>
      <c r="CD26" s="631" t="s">
        <v>284</v>
      </c>
      <c r="CE26" s="632"/>
      <c r="CF26" s="632"/>
      <c r="CG26" s="632"/>
      <c r="CH26" s="632"/>
      <c r="CI26" s="632"/>
      <c r="CJ26" s="632"/>
      <c r="CK26" s="632"/>
      <c r="CL26" s="632"/>
      <c r="CM26" s="632"/>
      <c r="CN26" s="632"/>
      <c r="CO26" s="632"/>
      <c r="CP26" s="632"/>
      <c r="CQ26" s="633"/>
      <c r="CR26" s="634">
        <v>362603</v>
      </c>
      <c r="CS26" s="635"/>
      <c r="CT26" s="635"/>
      <c r="CU26" s="635"/>
      <c r="CV26" s="635"/>
      <c r="CW26" s="635"/>
      <c r="CX26" s="635"/>
      <c r="CY26" s="636"/>
      <c r="CZ26" s="637">
        <v>12.9</v>
      </c>
      <c r="DA26" s="649"/>
      <c r="DB26" s="649"/>
      <c r="DC26" s="650"/>
      <c r="DD26" s="640">
        <v>303249</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285</v>
      </c>
      <c r="C27" s="632"/>
      <c r="D27" s="632"/>
      <c r="E27" s="632"/>
      <c r="F27" s="632"/>
      <c r="G27" s="632"/>
      <c r="H27" s="632"/>
      <c r="I27" s="632"/>
      <c r="J27" s="632"/>
      <c r="K27" s="632"/>
      <c r="L27" s="632"/>
      <c r="M27" s="632"/>
      <c r="N27" s="632"/>
      <c r="O27" s="632"/>
      <c r="P27" s="632"/>
      <c r="Q27" s="633"/>
      <c r="R27" s="634">
        <v>603</v>
      </c>
      <c r="S27" s="635"/>
      <c r="T27" s="635"/>
      <c r="U27" s="635"/>
      <c r="V27" s="635"/>
      <c r="W27" s="635"/>
      <c r="X27" s="635"/>
      <c r="Y27" s="636"/>
      <c r="Z27" s="672">
        <v>0</v>
      </c>
      <c r="AA27" s="672"/>
      <c r="AB27" s="672"/>
      <c r="AC27" s="672"/>
      <c r="AD27" s="673" t="s">
        <v>122</v>
      </c>
      <c r="AE27" s="673"/>
      <c r="AF27" s="673"/>
      <c r="AG27" s="673"/>
      <c r="AH27" s="673"/>
      <c r="AI27" s="673"/>
      <c r="AJ27" s="673"/>
      <c r="AK27" s="673"/>
      <c r="AL27" s="637" t="s">
        <v>122</v>
      </c>
      <c r="AM27" s="638"/>
      <c r="AN27" s="638"/>
      <c r="AO27" s="674"/>
      <c r="AP27" s="631" t="s">
        <v>286</v>
      </c>
      <c r="AQ27" s="632"/>
      <c r="AR27" s="632"/>
      <c r="AS27" s="632"/>
      <c r="AT27" s="632"/>
      <c r="AU27" s="632"/>
      <c r="AV27" s="632"/>
      <c r="AW27" s="632"/>
      <c r="AX27" s="632"/>
      <c r="AY27" s="632"/>
      <c r="AZ27" s="632"/>
      <c r="BA27" s="632"/>
      <c r="BB27" s="632"/>
      <c r="BC27" s="632"/>
      <c r="BD27" s="632"/>
      <c r="BE27" s="632"/>
      <c r="BF27" s="633"/>
      <c r="BG27" s="634">
        <v>188206</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08"/>
      <c r="CD27" s="631" t="s">
        <v>287</v>
      </c>
      <c r="CE27" s="632"/>
      <c r="CF27" s="632"/>
      <c r="CG27" s="632"/>
      <c r="CH27" s="632"/>
      <c r="CI27" s="632"/>
      <c r="CJ27" s="632"/>
      <c r="CK27" s="632"/>
      <c r="CL27" s="632"/>
      <c r="CM27" s="632"/>
      <c r="CN27" s="632"/>
      <c r="CO27" s="632"/>
      <c r="CP27" s="632"/>
      <c r="CQ27" s="633"/>
      <c r="CR27" s="634">
        <v>145876</v>
      </c>
      <c r="CS27" s="647"/>
      <c r="CT27" s="647"/>
      <c r="CU27" s="647"/>
      <c r="CV27" s="647"/>
      <c r="CW27" s="647"/>
      <c r="CX27" s="647"/>
      <c r="CY27" s="648"/>
      <c r="CZ27" s="637">
        <v>5.2</v>
      </c>
      <c r="DA27" s="649"/>
      <c r="DB27" s="649"/>
      <c r="DC27" s="650"/>
      <c r="DD27" s="640">
        <v>69514</v>
      </c>
      <c r="DE27" s="647"/>
      <c r="DF27" s="647"/>
      <c r="DG27" s="647"/>
      <c r="DH27" s="647"/>
      <c r="DI27" s="647"/>
      <c r="DJ27" s="647"/>
      <c r="DK27" s="648"/>
      <c r="DL27" s="640">
        <v>43194</v>
      </c>
      <c r="DM27" s="647"/>
      <c r="DN27" s="647"/>
      <c r="DO27" s="647"/>
      <c r="DP27" s="647"/>
      <c r="DQ27" s="647"/>
      <c r="DR27" s="647"/>
      <c r="DS27" s="647"/>
      <c r="DT27" s="647"/>
      <c r="DU27" s="647"/>
      <c r="DV27" s="648"/>
      <c r="DW27" s="637">
        <v>2.4</v>
      </c>
      <c r="DX27" s="649"/>
      <c r="DY27" s="649"/>
      <c r="DZ27" s="649"/>
      <c r="EA27" s="649"/>
      <c r="EB27" s="649"/>
      <c r="EC27" s="661"/>
    </row>
    <row r="28" spans="2:133" ht="11.25" customHeight="1" x14ac:dyDescent="0.2">
      <c r="B28" s="631" t="s">
        <v>288</v>
      </c>
      <c r="C28" s="632"/>
      <c r="D28" s="632"/>
      <c r="E28" s="632"/>
      <c r="F28" s="632"/>
      <c r="G28" s="632"/>
      <c r="H28" s="632"/>
      <c r="I28" s="632"/>
      <c r="J28" s="632"/>
      <c r="K28" s="632"/>
      <c r="L28" s="632"/>
      <c r="M28" s="632"/>
      <c r="N28" s="632"/>
      <c r="O28" s="632"/>
      <c r="P28" s="632"/>
      <c r="Q28" s="633"/>
      <c r="R28" s="634">
        <v>77047</v>
      </c>
      <c r="S28" s="635"/>
      <c r="T28" s="635"/>
      <c r="U28" s="635"/>
      <c r="V28" s="635"/>
      <c r="W28" s="635"/>
      <c r="X28" s="635"/>
      <c r="Y28" s="636"/>
      <c r="Z28" s="672">
        <v>2.6</v>
      </c>
      <c r="AA28" s="672"/>
      <c r="AB28" s="672"/>
      <c r="AC28" s="672"/>
      <c r="AD28" s="673">
        <v>556</v>
      </c>
      <c r="AE28" s="673"/>
      <c r="AF28" s="673"/>
      <c r="AG28" s="673"/>
      <c r="AH28" s="673"/>
      <c r="AI28" s="673"/>
      <c r="AJ28" s="673"/>
      <c r="AK28" s="673"/>
      <c r="AL28" s="637">
        <v>0</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289</v>
      </c>
      <c r="CE28" s="632"/>
      <c r="CF28" s="632"/>
      <c r="CG28" s="632"/>
      <c r="CH28" s="632"/>
      <c r="CI28" s="632"/>
      <c r="CJ28" s="632"/>
      <c r="CK28" s="632"/>
      <c r="CL28" s="632"/>
      <c r="CM28" s="632"/>
      <c r="CN28" s="632"/>
      <c r="CO28" s="632"/>
      <c r="CP28" s="632"/>
      <c r="CQ28" s="633"/>
      <c r="CR28" s="634">
        <v>257464</v>
      </c>
      <c r="CS28" s="635"/>
      <c r="CT28" s="635"/>
      <c r="CU28" s="635"/>
      <c r="CV28" s="635"/>
      <c r="CW28" s="635"/>
      <c r="CX28" s="635"/>
      <c r="CY28" s="636"/>
      <c r="CZ28" s="637">
        <v>9.1999999999999993</v>
      </c>
      <c r="DA28" s="649"/>
      <c r="DB28" s="649"/>
      <c r="DC28" s="650"/>
      <c r="DD28" s="640">
        <v>257464</v>
      </c>
      <c r="DE28" s="635"/>
      <c r="DF28" s="635"/>
      <c r="DG28" s="635"/>
      <c r="DH28" s="635"/>
      <c r="DI28" s="635"/>
      <c r="DJ28" s="635"/>
      <c r="DK28" s="636"/>
      <c r="DL28" s="640">
        <v>197464</v>
      </c>
      <c r="DM28" s="635"/>
      <c r="DN28" s="635"/>
      <c r="DO28" s="635"/>
      <c r="DP28" s="635"/>
      <c r="DQ28" s="635"/>
      <c r="DR28" s="635"/>
      <c r="DS28" s="635"/>
      <c r="DT28" s="635"/>
      <c r="DU28" s="635"/>
      <c r="DV28" s="636"/>
      <c r="DW28" s="637">
        <v>11</v>
      </c>
      <c r="DX28" s="649"/>
      <c r="DY28" s="649"/>
      <c r="DZ28" s="649"/>
      <c r="EA28" s="649"/>
      <c r="EB28" s="649"/>
      <c r="EC28" s="661"/>
    </row>
    <row r="29" spans="2:133" ht="11.25" customHeight="1" x14ac:dyDescent="0.2">
      <c r="B29" s="631" t="s">
        <v>290</v>
      </c>
      <c r="C29" s="632"/>
      <c r="D29" s="632"/>
      <c r="E29" s="632"/>
      <c r="F29" s="632"/>
      <c r="G29" s="632"/>
      <c r="H29" s="632"/>
      <c r="I29" s="632"/>
      <c r="J29" s="632"/>
      <c r="K29" s="632"/>
      <c r="L29" s="632"/>
      <c r="M29" s="632"/>
      <c r="N29" s="632"/>
      <c r="O29" s="632"/>
      <c r="P29" s="632"/>
      <c r="Q29" s="633"/>
      <c r="R29" s="634">
        <v>3760</v>
      </c>
      <c r="S29" s="635"/>
      <c r="T29" s="635"/>
      <c r="U29" s="635"/>
      <c r="V29" s="635"/>
      <c r="W29" s="635"/>
      <c r="X29" s="635"/>
      <c r="Y29" s="636"/>
      <c r="Z29" s="672">
        <v>0.1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08"/>
      <c r="CD29" s="653" t="s">
        <v>291</v>
      </c>
      <c r="CE29" s="654"/>
      <c r="CF29" s="631" t="s">
        <v>66</v>
      </c>
      <c r="CG29" s="632"/>
      <c r="CH29" s="632"/>
      <c r="CI29" s="632"/>
      <c r="CJ29" s="632"/>
      <c r="CK29" s="632"/>
      <c r="CL29" s="632"/>
      <c r="CM29" s="632"/>
      <c r="CN29" s="632"/>
      <c r="CO29" s="632"/>
      <c r="CP29" s="632"/>
      <c r="CQ29" s="633"/>
      <c r="CR29" s="634">
        <v>257235</v>
      </c>
      <c r="CS29" s="647"/>
      <c r="CT29" s="647"/>
      <c r="CU29" s="647"/>
      <c r="CV29" s="647"/>
      <c r="CW29" s="647"/>
      <c r="CX29" s="647"/>
      <c r="CY29" s="648"/>
      <c r="CZ29" s="637">
        <v>9.1999999999999993</v>
      </c>
      <c r="DA29" s="649"/>
      <c r="DB29" s="649"/>
      <c r="DC29" s="650"/>
      <c r="DD29" s="640">
        <v>257235</v>
      </c>
      <c r="DE29" s="647"/>
      <c r="DF29" s="647"/>
      <c r="DG29" s="647"/>
      <c r="DH29" s="647"/>
      <c r="DI29" s="647"/>
      <c r="DJ29" s="647"/>
      <c r="DK29" s="648"/>
      <c r="DL29" s="640">
        <v>197235</v>
      </c>
      <c r="DM29" s="647"/>
      <c r="DN29" s="647"/>
      <c r="DO29" s="647"/>
      <c r="DP29" s="647"/>
      <c r="DQ29" s="647"/>
      <c r="DR29" s="647"/>
      <c r="DS29" s="647"/>
      <c r="DT29" s="647"/>
      <c r="DU29" s="647"/>
      <c r="DV29" s="648"/>
      <c r="DW29" s="637">
        <v>11</v>
      </c>
      <c r="DX29" s="649"/>
      <c r="DY29" s="649"/>
      <c r="DZ29" s="649"/>
      <c r="EA29" s="649"/>
      <c r="EB29" s="649"/>
      <c r="EC29" s="661"/>
    </row>
    <row r="30" spans="2:133" ht="11.25" customHeight="1" x14ac:dyDescent="0.2">
      <c r="B30" s="631" t="s">
        <v>292</v>
      </c>
      <c r="C30" s="632"/>
      <c r="D30" s="632"/>
      <c r="E30" s="632"/>
      <c r="F30" s="632"/>
      <c r="G30" s="632"/>
      <c r="H30" s="632"/>
      <c r="I30" s="632"/>
      <c r="J30" s="632"/>
      <c r="K30" s="632"/>
      <c r="L30" s="632"/>
      <c r="M30" s="632"/>
      <c r="N30" s="632"/>
      <c r="O30" s="632"/>
      <c r="P30" s="632"/>
      <c r="Q30" s="633"/>
      <c r="R30" s="634">
        <v>195247</v>
      </c>
      <c r="S30" s="635"/>
      <c r="T30" s="635"/>
      <c r="U30" s="635"/>
      <c r="V30" s="635"/>
      <c r="W30" s="635"/>
      <c r="X30" s="635"/>
      <c r="Y30" s="636"/>
      <c r="Z30" s="672">
        <v>6.6</v>
      </c>
      <c r="AA30" s="672"/>
      <c r="AB30" s="672"/>
      <c r="AC30" s="672"/>
      <c r="AD30" s="673" t="s">
        <v>122</v>
      </c>
      <c r="AE30" s="673"/>
      <c r="AF30" s="673"/>
      <c r="AG30" s="673"/>
      <c r="AH30" s="673"/>
      <c r="AI30" s="673"/>
      <c r="AJ30" s="673"/>
      <c r="AK30" s="673"/>
      <c r="AL30" s="637" t="s">
        <v>122</v>
      </c>
      <c r="AM30" s="638"/>
      <c r="AN30" s="638"/>
      <c r="AO30" s="674"/>
      <c r="AP30" s="686" t="s">
        <v>210</v>
      </c>
      <c r="AQ30" s="687"/>
      <c r="AR30" s="687"/>
      <c r="AS30" s="687"/>
      <c r="AT30" s="687"/>
      <c r="AU30" s="687"/>
      <c r="AV30" s="687"/>
      <c r="AW30" s="687"/>
      <c r="AX30" s="687"/>
      <c r="AY30" s="687"/>
      <c r="AZ30" s="687"/>
      <c r="BA30" s="687"/>
      <c r="BB30" s="687"/>
      <c r="BC30" s="687"/>
      <c r="BD30" s="687"/>
      <c r="BE30" s="687"/>
      <c r="BF30" s="688"/>
      <c r="BG30" s="686" t="s">
        <v>293</v>
      </c>
      <c r="BH30" s="706"/>
      <c r="BI30" s="706"/>
      <c r="BJ30" s="706"/>
      <c r="BK30" s="706"/>
      <c r="BL30" s="706"/>
      <c r="BM30" s="706"/>
      <c r="BN30" s="706"/>
      <c r="BO30" s="706"/>
      <c r="BP30" s="706"/>
      <c r="BQ30" s="707"/>
      <c r="BR30" s="686" t="s">
        <v>294</v>
      </c>
      <c r="BS30" s="706"/>
      <c r="BT30" s="706"/>
      <c r="BU30" s="706"/>
      <c r="BV30" s="706"/>
      <c r="BW30" s="706"/>
      <c r="BX30" s="706"/>
      <c r="BY30" s="706"/>
      <c r="BZ30" s="706"/>
      <c r="CA30" s="706"/>
      <c r="CB30" s="707"/>
      <c r="CD30" s="655"/>
      <c r="CE30" s="656"/>
      <c r="CF30" s="631" t="s">
        <v>295</v>
      </c>
      <c r="CG30" s="632"/>
      <c r="CH30" s="632"/>
      <c r="CI30" s="632"/>
      <c r="CJ30" s="632"/>
      <c r="CK30" s="632"/>
      <c r="CL30" s="632"/>
      <c r="CM30" s="632"/>
      <c r="CN30" s="632"/>
      <c r="CO30" s="632"/>
      <c r="CP30" s="632"/>
      <c r="CQ30" s="633"/>
      <c r="CR30" s="634">
        <v>251470</v>
      </c>
      <c r="CS30" s="635"/>
      <c r="CT30" s="635"/>
      <c r="CU30" s="635"/>
      <c r="CV30" s="635"/>
      <c r="CW30" s="635"/>
      <c r="CX30" s="635"/>
      <c r="CY30" s="636"/>
      <c r="CZ30" s="637">
        <v>9</v>
      </c>
      <c r="DA30" s="649"/>
      <c r="DB30" s="649"/>
      <c r="DC30" s="650"/>
      <c r="DD30" s="640">
        <v>251470</v>
      </c>
      <c r="DE30" s="635"/>
      <c r="DF30" s="635"/>
      <c r="DG30" s="635"/>
      <c r="DH30" s="635"/>
      <c r="DI30" s="635"/>
      <c r="DJ30" s="635"/>
      <c r="DK30" s="636"/>
      <c r="DL30" s="640">
        <v>191470</v>
      </c>
      <c r="DM30" s="635"/>
      <c r="DN30" s="635"/>
      <c r="DO30" s="635"/>
      <c r="DP30" s="635"/>
      <c r="DQ30" s="635"/>
      <c r="DR30" s="635"/>
      <c r="DS30" s="635"/>
      <c r="DT30" s="635"/>
      <c r="DU30" s="635"/>
      <c r="DV30" s="636"/>
      <c r="DW30" s="637">
        <v>10.7</v>
      </c>
      <c r="DX30" s="649"/>
      <c r="DY30" s="649"/>
      <c r="DZ30" s="649"/>
      <c r="EA30" s="649"/>
      <c r="EB30" s="649"/>
      <c r="EC30" s="661"/>
    </row>
    <row r="31" spans="2:133" ht="11.25" customHeight="1" x14ac:dyDescent="0.2">
      <c r="B31" s="709" t="s">
        <v>296</v>
      </c>
      <c r="C31" s="710"/>
      <c r="D31" s="710"/>
      <c r="E31" s="710"/>
      <c r="F31" s="710"/>
      <c r="G31" s="710"/>
      <c r="H31" s="710"/>
      <c r="I31" s="710"/>
      <c r="J31" s="710"/>
      <c r="K31" s="710"/>
      <c r="L31" s="710"/>
      <c r="M31" s="710"/>
      <c r="N31" s="710"/>
      <c r="O31" s="710"/>
      <c r="P31" s="710"/>
      <c r="Q31" s="711"/>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0" t="s">
        <v>297</v>
      </c>
      <c r="AQ31" s="701"/>
      <c r="AR31" s="701"/>
      <c r="AS31" s="701"/>
      <c r="AT31" s="702" t="s">
        <v>298</v>
      </c>
      <c r="AU31" s="200"/>
      <c r="AV31" s="200"/>
      <c r="AW31" s="200"/>
      <c r="AX31" s="692" t="s">
        <v>176</v>
      </c>
      <c r="AY31" s="693"/>
      <c r="AZ31" s="693"/>
      <c r="BA31" s="693"/>
      <c r="BB31" s="693"/>
      <c r="BC31" s="693"/>
      <c r="BD31" s="693"/>
      <c r="BE31" s="693"/>
      <c r="BF31" s="694"/>
      <c r="BG31" s="696">
        <v>99.3</v>
      </c>
      <c r="BH31" s="697"/>
      <c r="BI31" s="697"/>
      <c r="BJ31" s="697"/>
      <c r="BK31" s="697"/>
      <c r="BL31" s="697"/>
      <c r="BM31" s="698">
        <v>98.5</v>
      </c>
      <c r="BN31" s="697"/>
      <c r="BO31" s="697"/>
      <c r="BP31" s="697"/>
      <c r="BQ31" s="699"/>
      <c r="BR31" s="696">
        <v>99.8</v>
      </c>
      <c r="BS31" s="697"/>
      <c r="BT31" s="697"/>
      <c r="BU31" s="697"/>
      <c r="BV31" s="697"/>
      <c r="BW31" s="697"/>
      <c r="BX31" s="698">
        <v>99</v>
      </c>
      <c r="BY31" s="697"/>
      <c r="BZ31" s="697"/>
      <c r="CA31" s="697"/>
      <c r="CB31" s="699"/>
      <c r="CD31" s="655"/>
      <c r="CE31" s="656"/>
      <c r="CF31" s="631" t="s">
        <v>299</v>
      </c>
      <c r="CG31" s="632"/>
      <c r="CH31" s="632"/>
      <c r="CI31" s="632"/>
      <c r="CJ31" s="632"/>
      <c r="CK31" s="632"/>
      <c r="CL31" s="632"/>
      <c r="CM31" s="632"/>
      <c r="CN31" s="632"/>
      <c r="CO31" s="632"/>
      <c r="CP31" s="632"/>
      <c r="CQ31" s="633"/>
      <c r="CR31" s="634">
        <v>5765</v>
      </c>
      <c r="CS31" s="647"/>
      <c r="CT31" s="647"/>
      <c r="CU31" s="647"/>
      <c r="CV31" s="647"/>
      <c r="CW31" s="647"/>
      <c r="CX31" s="647"/>
      <c r="CY31" s="648"/>
      <c r="CZ31" s="637">
        <v>0.2</v>
      </c>
      <c r="DA31" s="649"/>
      <c r="DB31" s="649"/>
      <c r="DC31" s="650"/>
      <c r="DD31" s="640">
        <v>5765</v>
      </c>
      <c r="DE31" s="647"/>
      <c r="DF31" s="647"/>
      <c r="DG31" s="647"/>
      <c r="DH31" s="647"/>
      <c r="DI31" s="647"/>
      <c r="DJ31" s="647"/>
      <c r="DK31" s="648"/>
      <c r="DL31" s="640">
        <v>5765</v>
      </c>
      <c r="DM31" s="647"/>
      <c r="DN31" s="647"/>
      <c r="DO31" s="647"/>
      <c r="DP31" s="647"/>
      <c r="DQ31" s="647"/>
      <c r="DR31" s="647"/>
      <c r="DS31" s="647"/>
      <c r="DT31" s="647"/>
      <c r="DU31" s="647"/>
      <c r="DV31" s="648"/>
      <c r="DW31" s="637">
        <v>0.3</v>
      </c>
      <c r="DX31" s="649"/>
      <c r="DY31" s="649"/>
      <c r="DZ31" s="649"/>
      <c r="EA31" s="649"/>
      <c r="EB31" s="649"/>
      <c r="EC31" s="661"/>
    </row>
    <row r="32" spans="2:133" ht="11.25" customHeight="1" x14ac:dyDescent="0.2">
      <c r="B32" s="631" t="s">
        <v>300</v>
      </c>
      <c r="C32" s="632"/>
      <c r="D32" s="632"/>
      <c r="E32" s="632"/>
      <c r="F32" s="632"/>
      <c r="G32" s="632"/>
      <c r="H32" s="632"/>
      <c r="I32" s="632"/>
      <c r="J32" s="632"/>
      <c r="K32" s="632"/>
      <c r="L32" s="632"/>
      <c r="M32" s="632"/>
      <c r="N32" s="632"/>
      <c r="O32" s="632"/>
      <c r="P32" s="632"/>
      <c r="Q32" s="633"/>
      <c r="R32" s="634">
        <v>92771</v>
      </c>
      <c r="S32" s="635"/>
      <c r="T32" s="635"/>
      <c r="U32" s="635"/>
      <c r="V32" s="635"/>
      <c r="W32" s="635"/>
      <c r="X32" s="635"/>
      <c r="Y32" s="636"/>
      <c r="Z32" s="672">
        <v>3.1</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3"/>
      <c r="AU32" s="196" t="s">
        <v>301</v>
      </c>
      <c r="AX32" s="631" t="s">
        <v>302</v>
      </c>
      <c r="AY32" s="632"/>
      <c r="AZ32" s="632"/>
      <c r="BA32" s="632"/>
      <c r="BB32" s="632"/>
      <c r="BC32" s="632"/>
      <c r="BD32" s="632"/>
      <c r="BE32" s="632"/>
      <c r="BF32" s="633"/>
      <c r="BG32" s="705">
        <v>99</v>
      </c>
      <c r="BH32" s="647"/>
      <c r="BI32" s="647"/>
      <c r="BJ32" s="647"/>
      <c r="BK32" s="647"/>
      <c r="BL32" s="647"/>
      <c r="BM32" s="638">
        <v>98</v>
      </c>
      <c r="BN32" s="647"/>
      <c r="BO32" s="647"/>
      <c r="BP32" s="647"/>
      <c r="BQ32" s="670"/>
      <c r="BR32" s="705">
        <v>99.9</v>
      </c>
      <c r="BS32" s="647"/>
      <c r="BT32" s="647"/>
      <c r="BU32" s="647"/>
      <c r="BV32" s="647"/>
      <c r="BW32" s="647"/>
      <c r="BX32" s="638">
        <v>98.6</v>
      </c>
      <c r="BY32" s="647"/>
      <c r="BZ32" s="647"/>
      <c r="CA32" s="647"/>
      <c r="CB32" s="670"/>
      <c r="CD32" s="657"/>
      <c r="CE32" s="658"/>
      <c r="CF32" s="631" t="s">
        <v>303</v>
      </c>
      <c r="CG32" s="632"/>
      <c r="CH32" s="632"/>
      <c r="CI32" s="632"/>
      <c r="CJ32" s="632"/>
      <c r="CK32" s="632"/>
      <c r="CL32" s="632"/>
      <c r="CM32" s="632"/>
      <c r="CN32" s="632"/>
      <c r="CO32" s="632"/>
      <c r="CP32" s="632"/>
      <c r="CQ32" s="633"/>
      <c r="CR32" s="634">
        <v>229</v>
      </c>
      <c r="CS32" s="635"/>
      <c r="CT32" s="635"/>
      <c r="CU32" s="635"/>
      <c r="CV32" s="635"/>
      <c r="CW32" s="635"/>
      <c r="CX32" s="635"/>
      <c r="CY32" s="636"/>
      <c r="CZ32" s="637">
        <v>0</v>
      </c>
      <c r="DA32" s="649"/>
      <c r="DB32" s="649"/>
      <c r="DC32" s="650"/>
      <c r="DD32" s="640">
        <v>229</v>
      </c>
      <c r="DE32" s="635"/>
      <c r="DF32" s="635"/>
      <c r="DG32" s="635"/>
      <c r="DH32" s="635"/>
      <c r="DI32" s="635"/>
      <c r="DJ32" s="635"/>
      <c r="DK32" s="636"/>
      <c r="DL32" s="640">
        <v>229</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304</v>
      </c>
      <c r="C33" s="632"/>
      <c r="D33" s="632"/>
      <c r="E33" s="632"/>
      <c r="F33" s="632"/>
      <c r="G33" s="632"/>
      <c r="H33" s="632"/>
      <c r="I33" s="632"/>
      <c r="J33" s="632"/>
      <c r="K33" s="632"/>
      <c r="L33" s="632"/>
      <c r="M33" s="632"/>
      <c r="N33" s="632"/>
      <c r="O33" s="632"/>
      <c r="P33" s="632"/>
      <c r="Q33" s="633"/>
      <c r="R33" s="634">
        <v>20387</v>
      </c>
      <c r="S33" s="635"/>
      <c r="T33" s="635"/>
      <c r="U33" s="635"/>
      <c r="V33" s="635"/>
      <c r="W33" s="635"/>
      <c r="X33" s="635"/>
      <c r="Y33" s="636"/>
      <c r="Z33" s="672">
        <v>0.7</v>
      </c>
      <c r="AA33" s="672"/>
      <c r="AB33" s="672"/>
      <c r="AC33" s="672"/>
      <c r="AD33" s="673" t="s">
        <v>122</v>
      </c>
      <c r="AE33" s="673"/>
      <c r="AF33" s="673"/>
      <c r="AG33" s="673"/>
      <c r="AH33" s="673"/>
      <c r="AI33" s="673"/>
      <c r="AJ33" s="673"/>
      <c r="AK33" s="673"/>
      <c r="AL33" s="637" t="s">
        <v>122</v>
      </c>
      <c r="AM33" s="638"/>
      <c r="AN33" s="638"/>
      <c r="AO33" s="674"/>
      <c r="AP33" s="677"/>
      <c r="AQ33" s="678"/>
      <c r="AR33" s="678"/>
      <c r="AS33" s="678"/>
      <c r="AT33" s="704"/>
      <c r="AU33" s="201"/>
      <c r="AV33" s="201"/>
      <c r="AW33" s="201"/>
      <c r="AX33" s="615" t="s">
        <v>305</v>
      </c>
      <c r="AY33" s="616"/>
      <c r="AZ33" s="616"/>
      <c r="BA33" s="616"/>
      <c r="BB33" s="616"/>
      <c r="BC33" s="616"/>
      <c r="BD33" s="616"/>
      <c r="BE33" s="616"/>
      <c r="BF33" s="617"/>
      <c r="BG33" s="695">
        <v>99.4</v>
      </c>
      <c r="BH33" s="619"/>
      <c r="BI33" s="619"/>
      <c r="BJ33" s="619"/>
      <c r="BK33" s="619"/>
      <c r="BL33" s="619"/>
      <c r="BM33" s="665">
        <v>98.8</v>
      </c>
      <c r="BN33" s="619"/>
      <c r="BO33" s="619"/>
      <c r="BP33" s="619"/>
      <c r="BQ33" s="682"/>
      <c r="BR33" s="695">
        <v>99.7</v>
      </c>
      <c r="BS33" s="619"/>
      <c r="BT33" s="619"/>
      <c r="BU33" s="619"/>
      <c r="BV33" s="619"/>
      <c r="BW33" s="619"/>
      <c r="BX33" s="665">
        <v>99.3</v>
      </c>
      <c r="BY33" s="619"/>
      <c r="BZ33" s="619"/>
      <c r="CA33" s="619"/>
      <c r="CB33" s="682"/>
      <c r="CD33" s="631" t="s">
        <v>306</v>
      </c>
      <c r="CE33" s="632"/>
      <c r="CF33" s="632"/>
      <c r="CG33" s="632"/>
      <c r="CH33" s="632"/>
      <c r="CI33" s="632"/>
      <c r="CJ33" s="632"/>
      <c r="CK33" s="632"/>
      <c r="CL33" s="632"/>
      <c r="CM33" s="632"/>
      <c r="CN33" s="632"/>
      <c r="CO33" s="632"/>
      <c r="CP33" s="632"/>
      <c r="CQ33" s="633"/>
      <c r="CR33" s="634">
        <v>1402650</v>
      </c>
      <c r="CS33" s="647"/>
      <c r="CT33" s="647"/>
      <c r="CU33" s="647"/>
      <c r="CV33" s="647"/>
      <c r="CW33" s="647"/>
      <c r="CX33" s="647"/>
      <c r="CY33" s="648"/>
      <c r="CZ33" s="637">
        <v>50</v>
      </c>
      <c r="DA33" s="649"/>
      <c r="DB33" s="649"/>
      <c r="DC33" s="650"/>
      <c r="DD33" s="640">
        <v>1114291</v>
      </c>
      <c r="DE33" s="647"/>
      <c r="DF33" s="647"/>
      <c r="DG33" s="647"/>
      <c r="DH33" s="647"/>
      <c r="DI33" s="647"/>
      <c r="DJ33" s="647"/>
      <c r="DK33" s="648"/>
      <c r="DL33" s="640">
        <v>919599</v>
      </c>
      <c r="DM33" s="647"/>
      <c r="DN33" s="647"/>
      <c r="DO33" s="647"/>
      <c r="DP33" s="647"/>
      <c r="DQ33" s="647"/>
      <c r="DR33" s="647"/>
      <c r="DS33" s="647"/>
      <c r="DT33" s="647"/>
      <c r="DU33" s="647"/>
      <c r="DV33" s="648"/>
      <c r="DW33" s="637">
        <v>51.2</v>
      </c>
      <c r="DX33" s="649"/>
      <c r="DY33" s="649"/>
      <c r="DZ33" s="649"/>
      <c r="EA33" s="649"/>
      <c r="EB33" s="649"/>
      <c r="EC33" s="661"/>
    </row>
    <row r="34" spans="2:133" ht="11.25" customHeight="1" x14ac:dyDescent="0.2">
      <c r="B34" s="631" t="s">
        <v>307</v>
      </c>
      <c r="C34" s="632"/>
      <c r="D34" s="632"/>
      <c r="E34" s="632"/>
      <c r="F34" s="632"/>
      <c r="G34" s="632"/>
      <c r="H34" s="632"/>
      <c r="I34" s="632"/>
      <c r="J34" s="632"/>
      <c r="K34" s="632"/>
      <c r="L34" s="632"/>
      <c r="M34" s="632"/>
      <c r="N34" s="632"/>
      <c r="O34" s="632"/>
      <c r="P34" s="632"/>
      <c r="Q34" s="633"/>
      <c r="R34" s="634">
        <v>16399</v>
      </c>
      <c r="S34" s="635"/>
      <c r="T34" s="635"/>
      <c r="U34" s="635"/>
      <c r="V34" s="635"/>
      <c r="W34" s="635"/>
      <c r="X34" s="635"/>
      <c r="Y34" s="636"/>
      <c r="Z34" s="672">
        <v>0.6</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308</v>
      </c>
      <c r="CE34" s="632"/>
      <c r="CF34" s="632"/>
      <c r="CG34" s="632"/>
      <c r="CH34" s="632"/>
      <c r="CI34" s="632"/>
      <c r="CJ34" s="632"/>
      <c r="CK34" s="632"/>
      <c r="CL34" s="632"/>
      <c r="CM34" s="632"/>
      <c r="CN34" s="632"/>
      <c r="CO34" s="632"/>
      <c r="CP34" s="632"/>
      <c r="CQ34" s="633"/>
      <c r="CR34" s="634">
        <v>656417</v>
      </c>
      <c r="CS34" s="635"/>
      <c r="CT34" s="635"/>
      <c r="CU34" s="635"/>
      <c r="CV34" s="635"/>
      <c r="CW34" s="635"/>
      <c r="CX34" s="635"/>
      <c r="CY34" s="636"/>
      <c r="CZ34" s="637">
        <v>23.4</v>
      </c>
      <c r="DA34" s="649"/>
      <c r="DB34" s="649"/>
      <c r="DC34" s="650"/>
      <c r="DD34" s="640">
        <v>418437</v>
      </c>
      <c r="DE34" s="635"/>
      <c r="DF34" s="635"/>
      <c r="DG34" s="635"/>
      <c r="DH34" s="635"/>
      <c r="DI34" s="635"/>
      <c r="DJ34" s="635"/>
      <c r="DK34" s="636"/>
      <c r="DL34" s="640">
        <v>386541</v>
      </c>
      <c r="DM34" s="635"/>
      <c r="DN34" s="635"/>
      <c r="DO34" s="635"/>
      <c r="DP34" s="635"/>
      <c r="DQ34" s="635"/>
      <c r="DR34" s="635"/>
      <c r="DS34" s="635"/>
      <c r="DT34" s="635"/>
      <c r="DU34" s="635"/>
      <c r="DV34" s="636"/>
      <c r="DW34" s="637">
        <v>21.5</v>
      </c>
      <c r="DX34" s="649"/>
      <c r="DY34" s="649"/>
      <c r="DZ34" s="649"/>
      <c r="EA34" s="649"/>
      <c r="EB34" s="649"/>
      <c r="EC34" s="661"/>
    </row>
    <row r="35" spans="2:133" ht="11.25" customHeight="1" x14ac:dyDescent="0.2">
      <c r="B35" s="631" t="s">
        <v>309</v>
      </c>
      <c r="C35" s="632"/>
      <c r="D35" s="632"/>
      <c r="E35" s="632"/>
      <c r="F35" s="632"/>
      <c r="G35" s="632"/>
      <c r="H35" s="632"/>
      <c r="I35" s="632"/>
      <c r="J35" s="632"/>
      <c r="K35" s="632"/>
      <c r="L35" s="632"/>
      <c r="M35" s="632"/>
      <c r="N35" s="632"/>
      <c r="O35" s="632"/>
      <c r="P35" s="632"/>
      <c r="Q35" s="633"/>
      <c r="R35" s="634">
        <v>124386</v>
      </c>
      <c r="S35" s="635"/>
      <c r="T35" s="635"/>
      <c r="U35" s="635"/>
      <c r="V35" s="635"/>
      <c r="W35" s="635"/>
      <c r="X35" s="635"/>
      <c r="Y35" s="636"/>
      <c r="Z35" s="672">
        <v>4.2</v>
      </c>
      <c r="AA35" s="672"/>
      <c r="AB35" s="672"/>
      <c r="AC35" s="672"/>
      <c r="AD35" s="673" t="s">
        <v>122</v>
      </c>
      <c r="AE35" s="673"/>
      <c r="AF35" s="673"/>
      <c r="AG35" s="673"/>
      <c r="AH35" s="673"/>
      <c r="AI35" s="673"/>
      <c r="AJ35" s="673"/>
      <c r="AK35" s="673"/>
      <c r="AL35" s="637" t="s">
        <v>122</v>
      </c>
      <c r="AM35" s="638"/>
      <c r="AN35" s="638"/>
      <c r="AO35" s="674"/>
      <c r="AP35" s="206"/>
      <c r="AQ35" s="686" t="s">
        <v>310</v>
      </c>
      <c r="AR35" s="687"/>
      <c r="AS35" s="687"/>
      <c r="AT35" s="687"/>
      <c r="AU35" s="687"/>
      <c r="AV35" s="687"/>
      <c r="AW35" s="687"/>
      <c r="AX35" s="687"/>
      <c r="AY35" s="687"/>
      <c r="AZ35" s="687"/>
      <c r="BA35" s="687"/>
      <c r="BB35" s="687"/>
      <c r="BC35" s="687"/>
      <c r="BD35" s="687"/>
      <c r="BE35" s="687"/>
      <c r="BF35" s="688"/>
      <c r="BG35" s="686" t="s">
        <v>311</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312</v>
      </c>
      <c r="CE35" s="632"/>
      <c r="CF35" s="632"/>
      <c r="CG35" s="632"/>
      <c r="CH35" s="632"/>
      <c r="CI35" s="632"/>
      <c r="CJ35" s="632"/>
      <c r="CK35" s="632"/>
      <c r="CL35" s="632"/>
      <c r="CM35" s="632"/>
      <c r="CN35" s="632"/>
      <c r="CO35" s="632"/>
      <c r="CP35" s="632"/>
      <c r="CQ35" s="633"/>
      <c r="CR35" s="634">
        <v>37312</v>
      </c>
      <c r="CS35" s="647"/>
      <c r="CT35" s="647"/>
      <c r="CU35" s="647"/>
      <c r="CV35" s="647"/>
      <c r="CW35" s="647"/>
      <c r="CX35" s="647"/>
      <c r="CY35" s="648"/>
      <c r="CZ35" s="637">
        <v>1.3</v>
      </c>
      <c r="DA35" s="649"/>
      <c r="DB35" s="649"/>
      <c r="DC35" s="650"/>
      <c r="DD35" s="640">
        <v>36266</v>
      </c>
      <c r="DE35" s="647"/>
      <c r="DF35" s="647"/>
      <c r="DG35" s="647"/>
      <c r="DH35" s="647"/>
      <c r="DI35" s="647"/>
      <c r="DJ35" s="647"/>
      <c r="DK35" s="648"/>
      <c r="DL35" s="640">
        <v>36266</v>
      </c>
      <c r="DM35" s="647"/>
      <c r="DN35" s="647"/>
      <c r="DO35" s="647"/>
      <c r="DP35" s="647"/>
      <c r="DQ35" s="647"/>
      <c r="DR35" s="647"/>
      <c r="DS35" s="647"/>
      <c r="DT35" s="647"/>
      <c r="DU35" s="647"/>
      <c r="DV35" s="648"/>
      <c r="DW35" s="637">
        <v>2</v>
      </c>
      <c r="DX35" s="649"/>
      <c r="DY35" s="649"/>
      <c r="DZ35" s="649"/>
      <c r="EA35" s="649"/>
      <c r="EB35" s="649"/>
      <c r="EC35" s="661"/>
    </row>
    <row r="36" spans="2:133" ht="11.25" customHeight="1" x14ac:dyDescent="0.2">
      <c r="B36" s="631" t="s">
        <v>313</v>
      </c>
      <c r="C36" s="632"/>
      <c r="D36" s="632"/>
      <c r="E36" s="632"/>
      <c r="F36" s="632"/>
      <c r="G36" s="632"/>
      <c r="H36" s="632"/>
      <c r="I36" s="632"/>
      <c r="J36" s="632"/>
      <c r="K36" s="632"/>
      <c r="L36" s="632"/>
      <c r="M36" s="632"/>
      <c r="N36" s="632"/>
      <c r="O36" s="632"/>
      <c r="P36" s="632"/>
      <c r="Q36" s="633"/>
      <c r="R36" s="634">
        <v>104411</v>
      </c>
      <c r="S36" s="635"/>
      <c r="T36" s="635"/>
      <c r="U36" s="635"/>
      <c r="V36" s="635"/>
      <c r="W36" s="635"/>
      <c r="X36" s="635"/>
      <c r="Y36" s="636"/>
      <c r="Z36" s="672">
        <v>3.5</v>
      </c>
      <c r="AA36" s="672"/>
      <c r="AB36" s="672"/>
      <c r="AC36" s="672"/>
      <c r="AD36" s="673" t="s">
        <v>122</v>
      </c>
      <c r="AE36" s="673"/>
      <c r="AF36" s="673"/>
      <c r="AG36" s="673"/>
      <c r="AH36" s="673"/>
      <c r="AI36" s="673"/>
      <c r="AJ36" s="673"/>
      <c r="AK36" s="673"/>
      <c r="AL36" s="637" t="s">
        <v>122</v>
      </c>
      <c r="AM36" s="638"/>
      <c r="AN36" s="638"/>
      <c r="AO36" s="674"/>
      <c r="AP36" s="206"/>
      <c r="AQ36" s="683" t="s">
        <v>314</v>
      </c>
      <c r="AR36" s="684"/>
      <c r="AS36" s="684"/>
      <c r="AT36" s="684"/>
      <c r="AU36" s="684"/>
      <c r="AV36" s="684"/>
      <c r="AW36" s="684"/>
      <c r="AX36" s="684"/>
      <c r="AY36" s="685"/>
      <c r="AZ36" s="689">
        <v>322707</v>
      </c>
      <c r="BA36" s="690"/>
      <c r="BB36" s="690"/>
      <c r="BC36" s="690"/>
      <c r="BD36" s="690"/>
      <c r="BE36" s="690"/>
      <c r="BF36" s="691"/>
      <c r="BG36" s="692" t="s">
        <v>315</v>
      </c>
      <c r="BH36" s="693"/>
      <c r="BI36" s="693"/>
      <c r="BJ36" s="693"/>
      <c r="BK36" s="693"/>
      <c r="BL36" s="693"/>
      <c r="BM36" s="693"/>
      <c r="BN36" s="693"/>
      <c r="BO36" s="693"/>
      <c r="BP36" s="693"/>
      <c r="BQ36" s="693"/>
      <c r="BR36" s="693"/>
      <c r="BS36" s="693"/>
      <c r="BT36" s="693"/>
      <c r="BU36" s="694"/>
      <c r="BV36" s="689">
        <v>2603</v>
      </c>
      <c r="BW36" s="690"/>
      <c r="BX36" s="690"/>
      <c r="BY36" s="690"/>
      <c r="BZ36" s="690"/>
      <c r="CA36" s="690"/>
      <c r="CB36" s="691"/>
      <c r="CD36" s="631" t="s">
        <v>316</v>
      </c>
      <c r="CE36" s="632"/>
      <c r="CF36" s="632"/>
      <c r="CG36" s="632"/>
      <c r="CH36" s="632"/>
      <c r="CI36" s="632"/>
      <c r="CJ36" s="632"/>
      <c r="CK36" s="632"/>
      <c r="CL36" s="632"/>
      <c r="CM36" s="632"/>
      <c r="CN36" s="632"/>
      <c r="CO36" s="632"/>
      <c r="CP36" s="632"/>
      <c r="CQ36" s="633"/>
      <c r="CR36" s="634">
        <v>453588</v>
      </c>
      <c r="CS36" s="635"/>
      <c r="CT36" s="635"/>
      <c r="CU36" s="635"/>
      <c r="CV36" s="635"/>
      <c r="CW36" s="635"/>
      <c r="CX36" s="635"/>
      <c r="CY36" s="636"/>
      <c r="CZ36" s="637">
        <v>16.2</v>
      </c>
      <c r="DA36" s="649"/>
      <c r="DB36" s="649"/>
      <c r="DC36" s="650"/>
      <c r="DD36" s="640">
        <v>437779</v>
      </c>
      <c r="DE36" s="635"/>
      <c r="DF36" s="635"/>
      <c r="DG36" s="635"/>
      <c r="DH36" s="635"/>
      <c r="DI36" s="635"/>
      <c r="DJ36" s="635"/>
      <c r="DK36" s="636"/>
      <c r="DL36" s="640">
        <v>332434</v>
      </c>
      <c r="DM36" s="635"/>
      <c r="DN36" s="635"/>
      <c r="DO36" s="635"/>
      <c r="DP36" s="635"/>
      <c r="DQ36" s="635"/>
      <c r="DR36" s="635"/>
      <c r="DS36" s="635"/>
      <c r="DT36" s="635"/>
      <c r="DU36" s="635"/>
      <c r="DV36" s="636"/>
      <c r="DW36" s="637">
        <v>18.5</v>
      </c>
      <c r="DX36" s="649"/>
      <c r="DY36" s="649"/>
      <c r="DZ36" s="649"/>
      <c r="EA36" s="649"/>
      <c r="EB36" s="649"/>
      <c r="EC36" s="661"/>
    </row>
    <row r="37" spans="2:133" ht="11.25" customHeight="1" x14ac:dyDescent="0.2">
      <c r="B37" s="631" t="s">
        <v>317</v>
      </c>
      <c r="C37" s="632"/>
      <c r="D37" s="632"/>
      <c r="E37" s="632"/>
      <c r="F37" s="632"/>
      <c r="G37" s="632"/>
      <c r="H37" s="632"/>
      <c r="I37" s="632"/>
      <c r="J37" s="632"/>
      <c r="K37" s="632"/>
      <c r="L37" s="632"/>
      <c r="M37" s="632"/>
      <c r="N37" s="632"/>
      <c r="O37" s="632"/>
      <c r="P37" s="632"/>
      <c r="Q37" s="633"/>
      <c r="R37" s="634">
        <v>171411</v>
      </c>
      <c r="S37" s="635"/>
      <c r="T37" s="635"/>
      <c r="U37" s="635"/>
      <c r="V37" s="635"/>
      <c r="W37" s="635"/>
      <c r="X37" s="635"/>
      <c r="Y37" s="636"/>
      <c r="Z37" s="672">
        <v>5.8</v>
      </c>
      <c r="AA37" s="672"/>
      <c r="AB37" s="672"/>
      <c r="AC37" s="672"/>
      <c r="AD37" s="673">
        <v>677</v>
      </c>
      <c r="AE37" s="673"/>
      <c r="AF37" s="673"/>
      <c r="AG37" s="673"/>
      <c r="AH37" s="673"/>
      <c r="AI37" s="673"/>
      <c r="AJ37" s="673"/>
      <c r="AK37" s="673"/>
      <c r="AL37" s="637">
        <v>0</v>
      </c>
      <c r="AM37" s="638"/>
      <c r="AN37" s="638"/>
      <c r="AO37" s="674"/>
      <c r="AQ37" s="667" t="s">
        <v>318</v>
      </c>
      <c r="AR37" s="668"/>
      <c r="AS37" s="668"/>
      <c r="AT37" s="668"/>
      <c r="AU37" s="668"/>
      <c r="AV37" s="668"/>
      <c r="AW37" s="668"/>
      <c r="AX37" s="668"/>
      <c r="AY37" s="669"/>
      <c r="AZ37" s="634">
        <v>77814</v>
      </c>
      <c r="BA37" s="635"/>
      <c r="BB37" s="635"/>
      <c r="BC37" s="635"/>
      <c r="BD37" s="647"/>
      <c r="BE37" s="647"/>
      <c r="BF37" s="670"/>
      <c r="BG37" s="631" t="s">
        <v>319</v>
      </c>
      <c r="BH37" s="632"/>
      <c r="BI37" s="632"/>
      <c r="BJ37" s="632"/>
      <c r="BK37" s="632"/>
      <c r="BL37" s="632"/>
      <c r="BM37" s="632"/>
      <c r="BN37" s="632"/>
      <c r="BO37" s="632"/>
      <c r="BP37" s="632"/>
      <c r="BQ37" s="632"/>
      <c r="BR37" s="632"/>
      <c r="BS37" s="632"/>
      <c r="BT37" s="632"/>
      <c r="BU37" s="633"/>
      <c r="BV37" s="634">
        <v>-2983</v>
      </c>
      <c r="BW37" s="635"/>
      <c r="BX37" s="635"/>
      <c r="BY37" s="635"/>
      <c r="BZ37" s="635"/>
      <c r="CA37" s="635"/>
      <c r="CB37" s="671"/>
      <c r="CD37" s="631" t="s">
        <v>320</v>
      </c>
      <c r="CE37" s="632"/>
      <c r="CF37" s="632"/>
      <c r="CG37" s="632"/>
      <c r="CH37" s="632"/>
      <c r="CI37" s="632"/>
      <c r="CJ37" s="632"/>
      <c r="CK37" s="632"/>
      <c r="CL37" s="632"/>
      <c r="CM37" s="632"/>
      <c r="CN37" s="632"/>
      <c r="CO37" s="632"/>
      <c r="CP37" s="632"/>
      <c r="CQ37" s="633"/>
      <c r="CR37" s="634">
        <v>144591</v>
      </c>
      <c r="CS37" s="647"/>
      <c r="CT37" s="647"/>
      <c r="CU37" s="647"/>
      <c r="CV37" s="647"/>
      <c r="CW37" s="647"/>
      <c r="CX37" s="647"/>
      <c r="CY37" s="648"/>
      <c r="CZ37" s="637">
        <v>5.0999999999999996</v>
      </c>
      <c r="DA37" s="649"/>
      <c r="DB37" s="649"/>
      <c r="DC37" s="650"/>
      <c r="DD37" s="640">
        <v>144591</v>
      </c>
      <c r="DE37" s="647"/>
      <c r="DF37" s="647"/>
      <c r="DG37" s="647"/>
      <c r="DH37" s="647"/>
      <c r="DI37" s="647"/>
      <c r="DJ37" s="647"/>
      <c r="DK37" s="648"/>
      <c r="DL37" s="640">
        <v>138837</v>
      </c>
      <c r="DM37" s="647"/>
      <c r="DN37" s="647"/>
      <c r="DO37" s="647"/>
      <c r="DP37" s="647"/>
      <c r="DQ37" s="647"/>
      <c r="DR37" s="647"/>
      <c r="DS37" s="647"/>
      <c r="DT37" s="647"/>
      <c r="DU37" s="647"/>
      <c r="DV37" s="648"/>
      <c r="DW37" s="637">
        <v>7.7</v>
      </c>
      <c r="DX37" s="649"/>
      <c r="DY37" s="649"/>
      <c r="DZ37" s="649"/>
      <c r="EA37" s="649"/>
      <c r="EB37" s="649"/>
      <c r="EC37" s="661"/>
    </row>
    <row r="38" spans="2:133" ht="11.25" customHeight="1" x14ac:dyDescent="0.2">
      <c r="B38" s="631" t="s">
        <v>321</v>
      </c>
      <c r="C38" s="632"/>
      <c r="D38" s="632"/>
      <c r="E38" s="632"/>
      <c r="F38" s="632"/>
      <c r="G38" s="632"/>
      <c r="H38" s="632"/>
      <c r="I38" s="632"/>
      <c r="J38" s="632"/>
      <c r="K38" s="632"/>
      <c r="L38" s="632"/>
      <c r="M38" s="632"/>
      <c r="N38" s="632"/>
      <c r="O38" s="632"/>
      <c r="P38" s="632"/>
      <c r="Q38" s="633"/>
      <c r="R38" s="634">
        <v>204568</v>
      </c>
      <c r="S38" s="635"/>
      <c r="T38" s="635"/>
      <c r="U38" s="635"/>
      <c r="V38" s="635"/>
      <c r="W38" s="635"/>
      <c r="X38" s="635"/>
      <c r="Y38" s="636"/>
      <c r="Z38" s="672">
        <v>6.9</v>
      </c>
      <c r="AA38" s="672"/>
      <c r="AB38" s="672"/>
      <c r="AC38" s="672"/>
      <c r="AD38" s="673" t="s">
        <v>122</v>
      </c>
      <c r="AE38" s="673"/>
      <c r="AF38" s="673"/>
      <c r="AG38" s="673"/>
      <c r="AH38" s="673"/>
      <c r="AI38" s="673"/>
      <c r="AJ38" s="673"/>
      <c r="AK38" s="673"/>
      <c r="AL38" s="637" t="s">
        <v>122</v>
      </c>
      <c r="AM38" s="638"/>
      <c r="AN38" s="638"/>
      <c r="AO38" s="674"/>
      <c r="AQ38" s="667" t="s">
        <v>322</v>
      </c>
      <c r="AR38" s="668"/>
      <c r="AS38" s="668"/>
      <c r="AT38" s="668"/>
      <c r="AU38" s="668"/>
      <c r="AV38" s="668"/>
      <c r="AW38" s="668"/>
      <c r="AX38" s="668"/>
      <c r="AY38" s="669"/>
      <c r="AZ38" s="634">
        <v>19476</v>
      </c>
      <c r="BA38" s="635"/>
      <c r="BB38" s="635"/>
      <c r="BC38" s="635"/>
      <c r="BD38" s="647"/>
      <c r="BE38" s="647"/>
      <c r="BF38" s="670"/>
      <c r="BG38" s="631" t="s">
        <v>323</v>
      </c>
      <c r="BH38" s="632"/>
      <c r="BI38" s="632"/>
      <c r="BJ38" s="632"/>
      <c r="BK38" s="632"/>
      <c r="BL38" s="632"/>
      <c r="BM38" s="632"/>
      <c r="BN38" s="632"/>
      <c r="BO38" s="632"/>
      <c r="BP38" s="632"/>
      <c r="BQ38" s="632"/>
      <c r="BR38" s="632"/>
      <c r="BS38" s="632"/>
      <c r="BT38" s="632"/>
      <c r="BU38" s="633"/>
      <c r="BV38" s="634">
        <v>293</v>
      </c>
      <c r="BW38" s="635"/>
      <c r="BX38" s="635"/>
      <c r="BY38" s="635"/>
      <c r="BZ38" s="635"/>
      <c r="CA38" s="635"/>
      <c r="CB38" s="671"/>
      <c r="CD38" s="631" t="s">
        <v>324</v>
      </c>
      <c r="CE38" s="632"/>
      <c r="CF38" s="632"/>
      <c r="CG38" s="632"/>
      <c r="CH38" s="632"/>
      <c r="CI38" s="632"/>
      <c r="CJ38" s="632"/>
      <c r="CK38" s="632"/>
      <c r="CL38" s="632"/>
      <c r="CM38" s="632"/>
      <c r="CN38" s="632"/>
      <c r="CO38" s="632"/>
      <c r="CP38" s="632"/>
      <c r="CQ38" s="633"/>
      <c r="CR38" s="634">
        <v>210711</v>
      </c>
      <c r="CS38" s="635"/>
      <c r="CT38" s="635"/>
      <c r="CU38" s="635"/>
      <c r="CV38" s="635"/>
      <c r="CW38" s="635"/>
      <c r="CX38" s="635"/>
      <c r="CY38" s="636"/>
      <c r="CZ38" s="637">
        <v>7.5</v>
      </c>
      <c r="DA38" s="649"/>
      <c r="DB38" s="649"/>
      <c r="DC38" s="650"/>
      <c r="DD38" s="640">
        <v>186050</v>
      </c>
      <c r="DE38" s="635"/>
      <c r="DF38" s="635"/>
      <c r="DG38" s="635"/>
      <c r="DH38" s="635"/>
      <c r="DI38" s="635"/>
      <c r="DJ38" s="635"/>
      <c r="DK38" s="636"/>
      <c r="DL38" s="640">
        <v>164358</v>
      </c>
      <c r="DM38" s="635"/>
      <c r="DN38" s="635"/>
      <c r="DO38" s="635"/>
      <c r="DP38" s="635"/>
      <c r="DQ38" s="635"/>
      <c r="DR38" s="635"/>
      <c r="DS38" s="635"/>
      <c r="DT38" s="635"/>
      <c r="DU38" s="635"/>
      <c r="DV38" s="636"/>
      <c r="DW38" s="637">
        <v>9.1999999999999993</v>
      </c>
      <c r="DX38" s="649"/>
      <c r="DY38" s="649"/>
      <c r="DZ38" s="649"/>
      <c r="EA38" s="649"/>
      <c r="EB38" s="649"/>
      <c r="EC38" s="661"/>
    </row>
    <row r="39" spans="2:133" ht="11.25" customHeight="1" x14ac:dyDescent="0.2">
      <c r="B39" s="631" t="s">
        <v>325</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326</v>
      </c>
      <c r="AR39" s="668"/>
      <c r="AS39" s="668"/>
      <c r="AT39" s="668"/>
      <c r="AU39" s="668"/>
      <c r="AV39" s="668"/>
      <c r="AW39" s="668"/>
      <c r="AX39" s="668"/>
      <c r="AY39" s="669"/>
      <c r="AZ39" s="634">
        <v>14706</v>
      </c>
      <c r="BA39" s="635"/>
      <c r="BB39" s="635"/>
      <c r="BC39" s="635"/>
      <c r="BD39" s="647"/>
      <c r="BE39" s="647"/>
      <c r="BF39" s="670"/>
      <c r="BG39" s="631" t="s">
        <v>327</v>
      </c>
      <c r="BH39" s="632"/>
      <c r="BI39" s="632"/>
      <c r="BJ39" s="632"/>
      <c r="BK39" s="632"/>
      <c r="BL39" s="632"/>
      <c r="BM39" s="632"/>
      <c r="BN39" s="632"/>
      <c r="BO39" s="632"/>
      <c r="BP39" s="632"/>
      <c r="BQ39" s="632"/>
      <c r="BR39" s="632"/>
      <c r="BS39" s="632"/>
      <c r="BT39" s="632"/>
      <c r="BU39" s="633"/>
      <c r="BV39" s="634">
        <v>399</v>
      </c>
      <c r="BW39" s="635"/>
      <c r="BX39" s="635"/>
      <c r="BY39" s="635"/>
      <c r="BZ39" s="635"/>
      <c r="CA39" s="635"/>
      <c r="CB39" s="671"/>
      <c r="CD39" s="631" t="s">
        <v>328</v>
      </c>
      <c r="CE39" s="632"/>
      <c r="CF39" s="632"/>
      <c r="CG39" s="632"/>
      <c r="CH39" s="632"/>
      <c r="CI39" s="632"/>
      <c r="CJ39" s="632"/>
      <c r="CK39" s="632"/>
      <c r="CL39" s="632"/>
      <c r="CM39" s="632"/>
      <c r="CN39" s="632"/>
      <c r="CO39" s="632"/>
      <c r="CP39" s="632"/>
      <c r="CQ39" s="633"/>
      <c r="CR39" s="634">
        <v>44391</v>
      </c>
      <c r="CS39" s="647"/>
      <c r="CT39" s="647"/>
      <c r="CU39" s="647"/>
      <c r="CV39" s="647"/>
      <c r="CW39" s="647"/>
      <c r="CX39" s="647"/>
      <c r="CY39" s="648"/>
      <c r="CZ39" s="637">
        <v>1.6</v>
      </c>
      <c r="DA39" s="649"/>
      <c r="DB39" s="649"/>
      <c r="DC39" s="650"/>
      <c r="DD39" s="640">
        <v>35759</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329</v>
      </c>
      <c r="C40" s="632"/>
      <c r="D40" s="632"/>
      <c r="E40" s="632"/>
      <c r="F40" s="632"/>
      <c r="G40" s="632"/>
      <c r="H40" s="632"/>
      <c r="I40" s="632"/>
      <c r="J40" s="632"/>
      <c r="K40" s="632"/>
      <c r="L40" s="632"/>
      <c r="M40" s="632"/>
      <c r="N40" s="632"/>
      <c r="O40" s="632"/>
      <c r="P40" s="632"/>
      <c r="Q40" s="633"/>
      <c r="R40" s="634">
        <v>2968</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330</v>
      </c>
      <c r="AR40" s="668"/>
      <c r="AS40" s="668"/>
      <c r="AT40" s="668"/>
      <c r="AU40" s="668"/>
      <c r="AV40" s="668"/>
      <c r="AW40" s="668"/>
      <c r="AX40" s="668"/>
      <c r="AY40" s="669"/>
      <c r="AZ40" s="634" t="s">
        <v>122</v>
      </c>
      <c r="BA40" s="635"/>
      <c r="BB40" s="635"/>
      <c r="BC40" s="635"/>
      <c r="BD40" s="647"/>
      <c r="BE40" s="647"/>
      <c r="BF40" s="670"/>
      <c r="BG40" s="675" t="s">
        <v>331</v>
      </c>
      <c r="BH40" s="676"/>
      <c r="BI40" s="676"/>
      <c r="BJ40" s="676"/>
      <c r="BK40" s="676"/>
      <c r="BL40" s="202"/>
      <c r="BM40" s="632" t="s">
        <v>332</v>
      </c>
      <c r="BN40" s="632"/>
      <c r="BO40" s="632"/>
      <c r="BP40" s="632"/>
      <c r="BQ40" s="632"/>
      <c r="BR40" s="632"/>
      <c r="BS40" s="632"/>
      <c r="BT40" s="632"/>
      <c r="BU40" s="633"/>
      <c r="BV40" s="634">
        <v>85</v>
      </c>
      <c r="BW40" s="635"/>
      <c r="BX40" s="635"/>
      <c r="BY40" s="635"/>
      <c r="BZ40" s="635"/>
      <c r="CA40" s="635"/>
      <c r="CB40" s="671"/>
      <c r="CD40" s="631" t="s">
        <v>333</v>
      </c>
      <c r="CE40" s="632"/>
      <c r="CF40" s="632"/>
      <c r="CG40" s="632"/>
      <c r="CH40" s="632"/>
      <c r="CI40" s="632"/>
      <c r="CJ40" s="632"/>
      <c r="CK40" s="632"/>
      <c r="CL40" s="632"/>
      <c r="CM40" s="632"/>
      <c r="CN40" s="632"/>
      <c r="CO40" s="632"/>
      <c r="CP40" s="632"/>
      <c r="CQ40" s="633"/>
      <c r="CR40" s="634">
        <v>231</v>
      </c>
      <c r="CS40" s="635"/>
      <c r="CT40" s="635"/>
      <c r="CU40" s="635"/>
      <c r="CV40" s="635"/>
      <c r="CW40" s="635"/>
      <c r="CX40" s="635"/>
      <c r="CY40" s="636"/>
      <c r="CZ40" s="637">
        <v>0</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334</v>
      </c>
      <c r="C41" s="616"/>
      <c r="D41" s="616"/>
      <c r="E41" s="616"/>
      <c r="F41" s="616"/>
      <c r="G41" s="616"/>
      <c r="H41" s="616"/>
      <c r="I41" s="616"/>
      <c r="J41" s="616"/>
      <c r="K41" s="616"/>
      <c r="L41" s="616"/>
      <c r="M41" s="616"/>
      <c r="N41" s="616"/>
      <c r="O41" s="616"/>
      <c r="P41" s="616"/>
      <c r="Q41" s="617"/>
      <c r="R41" s="618">
        <v>2974471</v>
      </c>
      <c r="S41" s="659"/>
      <c r="T41" s="659"/>
      <c r="U41" s="659"/>
      <c r="V41" s="659"/>
      <c r="W41" s="659"/>
      <c r="X41" s="659"/>
      <c r="Y41" s="662"/>
      <c r="Z41" s="663">
        <v>100</v>
      </c>
      <c r="AA41" s="663"/>
      <c r="AB41" s="663"/>
      <c r="AC41" s="663"/>
      <c r="AD41" s="664">
        <v>1791951</v>
      </c>
      <c r="AE41" s="664"/>
      <c r="AF41" s="664"/>
      <c r="AG41" s="664"/>
      <c r="AH41" s="664"/>
      <c r="AI41" s="664"/>
      <c r="AJ41" s="664"/>
      <c r="AK41" s="664"/>
      <c r="AL41" s="621">
        <v>100</v>
      </c>
      <c r="AM41" s="665"/>
      <c r="AN41" s="665"/>
      <c r="AO41" s="666"/>
      <c r="AQ41" s="667" t="s">
        <v>335</v>
      </c>
      <c r="AR41" s="668"/>
      <c r="AS41" s="668"/>
      <c r="AT41" s="668"/>
      <c r="AU41" s="668"/>
      <c r="AV41" s="668"/>
      <c r="AW41" s="668"/>
      <c r="AX41" s="668"/>
      <c r="AY41" s="669"/>
      <c r="AZ41" s="634">
        <v>51214</v>
      </c>
      <c r="BA41" s="635"/>
      <c r="BB41" s="635"/>
      <c r="BC41" s="635"/>
      <c r="BD41" s="647"/>
      <c r="BE41" s="647"/>
      <c r="BF41" s="670"/>
      <c r="BG41" s="675"/>
      <c r="BH41" s="676"/>
      <c r="BI41" s="676"/>
      <c r="BJ41" s="676"/>
      <c r="BK41" s="676"/>
      <c r="BL41" s="202"/>
      <c r="BM41" s="632" t="s">
        <v>336</v>
      </c>
      <c r="BN41" s="632"/>
      <c r="BO41" s="632"/>
      <c r="BP41" s="632"/>
      <c r="BQ41" s="632"/>
      <c r="BR41" s="632"/>
      <c r="BS41" s="632"/>
      <c r="BT41" s="632"/>
      <c r="BU41" s="633"/>
      <c r="BV41" s="634">
        <v>2</v>
      </c>
      <c r="BW41" s="635"/>
      <c r="BX41" s="635"/>
      <c r="BY41" s="635"/>
      <c r="BZ41" s="635"/>
      <c r="CA41" s="635"/>
      <c r="CB41" s="671"/>
      <c r="CD41" s="631" t="s">
        <v>337</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338</v>
      </c>
      <c r="AR42" s="680"/>
      <c r="AS42" s="680"/>
      <c r="AT42" s="680"/>
      <c r="AU42" s="680"/>
      <c r="AV42" s="680"/>
      <c r="AW42" s="680"/>
      <c r="AX42" s="680"/>
      <c r="AY42" s="681"/>
      <c r="AZ42" s="618">
        <v>159497</v>
      </c>
      <c r="BA42" s="659"/>
      <c r="BB42" s="659"/>
      <c r="BC42" s="659"/>
      <c r="BD42" s="619"/>
      <c r="BE42" s="619"/>
      <c r="BF42" s="682"/>
      <c r="BG42" s="677"/>
      <c r="BH42" s="678"/>
      <c r="BI42" s="678"/>
      <c r="BJ42" s="678"/>
      <c r="BK42" s="678"/>
      <c r="BL42" s="203"/>
      <c r="BM42" s="616" t="s">
        <v>339</v>
      </c>
      <c r="BN42" s="616"/>
      <c r="BO42" s="616"/>
      <c r="BP42" s="616"/>
      <c r="BQ42" s="616"/>
      <c r="BR42" s="616"/>
      <c r="BS42" s="616"/>
      <c r="BT42" s="616"/>
      <c r="BU42" s="617"/>
      <c r="BV42" s="618">
        <v>521</v>
      </c>
      <c r="BW42" s="659"/>
      <c r="BX42" s="659"/>
      <c r="BY42" s="659"/>
      <c r="BZ42" s="659"/>
      <c r="CA42" s="659"/>
      <c r="CB42" s="660"/>
      <c r="CD42" s="631" t="s">
        <v>340</v>
      </c>
      <c r="CE42" s="632"/>
      <c r="CF42" s="632"/>
      <c r="CG42" s="632"/>
      <c r="CH42" s="632"/>
      <c r="CI42" s="632"/>
      <c r="CJ42" s="632"/>
      <c r="CK42" s="632"/>
      <c r="CL42" s="632"/>
      <c r="CM42" s="632"/>
      <c r="CN42" s="632"/>
      <c r="CO42" s="632"/>
      <c r="CP42" s="632"/>
      <c r="CQ42" s="633"/>
      <c r="CR42" s="634">
        <v>402826</v>
      </c>
      <c r="CS42" s="647"/>
      <c r="CT42" s="647"/>
      <c r="CU42" s="647"/>
      <c r="CV42" s="647"/>
      <c r="CW42" s="647"/>
      <c r="CX42" s="647"/>
      <c r="CY42" s="648"/>
      <c r="CZ42" s="637">
        <v>14.3</v>
      </c>
      <c r="DA42" s="649"/>
      <c r="DB42" s="649"/>
      <c r="DC42" s="650"/>
      <c r="DD42" s="640">
        <v>105793</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341</v>
      </c>
      <c r="CD43" s="631" t="s">
        <v>342</v>
      </c>
      <c r="CE43" s="632"/>
      <c r="CF43" s="632"/>
      <c r="CG43" s="632"/>
      <c r="CH43" s="632"/>
      <c r="CI43" s="632"/>
      <c r="CJ43" s="632"/>
      <c r="CK43" s="632"/>
      <c r="CL43" s="632"/>
      <c r="CM43" s="632"/>
      <c r="CN43" s="632"/>
      <c r="CO43" s="632"/>
      <c r="CP43" s="632"/>
      <c r="CQ43" s="633"/>
      <c r="CR43" s="634">
        <v>702</v>
      </c>
      <c r="CS43" s="647"/>
      <c r="CT43" s="647"/>
      <c r="CU43" s="647"/>
      <c r="CV43" s="647"/>
      <c r="CW43" s="647"/>
      <c r="CX43" s="647"/>
      <c r="CY43" s="648"/>
      <c r="CZ43" s="637">
        <v>0</v>
      </c>
      <c r="DA43" s="649"/>
      <c r="DB43" s="649"/>
      <c r="DC43" s="650"/>
      <c r="DD43" s="640">
        <v>702</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343</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291</v>
      </c>
      <c r="CE44" s="654"/>
      <c r="CF44" s="631" t="s">
        <v>344</v>
      </c>
      <c r="CG44" s="632"/>
      <c r="CH44" s="632"/>
      <c r="CI44" s="632"/>
      <c r="CJ44" s="632"/>
      <c r="CK44" s="632"/>
      <c r="CL44" s="632"/>
      <c r="CM44" s="632"/>
      <c r="CN44" s="632"/>
      <c r="CO44" s="632"/>
      <c r="CP44" s="632"/>
      <c r="CQ44" s="633"/>
      <c r="CR44" s="634">
        <v>402826</v>
      </c>
      <c r="CS44" s="635"/>
      <c r="CT44" s="635"/>
      <c r="CU44" s="635"/>
      <c r="CV44" s="635"/>
      <c r="CW44" s="635"/>
      <c r="CX44" s="635"/>
      <c r="CY44" s="636"/>
      <c r="CZ44" s="637">
        <v>14.3</v>
      </c>
      <c r="DA44" s="638"/>
      <c r="DB44" s="638"/>
      <c r="DC44" s="639"/>
      <c r="DD44" s="640">
        <v>105793</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345</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346</v>
      </c>
      <c r="CG45" s="632"/>
      <c r="CH45" s="632"/>
      <c r="CI45" s="632"/>
      <c r="CJ45" s="632"/>
      <c r="CK45" s="632"/>
      <c r="CL45" s="632"/>
      <c r="CM45" s="632"/>
      <c r="CN45" s="632"/>
      <c r="CO45" s="632"/>
      <c r="CP45" s="632"/>
      <c r="CQ45" s="633"/>
      <c r="CR45" s="634">
        <v>105879</v>
      </c>
      <c r="CS45" s="647"/>
      <c r="CT45" s="647"/>
      <c r="CU45" s="647"/>
      <c r="CV45" s="647"/>
      <c r="CW45" s="647"/>
      <c r="CX45" s="647"/>
      <c r="CY45" s="648"/>
      <c r="CZ45" s="637">
        <v>3.8</v>
      </c>
      <c r="DA45" s="649"/>
      <c r="DB45" s="649"/>
      <c r="DC45" s="650"/>
      <c r="DD45" s="640">
        <v>2209</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347</v>
      </c>
      <c r="CG46" s="632"/>
      <c r="CH46" s="632"/>
      <c r="CI46" s="632"/>
      <c r="CJ46" s="632"/>
      <c r="CK46" s="632"/>
      <c r="CL46" s="632"/>
      <c r="CM46" s="632"/>
      <c r="CN46" s="632"/>
      <c r="CO46" s="632"/>
      <c r="CP46" s="632"/>
      <c r="CQ46" s="633"/>
      <c r="CR46" s="634">
        <v>292209</v>
      </c>
      <c r="CS46" s="635"/>
      <c r="CT46" s="635"/>
      <c r="CU46" s="635"/>
      <c r="CV46" s="635"/>
      <c r="CW46" s="635"/>
      <c r="CX46" s="635"/>
      <c r="CY46" s="636"/>
      <c r="CZ46" s="637">
        <v>10.4</v>
      </c>
      <c r="DA46" s="638"/>
      <c r="DB46" s="638"/>
      <c r="DC46" s="639"/>
      <c r="DD46" s="640">
        <v>98846</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348</v>
      </c>
      <c r="CG47" s="632"/>
      <c r="CH47" s="632"/>
      <c r="CI47" s="632"/>
      <c r="CJ47" s="632"/>
      <c r="CK47" s="632"/>
      <c r="CL47" s="632"/>
      <c r="CM47" s="632"/>
      <c r="CN47" s="632"/>
      <c r="CO47" s="632"/>
      <c r="CP47" s="632"/>
      <c r="CQ47" s="633"/>
      <c r="CR47" s="634" t="s">
        <v>122</v>
      </c>
      <c r="CS47" s="647"/>
      <c r="CT47" s="647"/>
      <c r="CU47" s="647"/>
      <c r="CV47" s="647"/>
      <c r="CW47" s="647"/>
      <c r="CX47" s="647"/>
      <c r="CY47" s="648"/>
      <c r="CZ47" s="637" t="s">
        <v>122</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349</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350</v>
      </c>
      <c r="CE49" s="616"/>
      <c r="CF49" s="616"/>
      <c r="CG49" s="616"/>
      <c r="CH49" s="616"/>
      <c r="CI49" s="616"/>
      <c r="CJ49" s="616"/>
      <c r="CK49" s="616"/>
      <c r="CL49" s="616"/>
      <c r="CM49" s="616"/>
      <c r="CN49" s="616"/>
      <c r="CO49" s="616"/>
      <c r="CP49" s="616"/>
      <c r="CQ49" s="617"/>
      <c r="CR49" s="618">
        <v>2807654</v>
      </c>
      <c r="CS49" s="619"/>
      <c r="CT49" s="619"/>
      <c r="CU49" s="619"/>
      <c r="CV49" s="619"/>
      <c r="CW49" s="619"/>
      <c r="CX49" s="619"/>
      <c r="CY49" s="620"/>
      <c r="CZ49" s="621">
        <v>100</v>
      </c>
      <c r="DA49" s="622"/>
      <c r="DB49" s="622"/>
      <c r="DC49" s="623"/>
      <c r="DD49" s="624">
        <v>2072976</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hapfVR1ROXsq1WrBfQyXFmLlzFpeX8u1427ouD/UD2XIGrg1b3x7EZpjFt7mo8puRdzHVTc/efBhZo7ugl1Pmw==" saltValue="wFFAZGiq9yaPi/57HVSM+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6" t="s">
        <v>351</v>
      </c>
      <c r="B2" s="1106"/>
      <c r="C2" s="1106"/>
      <c r="D2" s="1106"/>
      <c r="E2" s="1106"/>
      <c r="F2" s="1106"/>
      <c r="G2" s="1106"/>
      <c r="H2" s="1106"/>
      <c r="I2" s="1106"/>
      <c r="J2" s="1106"/>
      <c r="K2" s="1106"/>
      <c r="L2" s="1106"/>
      <c r="M2" s="1106"/>
      <c r="N2" s="1106"/>
      <c r="O2" s="1106"/>
      <c r="P2" s="1106"/>
      <c r="Q2" s="1106"/>
      <c r="R2" s="1106"/>
      <c r="S2" s="1106"/>
      <c r="T2" s="1106"/>
      <c r="U2" s="1106"/>
      <c r="V2" s="1106"/>
      <c r="W2" s="1106"/>
      <c r="X2" s="1106"/>
      <c r="Y2" s="1106"/>
      <c r="Z2" s="1106"/>
      <c r="AA2" s="1106"/>
      <c r="AB2" s="1106"/>
      <c r="AC2" s="1106"/>
      <c r="AD2" s="1106"/>
      <c r="AE2" s="1106"/>
      <c r="AF2" s="1106"/>
      <c r="AG2" s="1106"/>
      <c r="AH2" s="1106"/>
      <c r="AI2" s="1106"/>
      <c r="AJ2" s="1106"/>
      <c r="AK2" s="1106"/>
      <c r="AL2" s="1106"/>
      <c r="AM2" s="1106"/>
      <c r="AN2" s="1106"/>
      <c r="AO2" s="1106"/>
      <c r="AP2" s="1106"/>
      <c r="AQ2" s="1106"/>
      <c r="AR2" s="1106"/>
      <c r="AS2" s="1106"/>
      <c r="AT2" s="1106"/>
      <c r="AU2" s="1106"/>
      <c r="AV2" s="1106"/>
      <c r="AW2" s="1106"/>
      <c r="AX2" s="1106"/>
      <c r="AY2" s="1106"/>
      <c r="AZ2" s="1106"/>
      <c r="BA2" s="1106"/>
      <c r="BB2" s="1106"/>
      <c r="BC2" s="1106"/>
      <c r="BD2" s="1106"/>
      <c r="BE2" s="1106"/>
      <c r="BF2" s="1106"/>
      <c r="BG2" s="1106"/>
      <c r="BH2" s="1106"/>
      <c r="BI2" s="110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7" t="s">
        <v>352</v>
      </c>
      <c r="DK2" s="1108"/>
      <c r="DL2" s="1108"/>
      <c r="DM2" s="1108"/>
      <c r="DN2" s="1108"/>
      <c r="DO2" s="1109"/>
      <c r="DP2" s="210"/>
      <c r="DQ2" s="1107" t="s">
        <v>353</v>
      </c>
      <c r="DR2" s="1108"/>
      <c r="DS2" s="1108"/>
      <c r="DT2" s="1108"/>
      <c r="DU2" s="1108"/>
      <c r="DV2" s="1108"/>
      <c r="DW2" s="1108"/>
      <c r="DX2" s="1108"/>
      <c r="DY2" s="1108"/>
      <c r="DZ2" s="110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75" t="s">
        <v>354</v>
      </c>
      <c r="B4" s="1075"/>
      <c r="C4" s="1075"/>
      <c r="D4" s="1075"/>
      <c r="E4" s="1075"/>
      <c r="F4" s="1075"/>
      <c r="G4" s="1075"/>
      <c r="H4" s="1075"/>
      <c r="I4" s="1075"/>
      <c r="J4" s="1075"/>
      <c r="K4" s="1075"/>
      <c r="L4" s="1075"/>
      <c r="M4" s="1075"/>
      <c r="N4" s="1075"/>
      <c r="O4" s="1075"/>
      <c r="P4" s="1075"/>
      <c r="Q4" s="1075"/>
      <c r="R4" s="1075"/>
      <c r="S4" s="1075"/>
      <c r="T4" s="1075"/>
      <c r="U4" s="1075"/>
      <c r="V4" s="1075"/>
      <c r="W4" s="1075"/>
      <c r="X4" s="1075"/>
      <c r="Y4" s="1075"/>
      <c r="Z4" s="1075"/>
      <c r="AA4" s="1075"/>
      <c r="AB4" s="1075"/>
      <c r="AC4" s="1075"/>
      <c r="AD4" s="1075"/>
      <c r="AE4" s="1075"/>
      <c r="AF4" s="1075"/>
      <c r="AG4" s="1075"/>
      <c r="AH4" s="1075"/>
      <c r="AI4" s="1075"/>
      <c r="AJ4" s="1075"/>
      <c r="AK4" s="1075"/>
      <c r="AL4" s="1075"/>
      <c r="AM4" s="1075"/>
      <c r="AN4" s="1075"/>
      <c r="AO4" s="1075"/>
      <c r="AP4" s="1075"/>
      <c r="AQ4" s="1075"/>
      <c r="AR4" s="1075"/>
      <c r="AS4" s="1075"/>
      <c r="AT4" s="1075"/>
      <c r="AU4" s="1075"/>
      <c r="AV4" s="1075"/>
      <c r="AW4" s="1075"/>
      <c r="AX4" s="1075"/>
      <c r="AY4" s="1075"/>
      <c r="AZ4" s="214"/>
      <c r="BA4" s="214"/>
      <c r="BB4" s="214"/>
      <c r="BC4" s="214"/>
      <c r="BD4" s="214"/>
      <c r="BE4" s="215"/>
      <c r="BF4" s="215"/>
      <c r="BG4" s="215"/>
      <c r="BH4" s="215"/>
      <c r="BI4" s="215"/>
      <c r="BJ4" s="215"/>
      <c r="BK4" s="215"/>
      <c r="BL4" s="215"/>
      <c r="BM4" s="215"/>
      <c r="BN4" s="215"/>
      <c r="BO4" s="215"/>
      <c r="BP4" s="215"/>
      <c r="BQ4" s="749" t="s">
        <v>355</v>
      </c>
      <c r="BR4" s="749"/>
      <c r="BS4" s="749"/>
      <c r="BT4" s="749"/>
      <c r="BU4" s="749"/>
      <c r="BV4" s="749"/>
      <c r="BW4" s="749"/>
      <c r="BX4" s="749"/>
      <c r="BY4" s="749"/>
      <c r="BZ4" s="749"/>
      <c r="CA4" s="749"/>
      <c r="CB4" s="749"/>
      <c r="CC4" s="749"/>
      <c r="CD4" s="749"/>
      <c r="CE4" s="749"/>
      <c r="CF4" s="749"/>
      <c r="CG4" s="749"/>
      <c r="CH4" s="749"/>
      <c r="CI4" s="749"/>
      <c r="CJ4" s="749"/>
      <c r="CK4" s="749"/>
      <c r="CL4" s="749"/>
      <c r="CM4" s="749"/>
      <c r="CN4" s="749"/>
      <c r="CO4" s="749"/>
      <c r="CP4" s="749"/>
      <c r="CQ4" s="749"/>
      <c r="CR4" s="749"/>
      <c r="CS4" s="749"/>
      <c r="CT4" s="749"/>
      <c r="CU4" s="749"/>
      <c r="CV4" s="749"/>
      <c r="CW4" s="749"/>
      <c r="CX4" s="749"/>
      <c r="CY4" s="749"/>
      <c r="CZ4" s="749"/>
      <c r="DA4" s="749"/>
      <c r="DB4" s="749"/>
      <c r="DC4" s="749"/>
      <c r="DD4" s="749"/>
      <c r="DE4" s="749"/>
      <c r="DF4" s="749"/>
      <c r="DG4" s="749"/>
      <c r="DH4" s="749"/>
      <c r="DI4" s="749"/>
      <c r="DJ4" s="749"/>
      <c r="DK4" s="749"/>
      <c r="DL4" s="749"/>
      <c r="DM4" s="749"/>
      <c r="DN4" s="749"/>
      <c r="DO4" s="749"/>
      <c r="DP4" s="749"/>
      <c r="DQ4" s="749"/>
      <c r="DR4" s="749"/>
      <c r="DS4" s="749"/>
      <c r="DT4" s="749"/>
      <c r="DU4" s="749"/>
      <c r="DV4" s="749"/>
      <c r="DW4" s="749"/>
      <c r="DX4" s="749"/>
      <c r="DY4" s="749"/>
      <c r="DZ4" s="749"/>
      <c r="EA4" s="217"/>
    </row>
    <row r="5" spans="1:131" s="218" customFormat="1" ht="26.25" customHeight="1" x14ac:dyDescent="0.2">
      <c r="A5" s="1011" t="s">
        <v>356</v>
      </c>
      <c r="B5" s="1012"/>
      <c r="C5" s="1012"/>
      <c r="D5" s="1012"/>
      <c r="E5" s="1012"/>
      <c r="F5" s="1012"/>
      <c r="G5" s="1012"/>
      <c r="H5" s="1012"/>
      <c r="I5" s="1012"/>
      <c r="J5" s="1012"/>
      <c r="K5" s="1012"/>
      <c r="L5" s="1012"/>
      <c r="M5" s="1012"/>
      <c r="N5" s="1012"/>
      <c r="O5" s="1012"/>
      <c r="P5" s="1013"/>
      <c r="Q5" s="1017" t="s">
        <v>357</v>
      </c>
      <c r="R5" s="1018"/>
      <c r="S5" s="1018"/>
      <c r="T5" s="1018"/>
      <c r="U5" s="1019"/>
      <c r="V5" s="1017" t="s">
        <v>358</v>
      </c>
      <c r="W5" s="1018"/>
      <c r="X5" s="1018"/>
      <c r="Y5" s="1018"/>
      <c r="Z5" s="1019"/>
      <c r="AA5" s="1017" t="s">
        <v>359</v>
      </c>
      <c r="AB5" s="1018"/>
      <c r="AC5" s="1018"/>
      <c r="AD5" s="1018"/>
      <c r="AE5" s="1018"/>
      <c r="AF5" s="1110" t="s">
        <v>360</v>
      </c>
      <c r="AG5" s="1018"/>
      <c r="AH5" s="1018"/>
      <c r="AI5" s="1018"/>
      <c r="AJ5" s="1031"/>
      <c r="AK5" s="1018" t="s">
        <v>361</v>
      </c>
      <c r="AL5" s="1018"/>
      <c r="AM5" s="1018"/>
      <c r="AN5" s="1018"/>
      <c r="AO5" s="1019"/>
      <c r="AP5" s="1017" t="s">
        <v>362</v>
      </c>
      <c r="AQ5" s="1018"/>
      <c r="AR5" s="1018"/>
      <c r="AS5" s="1018"/>
      <c r="AT5" s="1019"/>
      <c r="AU5" s="1017" t="s">
        <v>363</v>
      </c>
      <c r="AV5" s="1018"/>
      <c r="AW5" s="1018"/>
      <c r="AX5" s="1018"/>
      <c r="AY5" s="1031"/>
      <c r="AZ5" s="214"/>
      <c r="BA5" s="214"/>
      <c r="BB5" s="214"/>
      <c r="BC5" s="214"/>
      <c r="BD5" s="214"/>
      <c r="BE5" s="215"/>
      <c r="BF5" s="215"/>
      <c r="BG5" s="215"/>
      <c r="BH5" s="215"/>
      <c r="BI5" s="215"/>
      <c r="BJ5" s="215"/>
      <c r="BK5" s="215"/>
      <c r="BL5" s="215"/>
      <c r="BM5" s="215"/>
      <c r="BN5" s="215"/>
      <c r="BO5" s="215"/>
      <c r="BP5" s="215"/>
      <c r="BQ5" s="1011" t="s">
        <v>364</v>
      </c>
      <c r="BR5" s="1012"/>
      <c r="BS5" s="1012"/>
      <c r="BT5" s="1012"/>
      <c r="BU5" s="1012"/>
      <c r="BV5" s="1012"/>
      <c r="BW5" s="1012"/>
      <c r="BX5" s="1012"/>
      <c r="BY5" s="1012"/>
      <c r="BZ5" s="1012"/>
      <c r="CA5" s="1012"/>
      <c r="CB5" s="1012"/>
      <c r="CC5" s="1012"/>
      <c r="CD5" s="1012"/>
      <c r="CE5" s="1012"/>
      <c r="CF5" s="1012"/>
      <c r="CG5" s="1013"/>
      <c r="CH5" s="1017" t="s">
        <v>365</v>
      </c>
      <c r="CI5" s="1018"/>
      <c r="CJ5" s="1018"/>
      <c r="CK5" s="1018"/>
      <c r="CL5" s="1019"/>
      <c r="CM5" s="1017" t="s">
        <v>366</v>
      </c>
      <c r="CN5" s="1018"/>
      <c r="CO5" s="1018"/>
      <c r="CP5" s="1018"/>
      <c r="CQ5" s="1019"/>
      <c r="CR5" s="1017" t="s">
        <v>367</v>
      </c>
      <c r="CS5" s="1018"/>
      <c r="CT5" s="1018"/>
      <c r="CU5" s="1018"/>
      <c r="CV5" s="1019"/>
      <c r="CW5" s="1017" t="s">
        <v>368</v>
      </c>
      <c r="CX5" s="1018"/>
      <c r="CY5" s="1018"/>
      <c r="CZ5" s="1018"/>
      <c r="DA5" s="1019"/>
      <c r="DB5" s="1017" t="s">
        <v>369</v>
      </c>
      <c r="DC5" s="1018"/>
      <c r="DD5" s="1018"/>
      <c r="DE5" s="1018"/>
      <c r="DF5" s="1019"/>
      <c r="DG5" s="1100" t="s">
        <v>370</v>
      </c>
      <c r="DH5" s="1101"/>
      <c r="DI5" s="1101"/>
      <c r="DJ5" s="1101"/>
      <c r="DK5" s="1102"/>
      <c r="DL5" s="1100" t="s">
        <v>371</v>
      </c>
      <c r="DM5" s="1101"/>
      <c r="DN5" s="1101"/>
      <c r="DO5" s="1101"/>
      <c r="DP5" s="1102"/>
      <c r="DQ5" s="1017" t="s">
        <v>372</v>
      </c>
      <c r="DR5" s="1018"/>
      <c r="DS5" s="1018"/>
      <c r="DT5" s="1018"/>
      <c r="DU5" s="1019"/>
      <c r="DV5" s="1017" t="s">
        <v>363</v>
      </c>
      <c r="DW5" s="1018"/>
      <c r="DX5" s="1018"/>
      <c r="DY5" s="1018"/>
      <c r="DZ5" s="1031"/>
      <c r="EA5" s="217"/>
    </row>
    <row r="6" spans="1:131" s="218" customFormat="1" ht="26.25" customHeight="1" thickBot="1" x14ac:dyDescent="0.25">
      <c r="A6" s="1014"/>
      <c r="B6" s="1015"/>
      <c r="C6" s="1015"/>
      <c r="D6" s="1015"/>
      <c r="E6" s="1015"/>
      <c r="F6" s="1015"/>
      <c r="G6" s="1015"/>
      <c r="H6" s="1015"/>
      <c r="I6" s="1015"/>
      <c r="J6" s="1015"/>
      <c r="K6" s="1015"/>
      <c r="L6" s="1015"/>
      <c r="M6" s="1015"/>
      <c r="N6" s="1015"/>
      <c r="O6" s="1015"/>
      <c r="P6" s="1016"/>
      <c r="Q6" s="1020"/>
      <c r="R6" s="1021"/>
      <c r="S6" s="1021"/>
      <c r="T6" s="1021"/>
      <c r="U6" s="1022"/>
      <c r="V6" s="1020"/>
      <c r="W6" s="1021"/>
      <c r="X6" s="1021"/>
      <c r="Y6" s="1021"/>
      <c r="Z6" s="1022"/>
      <c r="AA6" s="1020"/>
      <c r="AB6" s="1021"/>
      <c r="AC6" s="1021"/>
      <c r="AD6" s="1021"/>
      <c r="AE6" s="1021"/>
      <c r="AF6" s="1111"/>
      <c r="AG6" s="1021"/>
      <c r="AH6" s="1021"/>
      <c r="AI6" s="1021"/>
      <c r="AJ6" s="1032"/>
      <c r="AK6" s="1021"/>
      <c r="AL6" s="1021"/>
      <c r="AM6" s="1021"/>
      <c r="AN6" s="1021"/>
      <c r="AO6" s="1022"/>
      <c r="AP6" s="1020"/>
      <c r="AQ6" s="1021"/>
      <c r="AR6" s="1021"/>
      <c r="AS6" s="1021"/>
      <c r="AT6" s="1022"/>
      <c r="AU6" s="1020"/>
      <c r="AV6" s="1021"/>
      <c r="AW6" s="1021"/>
      <c r="AX6" s="1021"/>
      <c r="AY6" s="1032"/>
      <c r="AZ6" s="214"/>
      <c r="BA6" s="214"/>
      <c r="BB6" s="214"/>
      <c r="BC6" s="214"/>
      <c r="BD6" s="214"/>
      <c r="BE6" s="215"/>
      <c r="BF6" s="215"/>
      <c r="BG6" s="215"/>
      <c r="BH6" s="215"/>
      <c r="BI6" s="215"/>
      <c r="BJ6" s="215"/>
      <c r="BK6" s="215"/>
      <c r="BL6" s="215"/>
      <c r="BM6" s="215"/>
      <c r="BN6" s="215"/>
      <c r="BO6" s="215"/>
      <c r="BP6" s="215"/>
      <c r="BQ6" s="1014"/>
      <c r="BR6" s="1015"/>
      <c r="BS6" s="1015"/>
      <c r="BT6" s="1015"/>
      <c r="BU6" s="1015"/>
      <c r="BV6" s="1015"/>
      <c r="BW6" s="1015"/>
      <c r="BX6" s="1015"/>
      <c r="BY6" s="1015"/>
      <c r="BZ6" s="1015"/>
      <c r="CA6" s="1015"/>
      <c r="CB6" s="1015"/>
      <c r="CC6" s="1015"/>
      <c r="CD6" s="1015"/>
      <c r="CE6" s="1015"/>
      <c r="CF6" s="1015"/>
      <c r="CG6" s="1016"/>
      <c r="CH6" s="1020"/>
      <c r="CI6" s="1021"/>
      <c r="CJ6" s="1021"/>
      <c r="CK6" s="1021"/>
      <c r="CL6" s="1022"/>
      <c r="CM6" s="1020"/>
      <c r="CN6" s="1021"/>
      <c r="CO6" s="1021"/>
      <c r="CP6" s="1021"/>
      <c r="CQ6" s="1022"/>
      <c r="CR6" s="1020"/>
      <c r="CS6" s="1021"/>
      <c r="CT6" s="1021"/>
      <c r="CU6" s="1021"/>
      <c r="CV6" s="1022"/>
      <c r="CW6" s="1020"/>
      <c r="CX6" s="1021"/>
      <c r="CY6" s="1021"/>
      <c r="CZ6" s="1021"/>
      <c r="DA6" s="1022"/>
      <c r="DB6" s="1020"/>
      <c r="DC6" s="1021"/>
      <c r="DD6" s="1021"/>
      <c r="DE6" s="1021"/>
      <c r="DF6" s="1022"/>
      <c r="DG6" s="1103"/>
      <c r="DH6" s="1104"/>
      <c r="DI6" s="1104"/>
      <c r="DJ6" s="1104"/>
      <c r="DK6" s="1105"/>
      <c r="DL6" s="1103"/>
      <c r="DM6" s="1104"/>
      <c r="DN6" s="1104"/>
      <c r="DO6" s="1104"/>
      <c r="DP6" s="1105"/>
      <c r="DQ6" s="1020"/>
      <c r="DR6" s="1021"/>
      <c r="DS6" s="1021"/>
      <c r="DT6" s="1021"/>
      <c r="DU6" s="1022"/>
      <c r="DV6" s="1020"/>
      <c r="DW6" s="1021"/>
      <c r="DX6" s="1021"/>
      <c r="DY6" s="1021"/>
      <c r="DZ6" s="1032"/>
      <c r="EA6" s="217"/>
    </row>
    <row r="7" spans="1:131" s="218" customFormat="1" ht="26.25" customHeight="1" thickTop="1" x14ac:dyDescent="0.2">
      <c r="A7" s="219">
        <v>1</v>
      </c>
      <c r="B7" s="1063" t="s">
        <v>373</v>
      </c>
      <c r="C7" s="1064"/>
      <c r="D7" s="1064"/>
      <c r="E7" s="1064"/>
      <c r="F7" s="1064"/>
      <c r="G7" s="1064"/>
      <c r="H7" s="1064"/>
      <c r="I7" s="1064"/>
      <c r="J7" s="1064"/>
      <c r="K7" s="1064"/>
      <c r="L7" s="1064"/>
      <c r="M7" s="1064"/>
      <c r="N7" s="1064"/>
      <c r="O7" s="1064"/>
      <c r="P7" s="1065"/>
      <c r="Q7" s="1118">
        <v>2835</v>
      </c>
      <c r="R7" s="1119"/>
      <c r="S7" s="1119"/>
      <c r="T7" s="1119"/>
      <c r="U7" s="1119"/>
      <c r="V7" s="1119">
        <v>2672</v>
      </c>
      <c r="W7" s="1119"/>
      <c r="X7" s="1119"/>
      <c r="Y7" s="1119"/>
      <c r="Z7" s="1119"/>
      <c r="AA7" s="1119">
        <v>163</v>
      </c>
      <c r="AB7" s="1119"/>
      <c r="AC7" s="1119"/>
      <c r="AD7" s="1119"/>
      <c r="AE7" s="1120"/>
      <c r="AF7" s="1121">
        <v>93</v>
      </c>
      <c r="AG7" s="1122"/>
      <c r="AH7" s="1122"/>
      <c r="AI7" s="1122"/>
      <c r="AJ7" s="1123"/>
      <c r="AK7" s="1124">
        <v>6</v>
      </c>
      <c r="AL7" s="1125"/>
      <c r="AM7" s="1125"/>
      <c r="AN7" s="1125"/>
      <c r="AO7" s="1125"/>
      <c r="AP7" s="1125">
        <v>2107</v>
      </c>
      <c r="AQ7" s="1125"/>
      <c r="AR7" s="1125"/>
      <c r="AS7" s="1125"/>
      <c r="AT7" s="1125"/>
      <c r="AU7" s="1126"/>
      <c r="AV7" s="1126"/>
      <c r="AW7" s="1126"/>
      <c r="AX7" s="1126"/>
      <c r="AY7" s="1127"/>
      <c r="AZ7" s="214"/>
      <c r="BA7" s="214"/>
      <c r="BB7" s="214"/>
      <c r="BC7" s="214"/>
      <c r="BD7" s="214"/>
      <c r="BE7" s="215"/>
      <c r="BF7" s="215"/>
      <c r="BG7" s="215"/>
      <c r="BH7" s="215"/>
      <c r="BI7" s="215"/>
      <c r="BJ7" s="215"/>
      <c r="BK7" s="215"/>
      <c r="BL7" s="215"/>
      <c r="BM7" s="215"/>
      <c r="BN7" s="215"/>
      <c r="BO7" s="215"/>
      <c r="BP7" s="215"/>
      <c r="BQ7" s="219">
        <v>1</v>
      </c>
      <c r="BR7" s="220"/>
      <c r="BS7" s="1115" t="s">
        <v>556</v>
      </c>
      <c r="BT7" s="1116"/>
      <c r="BU7" s="1116"/>
      <c r="BV7" s="1116"/>
      <c r="BW7" s="1116"/>
      <c r="BX7" s="1116"/>
      <c r="BY7" s="1116"/>
      <c r="BZ7" s="1116"/>
      <c r="CA7" s="1116"/>
      <c r="CB7" s="1116"/>
      <c r="CC7" s="1116"/>
      <c r="CD7" s="1116"/>
      <c r="CE7" s="1116"/>
      <c r="CF7" s="1116"/>
      <c r="CG7" s="1128"/>
      <c r="CH7" s="1112">
        <v>1</v>
      </c>
      <c r="CI7" s="1113"/>
      <c r="CJ7" s="1113"/>
      <c r="CK7" s="1113"/>
      <c r="CL7" s="1114"/>
      <c r="CM7" s="1112">
        <v>19</v>
      </c>
      <c r="CN7" s="1113"/>
      <c r="CO7" s="1113"/>
      <c r="CP7" s="1113"/>
      <c r="CQ7" s="1114"/>
      <c r="CR7" s="1112">
        <v>10</v>
      </c>
      <c r="CS7" s="1113"/>
      <c r="CT7" s="1113"/>
      <c r="CU7" s="1113"/>
      <c r="CV7" s="1114"/>
      <c r="CW7" s="1112" t="s">
        <v>550</v>
      </c>
      <c r="CX7" s="1113"/>
      <c r="CY7" s="1113"/>
      <c r="CZ7" s="1113"/>
      <c r="DA7" s="1114"/>
      <c r="DB7" s="1112" t="s">
        <v>550</v>
      </c>
      <c r="DC7" s="1113"/>
      <c r="DD7" s="1113"/>
      <c r="DE7" s="1113"/>
      <c r="DF7" s="1114"/>
      <c r="DG7" s="1112" t="s">
        <v>550</v>
      </c>
      <c r="DH7" s="1113"/>
      <c r="DI7" s="1113"/>
      <c r="DJ7" s="1113"/>
      <c r="DK7" s="1114"/>
      <c r="DL7" s="1112" t="s">
        <v>550</v>
      </c>
      <c r="DM7" s="1113"/>
      <c r="DN7" s="1113"/>
      <c r="DO7" s="1113"/>
      <c r="DP7" s="1114"/>
      <c r="DQ7" s="1112" t="s">
        <v>550</v>
      </c>
      <c r="DR7" s="1113"/>
      <c r="DS7" s="1113"/>
      <c r="DT7" s="1113"/>
      <c r="DU7" s="1114"/>
      <c r="DV7" s="1115"/>
      <c r="DW7" s="1116"/>
      <c r="DX7" s="1116"/>
      <c r="DY7" s="1116"/>
      <c r="DZ7" s="1117"/>
      <c r="EA7" s="217"/>
    </row>
    <row r="8" spans="1:131" s="218" customFormat="1" ht="26.25" customHeight="1" x14ac:dyDescent="0.2">
      <c r="A8" s="221">
        <v>2</v>
      </c>
      <c r="B8" s="1046" t="s">
        <v>374</v>
      </c>
      <c r="C8" s="1047"/>
      <c r="D8" s="1047"/>
      <c r="E8" s="1047"/>
      <c r="F8" s="1047"/>
      <c r="G8" s="1047"/>
      <c r="H8" s="1047"/>
      <c r="I8" s="1047"/>
      <c r="J8" s="1047"/>
      <c r="K8" s="1047"/>
      <c r="L8" s="1047"/>
      <c r="M8" s="1047"/>
      <c r="N8" s="1047"/>
      <c r="O8" s="1047"/>
      <c r="P8" s="1048"/>
      <c r="Q8" s="1054">
        <v>86</v>
      </c>
      <c r="R8" s="1055"/>
      <c r="S8" s="1055"/>
      <c r="T8" s="1055"/>
      <c r="U8" s="1055"/>
      <c r="V8" s="1055">
        <v>82</v>
      </c>
      <c r="W8" s="1055"/>
      <c r="X8" s="1055"/>
      <c r="Y8" s="1055"/>
      <c r="Z8" s="1055"/>
      <c r="AA8" s="1055">
        <v>4</v>
      </c>
      <c r="AB8" s="1055"/>
      <c r="AC8" s="1055"/>
      <c r="AD8" s="1055"/>
      <c r="AE8" s="1056"/>
      <c r="AF8" s="1051">
        <v>4</v>
      </c>
      <c r="AG8" s="1052"/>
      <c r="AH8" s="1052"/>
      <c r="AI8" s="1052"/>
      <c r="AJ8" s="1053"/>
      <c r="AK8" s="1096" t="s">
        <v>550</v>
      </c>
      <c r="AL8" s="1097"/>
      <c r="AM8" s="1097"/>
      <c r="AN8" s="1097"/>
      <c r="AO8" s="1097"/>
      <c r="AP8" s="1097" t="s">
        <v>550</v>
      </c>
      <c r="AQ8" s="1097"/>
      <c r="AR8" s="1097"/>
      <c r="AS8" s="1097"/>
      <c r="AT8" s="1097"/>
      <c r="AU8" s="1098"/>
      <c r="AV8" s="1098"/>
      <c r="AW8" s="1098"/>
      <c r="AX8" s="1098"/>
      <c r="AY8" s="1099"/>
      <c r="AZ8" s="214"/>
      <c r="BA8" s="214"/>
      <c r="BB8" s="214"/>
      <c r="BC8" s="214"/>
      <c r="BD8" s="214"/>
      <c r="BE8" s="215"/>
      <c r="BF8" s="215"/>
      <c r="BG8" s="215"/>
      <c r="BH8" s="215"/>
      <c r="BI8" s="215"/>
      <c r="BJ8" s="215"/>
      <c r="BK8" s="215"/>
      <c r="BL8" s="215"/>
      <c r="BM8" s="215"/>
      <c r="BN8" s="215"/>
      <c r="BO8" s="215"/>
      <c r="BP8" s="215"/>
      <c r="BQ8" s="221">
        <v>2</v>
      </c>
      <c r="BR8" s="222"/>
      <c r="BS8" s="1008"/>
      <c r="BT8" s="1009"/>
      <c r="BU8" s="1009"/>
      <c r="BV8" s="1009"/>
      <c r="BW8" s="1009"/>
      <c r="BX8" s="1009"/>
      <c r="BY8" s="1009"/>
      <c r="BZ8" s="1009"/>
      <c r="CA8" s="1009"/>
      <c r="CB8" s="1009"/>
      <c r="CC8" s="1009"/>
      <c r="CD8" s="1009"/>
      <c r="CE8" s="1009"/>
      <c r="CF8" s="1009"/>
      <c r="CG8" s="1030"/>
      <c r="CH8" s="1005"/>
      <c r="CI8" s="1006"/>
      <c r="CJ8" s="1006"/>
      <c r="CK8" s="1006"/>
      <c r="CL8" s="1007"/>
      <c r="CM8" s="1005"/>
      <c r="CN8" s="1006"/>
      <c r="CO8" s="1006"/>
      <c r="CP8" s="1006"/>
      <c r="CQ8" s="1007"/>
      <c r="CR8" s="1005"/>
      <c r="CS8" s="1006"/>
      <c r="CT8" s="1006"/>
      <c r="CU8" s="1006"/>
      <c r="CV8" s="1007"/>
      <c r="CW8" s="1005"/>
      <c r="CX8" s="1006"/>
      <c r="CY8" s="1006"/>
      <c r="CZ8" s="1006"/>
      <c r="DA8" s="1007"/>
      <c r="DB8" s="1005"/>
      <c r="DC8" s="1006"/>
      <c r="DD8" s="1006"/>
      <c r="DE8" s="1006"/>
      <c r="DF8" s="1007"/>
      <c r="DG8" s="1005"/>
      <c r="DH8" s="1006"/>
      <c r="DI8" s="1006"/>
      <c r="DJ8" s="1006"/>
      <c r="DK8" s="1007"/>
      <c r="DL8" s="1005"/>
      <c r="DM8" s="1006"/>
      <c r="DN8" s="1006"/>
      <c r="DO8" s="1006"/>
      <c r="DP8" s="1007"/>
      <c r="DQ8" s="1005"/>
      <c r="DR8" s="1006"/>
      <c r="DS8" s="1006"/>
      <c r="DT8" s="1006"/>
      <c r="DU8" s="1007"/>
      <c r="DV8" s="1008"/>
      <c r="DW8" s="1009"/>
      <c r="DX8" s="1009"/>
      <c r="DY8" s="1009"/>
      <c r="DZ8" s="1010"/>
      <c r="EA8" s="217"/>
    </row>
    <row r="9" spans="1:131" s="218" customFormat="1" ht="26.25" customHeight="1" x14ac:dyDescent="0.2">
      <c r="A9" s="221">
        <v>3</v>
      </c>
      <c r="B9" s="1046" t="s">
        <v>375</v>
      </c>
      <c r="C9" s="1047"/>
      <c r="D9" s="1047"/>
      <c r="E9" s="1047"/>
      <c r="F9" s="1047"/>
      <c r="G9" s="1047"/>
      <c r="H9" s="1047"/>
      <c r="I9" s="1047"/>
      <c r="J9" s="1047"/>
      <c r="K9" s="1047"/>
      <c r="L9" s="1047"/>
      <c r="M9" s="1047"/>
      <c r="N9" s="1047"/>
      <c r="O9" s="1047"/>
      <c r="P9" s="1048"/>
      <c r="Q9" s="1054">
        <v>54</v>
      </c>
      <c r="R9" s="1055"/>
      <c r="S9" s="1055"/>
      <c r="T9" s="1055"/>
      <c r="U9" s="1055"/>
      <c r="V9" s="1055">
        <v>54</v>
      </c>
      <c r="W9" s="1055"/>
      <c r="X9" s="1055"/>
      <c r="Y9" s="1055"/>
      <c r="Z9" s="1055"/>
      <c r="AA9" s="1055">
        <v>0</v>
      </c>
      <c r="AB9" s="1055"/>
      <c r="AC9" s="1055"/>
      <c r="AD9" s="1055"/>
      <c r="AE9" s="1056"/>
      <c r="AF9" s="1051">
        <v>0</v>
      </c>
      <c r="AG9" s="1052"/>
      <c r="AH9" s="1052"/>
      <c r="AI9" s="1052"/>
      <c r="AJ9" s="1053"/>
      <c r="AK9" s="1096">
        <v>33</v>
      </c>
      <c r="AL9" s="1097"/>
      <c r="AM9" s="1097"/>
      <c r="AN9" s="1097"/>
      <c r="AO9" s="1097"/>
      <c r="AP9" s="1097">
        <v>1</v>
      </c>
      <c r="AQ9" s="1097"/>
      <c r="AR9" s="1097"/>
      <c r="AS9" s="1097"/>
      <c r="AT9" s="1097"/>
      <c r="AU9" s="1098"/>
      <c r="AV9" s="1098"/>
      <c r="AW9" s="1098"/>
      <c r="AX9" s="1098"/>
      <c r="AY9" s="1099"/>
      <c r="AZ9" s="214"/>
      <c r="BA9" s="214"/>
      <c r="BB9" s="214"/>
      <c r="BC9" s="214"/>
      <c r="BD9" s="214"/>
      <c r="BE9" s="215"/>
      <c r="BF9" s="215"/>
      <c r="BG9" s="215"/>
      <c r="BH9" s="215"/>
      <c r="BI9" s="215"/>
      <c r="BJ9" s="215"/>
      <c r="BK9" s="215"/>
      <c r="BL9" s="215"/>
      <c r="BM9" s="215"/>
      <c r="BN9" s="215"/>
      <c r="BO9" s="215"/>
      <c r="BP9" s="215"/>
      <c r="BQ9" s="221">
        <v>3</v>
      </c>
      <c r="BR9" s="222"/>
      <c r="BS9" s="1008"/>
      <c r="BT9" s="1009"/>
      <c r="BU9" s="1009"/>
      <c r="BV9" s="1009"/>
      <c r="BW9" s="1009"/>
      <c r="BX9" s="1009"/>
      <c r="BY9" s="1009"/>
      <c r="BZ9" s="1009"/>
      <c r="CA9" s="1009"/>
      <c r="CB9" s="1009"/>
      <c r="CC9" s="1009"/>
      <c r="CD9" s="1009"/>
      <c r="CE9" s="1009"/>
      <c r="CF9" s="1009"/>
      <c r="CG9" s="1030"/>
      <c r="CH9" s="1005"/>
      <c r="CI9" s="1006"/>
      <c r="CJ9" s="1006"/>
      <c r="CK9" s="1006"/>
      <c r="CL9" s="1007"/>
      <c r="CM9" s="1005"/>
      <c r="CN9" s="1006"/>
      <c r="CO9" s="1006"/>
      <c r="CP9" s="1006"/>
      <c r="CQ9" s="1007"/>
      <c r="CR9" s="1005"/>
      <c r="CS9" s="1006"/>
      <c r="CT9" s="1006"/>
      <c r="CU9" s="1006"/>
      <c r="CV9" s="1007"/>
      <c r="CW9" s="1005"/>
      <c r="CX9" s="1006"/>
      <c r="CY9" s="1006"/>
      <c r="CZ9" s="1006"/>
      <c r="DA9" s="1007"/>
      <c r="DB9" s="1005"/>
      <c r="DC9" s="1006"/>
      <c r="DD9" s="1006"/>
      <c r="DE9" s="1006"/>
      <c r="DF9" s="1007"/>
      <c r="DG9" s="1005"/>
      <c r="DH9" s="1006"/>
      <c r="DI9" s="1006"/>
      <c r="DJ9" s="1006"/>
      <c r="DK9" s="1007"/>
      <c r="DL9" s="1005"/>
      <c r="DM9" s="1006"/>
      <c r="DN9" s="1006"/>
      <c r="DO9" s="1006"/>
      <c r="DP9" s="1007"/>
      <c r="DQ9" s="1005"/>
      <c r="DR9" s="1006"/>
      <c r="DS9" s="1006"/>
      <c r="DT9" s="1006"/>
      <c r="DU9" s="1007"/>
      <c r="DV9" s="1008"/>
      <c r="DW9" s="1009"/>
      <c r="DX9" s="1009"/>
      <c r="DY9" s="1009"/>
      <c r="DZ9" s="1010"/>
      <c r="EA9" s="217"/>
    </row>
    <row r="10" spans="1:131" s="218" customFormat="1" ht="26.25" customHeight="1" x14ac:dyDescent="0.2">
      <c r="A10" s="221">
        <v>4</v>
      </c>
      <c r="B10" s="1046"/>
      <c r="C10" s="1047"/>
      <c r="D10" s="1047"/>
      <c r="E10" s="1047"/>
      <c r="F10" s="1047"/>
      <c r="G10" s="1047"/>
      <c r="H10" s="1047"/>
      <c r="I10" s="1047"/>
      <c r="J10" s="1047"/>
      <c r="K10" s="1047"/>
      <c r="L10" s="1047"/>
      <c r="M10" s="1047"/>
      <c r="N10" s="1047"/>
      <c r="O10" s="1047"/>
      <c r="P10" s="1048"/>
      <c r="Q10" s="1054"/>
      <c r="R10" s="1055"/>
      <c r="S10" s="1055"/>
      <c r="T10" s="1055"/>
      <c r="U10" s="1055"/>
      <c r="V10" s="1055"/>
      <c r="W10" s="1055"/>
      <c r="X10" s="1055"/>
      <c r="Y10" s="1055"/>
      <c r="Z10" s="1055"/>
      <c r="AA10" s="1055"/>
      <c r="AB10" s="1055"/>
      <c r="AC10" s="1055"/>
      <c r="AD10" s="1055"/>
      <c r="AE10" s="1056"/>
      <c r="AF10" s="1051"/>
      <c r="AG10" s="1052"/>
      <c r="AH10" s="1052"/>
      <c r="AI10" s="1052"/>
      <c r="AJ10" s="1053"/>
      <c r="AK10" s="1096"/>
      <c r="AL10" s="1097"/>
      <c r="AM10" s="1097"/>
      <c r="AN10" s="1097"/>
      <c r="AO10" s="1097"/>
      <c r="AP10" s="1097"/>
      <c r="AQ10" s="1097"/>
      <c r="AR10" s="1097"/>
      <c r="AS10" s="1097"/>
      <c r="AT10" s="1097"/>
      <c r="AU10" s="1098"/>
      <c r="AV10" s="1098"/>
      <c r="AW10" s="1098"/>
      <c r="AX10" s="1098"/>
      <c r="AY10" s="1099"/>
      <c r="AZ10" s="214"/>
      <c r="BA10" s="214"/>
      <c r="BB10" s="214"/>
      <c r="BC10" s="214"/>
      <c r="BD10" s="214"/>
      <c r="BE10" s="215"/>
      <c r="BF10" s="215"/>
      <c r="BG10" s="215"/>
      <c r="BH10" s="215"/>
      <c r="BI10" s="215"/>
      <c r="BJ10" s="215"/>
      <c r="BK10" s="215"/>
      <c r="BL10" s="215"/>
      <c r="BM10" s="215"/>
      <c r="BN10" s="215"/>
      <c r="BO10" s="215"/>
      <c r="BP10" s="215"/>
      <c r="BQ10" s="221">
        <v>4</v>
      </c>
      <c r="BR10" s="222"/>
      <c r="BS10" s="1008"/>
      <c r="BT10" s="1009"/>
      <c r="BU10" s="1009"/>
      <c r="BV10" s="1009"/>
      <c r="BW10" s="1009"/>
      <c r="BX10" s="1009"/>
      <c r="BY10" s="1009"/>
      <c r="BZ10" s="1009"/>
      <c r="CA10" s="1009"/>
      <c r="CB10" s="1009"/>
      <c r="CC10" s="1009"/>
      <c r="CD10" s="1009"/>
      <c r="CE10" s="1009"/>
      <c r="CF10" s="1009"/>
      <c r="CG10" s="1030"/>
      <c r="CH10" s="1005"/>
      <c r="CI10" s="1006"/>
      <c r="CJ10" s="1006"/>
      <c r="CK10" s="1006"/>
      <c r="CL10" s="1007"/>
      <c r="CM10" s="1005"/>
      <c r="CN10" s="1006"/>
      <c r="CO10" s="1006"/>
      <c r="CP10" s="1006"/>
      <c r="CQ10" s="1007"/>
      <c r="CR10" s="1005"/>
      <c r="CS10" s="1006"/>
      <c r="CT10" s="1006"/>
      <c r="CU10" s="1006"/>
      <c r="CV10" s="1007"/>
      <c r="CW10" s="1005"/>
      <c r="CX10" s="1006"/>
      <c r="CY10" s="1006"/>
      <c r="CZ10" s="1006"/>
      <c r="DA10" s="1007"/>
      <c r="DB10" s="1005"/>
      <c r="DC10" s="1006"/>
      <c r="DD10" s="1006"/>
      <c r="DE10" s="1006"/>
      <c r="DF10" s="1007"/>
      <c r="DG10" s="1005"/>
      <c r="DH10" s="1006"/>
      <c r="DI10" s="1006"/>
      <c r="DJ10" s="1006"/>
      <c r="DK10" s="1007"/>
      <c r="DL10" s="1005"/>
      <c r="DM10" s="1006"/>
      <c r="DN10" s="1006"/>
      <c r="DO10" s="1006"/>
      <c r="DP10" s="1007"/>
      <c r="DQ10" s="1005"/>
      <c r="DR10" s="1006"/>
      <c r="DS10" s="1006"/>
      <c r="DT10" s="1006"/>
      <c r="DU10" s="1007"/>
      <c r="DV10" s="1008"/>
      <c r="DW10" s="1009"/>
      <c r="DX10" s="1009"/>
      <c r="DY10" s="1009"/>
      <c r="DZ10" s="1010"/>
      <c r="EA10" s="217"/>
    </row>
    <row r="11" spans="1:131" s="218" customFormat="1" ht="26.25" customHeight="1" x14ac:dyDescent="0.2">
      <c r="A11" s="221">
        <v>5</v>
      </c>
      <c r="B11" s="1046"/>
      <c r="C11" s="1047"/>
      <c r="D11" s="1047"/>
      <c r="E11" s="1047"/>
      <c r="F11" s="1047"/>
      <c r="G11" s="1047"/>
      <c r="H11" s="1047"/>
      <c r="I11" s="1047"/>
      <c r="J11" s="1047"/>
      <c r="K11" s="1047"/>
      <c r="L11" s="1047"/>
      <c r="M11" s="1047"/>
      <c r="N11" s="1047"/>
      <c r="O11" s="1047"/>
      <c r="P11" s="1048"/>
      <c r="Q11" s="1054"/>
      <c r="R11" s="1055"/>
      <c r="S11" s="1055"/>
      <c r="T11" s="1055"/>
      <c r="U11" s="1055"/>
      <c r="V11" s="1055"/>
      <c r="W11" s="1055"/>
      <c r="X11" s="1055"/>
      <c r="Y11" s="1055"/>
      <c r="Z11" s="1055"/>
      <c r="AA11" s="1055"/>
      <c r="AB11" s="1055"/>
      <c r="AC11" s="1055"/>
      <c r="AD11" s="1055"/>
      <c r="AE11" s="1056"/>
      <c r="AF11" s="1051"/>
      <c r="AG11" s="1052"/>
      <c r="AH11" s="1052"/>
      <c r="AI11" s="1052"/>
      <c r="AJ11" s="1053"/>
      <c r="AK11" s="1096"/>
      <c r="AL11" s="1097"/>
      <c r="AM11" s="1097"/>
      <c r="AN11" s="1097"/>
      <c r="AO11" s="1097"/>
      <c r="AP11" s="1097"/>
      <c r="AQ11" s="1097"/>
      <c r="AR11" s="1097"/>
      <c r="AS11" s="1097"/>
      <c r="AT11" s="1097"/>
      <c r="AU11" s="1098"/>
      <c r="AV11" s="1098"/>
      <c r="AW11" s="1098"/>
      <c r="AX11" s="1098"/>
      <c r="AY11" s="1099"/>
      <c r="AZ11" s="214"/>
      <c r="BA11" s="214"/>
      <c r="BB11" s="214"/>
      <c r="BC11" s="214"/>
      <c r="BD11" s="214"/>
      <c r="BE11" s="215"/>
      <c r="BF11" s="215"/>
      <c r="BG11" s="215"/>
      <c r="BH11" s="215"/>
      <c r="BI11" s="215"/>
      <c r="BJ11" s="215"/>
      <c r="BK11" s="215"/>
      <c r="BL11" s="215"/>
      <c r="BM11" s="215"/>
      <c r="BN11" s="215"/>
      <c r="BO11" s="215"/>
      <c r="BP11" s="215"/>
      <c r="BQ11" s="221">
        <v>5</v>
      </c>
      <c r="BR11" s="222"/>
      <c r="BS11" s="1008"/>
      <c r="BT11" s="1009"/>
      <c r="BU11" s="1009"/>
      <c r="BV11" s="1009"/>
      <c r="BW11" s="1009"/>
      <c r="BX11" s="1009"/>
      <c r="BY11" s="1009"/>
      <c r="BZ11" s="1009"/>
      <c r="CA11" s="1009"/>
      <c r="CB11" s="1009"/>
      <c r="CC11" s="1009"/>
      <c r="CD11" s="1009"/>
      <c r="CE11" s="1009"/>
      <c r="CF11" s="1009"/>
      <c r="CG11" s="1030"/>
      <c r="CH11" s="1005"/>
      <c r="CI11" s="1006"/>
      <c r="CJ11" s="1006"/>
      <c r="CK11" s="1006"/>
      <c r="CL11" s="1007"/>
      <c r="CM11" s="1005"/>
      <c r="CN11" s="1006"/>
      <c r="CO11" s="1006"/>
      <c r="CP11" s="1006"/>
      <c r="CQ11" s="1007"/>
      <c r="CR11" s="1005"/>
      <c r="CS11" s="1006"/>
      <c r="CT11" s="1006"/>
      <c r="CU11" s="1006"/>
      <c r="CV11" s="1007"/>
      <c r="CW11" s="1005"/>
      <c r="CX11" s="1006"/>
      <c r="CY11" s="1006"/>
      <c r="CZ11" s="1006"/>
      <c r="DA11" s="1007"/>
      <c r="DB11" s="1005"/>
      <c r="DC11" s="1006"/>
      <c r="DD11" s="1006"/>
      <c r="DE11" s="1006"/>
      <c r="DF11" s="1007"/>
      <c r="DG11" s="1005"/>
      <c r="DH11" s="1006"/>
      <c r="DI11" s="1006"/>
      <c r="DJ11" s="1006"/>
      <c r="DK11" s="1007"/>
      <c r="DL11" s="1005"/>
      <c r="DM11" s="1006"/>
      <c r="DN11" s="1006"/>
      <c r="DO11" s="1006"/>
      <c r="DP11" s="1007"/>
      <c r="DQ11" s="1005"/>
      <c r="DR11" s="1006"/>
      <c r="DS11" s="1006"/>
      <c r="DT11" s="1006"/>
      <c r="DU11" s="1007"/>
      <c r="DV11" s="1008"/>
      <c r="DW11" s="1009"/>
      <c r="DX11" s="1009"/>
      <c r="DY11" s="1009"/>
      <c r="DZ11" s="1010"/>
      <c r="EA11" s="217"/>
    </row>
    <row r="12" spans="1:131" s="218" customFormat="1" ht="26.25" customHeight="1" x14ac:dyDescent="0.2">
      <c r="A12" s="221">
        <v>6</v>
      </c>
      <c r="B12" s="1046"/>
      <c r="C12" s="1047"/>
      <c r="D12" s="1047"/>
      <c r="E12" s="1047"/>
      <c r="F12" s="1047"/>
      <c r="G12" s="1047"/>
      <c r="H12" s="1047"/>
      <c r="I12" s="1047"/>
      <c r="J12" s="1047"/>
      <c r="K12" s="1047"/>
      <c r="L12" s="1047"/>
      <c r="M12" s="1047"/>
      <c r="N12" s="1047"/>
      <c r="O12" s="1047"/>
      <c r="P12" s="1048"/>
      <c r="Q12" s="1054"/>
      <c r="R12" s="1055"/>
      <c r="S12" s="1055"/>
      <c r="T12" s="1055"/>
      <c r="U12" s="1055"/>
      <c r="V12" s="1055"/>
      <c r="W12" s="1055"/>
      <c r="X12" s="1055"/>
      <c r="Y12" s="1055"/>
      <c r="Z12" s="1055"/>
      <c r="AA12" s="1055"/>
      <c r="AB12" s="1055"/>
      <c r="AC12" s="1055"/>
      <c r="AD12" s="1055"/>
      <c r="AE12" s="1056"/>
      <c r="AF12" s="1051"/>
      <c r="AG12" s="1052"/>
      <c r="AH12" s="1052"/>
      <c r="AI12" s="1052"/>
      <c r="AJ12" s="1053"/>
      <c r="AK12" s="1096"/>
      <c r="AL12" s="1097"/>
      <c r="AM12" s="1097"/>
      <c r="AN12" s="1097"/>
      <c r="AO12" s="1097"/>
      <c r="AP12" s="1097"/>
      <c r="AQ12" s="1097"/>
      <c r="AR12" s="1097"/>
      <c r="AS12" s="1097"/>
      <c r="AT12" s="1097"/>
      <c r="AU12" s="1098"/>
      <c r="AV12" s="1098"/>
      <c r="AW12" s="1098"/>
      <c r="AX12" s="1098"/>
      <c r="AY12" s="1099"/>
      <c r="AZ12" s="214"/>
      <c r="BA12" s="214"/>
      <c r="BB12" s="214"/>
      <c r="BC12" s="214"/>
      <c r="BD12" s="214"/>
      <c r="BE12" s="215"/>
      <c r="BF12" s="215"/>
      <c r="BG12" s="215"/>
      <c r="BH12" s="215"/>
      <c r="BI12" s="215"/>
      <c r="BJ12" s="215"/>
      <c r="BK12" s="215"/>
      <c r="BL12" s="215"/>
      <c r="BM12" s="215"/>
      <c r="BN12" s="215"/>
      <c r="BO12" s="215"/>
      <c r="BP12" s="215"/>
      <c r="BQ12" s="221">
        <v>6</v>
      </c>
      <c r="BR12" s="222"/>
      <c r="BS12" s="1008"/>
      <c r="BT12" s="1009"/>
      <c r="BU12" s="1009"/>
      <c r="BV12" s="1009"/>
      <c r="BW12" s="1009"/>
      <c r="BX12" s="1009"/>
      <c r="BY12" s="1009"/>
      <c r="BZ12" s="1009"/>
      <c r="CA12" s="1009"/>
      <c r="CB12" s="1009"/>
      <c r="CC12" s="1009"/>
      <c r="CD12" s="1009"/>
      <c r="CE12" s="1009"/>
      <c r="CF12" s="1009"/>
      <c r="CG12" s="1030"/>
      <c r="CH12" s="1005"/>
      <c r="CI12" s="1006"/>
      <c r="CJ12" s="1006"/>
      <c r="CK12" s="1006"/>
      <c r="CL12" s="1007"/>
      <c r="CM12" s="1005"/>
      <c r="CN12" s="1006"/>
      <c r="CO12" s="1006"/>
      <c r="CP12" s="1006"/>
      <c r="CQ12" s="1007"/>
      <c r="CR12" s="1005"/>
      <c r="CS12" s="1006"/>
      <c r="CT12" s="1006"/>
      <c r="CU12" s="1006"/>
      <c r="CV12" s="1007"/>
      <c r="CW12" s="1005"/>
      <c r="CX12" s="1006"/>
      <c r="CY12" s="1006"/>
      <c r="CZ12" s="1006"/>
      <c r="DA12" s="1007"/>
      <c r="DB12" s="1005"/>
      <c r="DC12" s="1006"/>
      <c r="DD12" s="1006"/>
      <c r="DE12" s="1006"/>
      <c r="DF12" s="1007"/>
      <c r="DG12" s="1005"/>
      <c r="DH12" s="1006"/>
      <c r="DI12" s="1006"/>
      <c r="DJ12" s="1006"/>
      <c r="DK12" s="1007"/>
      <c r="DL12" s="1005"/>
      <c r="DM12" s="1006"/>
      <c r="DN12" s="1006"/>
      <c r="DO12" s="1006"/>
      <c r="DP12" s="1007"/>
      <c r="DQ12" s="1005"/>
      <c r="DR12" s="1006"/>
      <c r="DS12" s="1006"/>
      <c r="DT12" s="1006"/>
      <c r="DU12" s="1007"/>
      <c r="DV12" s="1008"/>
      <c r="DW12" s="1009"/>
      <c r="DX12" s="1009"/>
      <c r="DY12" s="1009"/>
      <c r="DZ12" s="1010"/>
      <c r="EA12" s="217"/>
    </row>
    <row r="13" spans="1:131" s="218" customFormat="1" ht="26.25" customHeight="1" x14ac:dyDescent="0.2">
      <c r="A13" s="221">
        <v>7</v>
      </c>
      <c r="B13" s="1046"/>
      <c r="C13" s="1047"/>
      <c r="D13" s="1047"/>
      <c r="E13" s="1047"/>
      <c r="F13" s="1047"/>
      <c r="G13" s="1047"/>
      <c r="H13" s="1047"/>
      <c r="I13" s="1047"/>
      <c r="J13" s="1047"/>
      <c r="K13" s="1047"/>
      <c r="L13" s="1047"/>
      <c r="M13" s="1047"/>
      <c r="N13" s="1047"/>
      <c r="O13" s="1047"/>
      <c r="P13" s="1048"/>
      <c r="Q13" s="1054"/>
      <c r="R13" s="1055"/>
      <c r="S13" s="1055"/>
      <c r="T13" s="1055"/>
      <c r="U13" s="1055"/>
      <c r="V13" s="1055"/>
      <c r="W13" s="1055"/>
      <c r="X13" s="1055"/>
      <c r="Y13" s="1055"/>
      <c r="Z13" s="1055"/>
      <c r="AA13" s="1055"/>
      <c r="AB13" s="1055"/>
      <c r="AC13" s="1055"/>
      <c r="AD13" s="1055"/>
      <c r="AE13" s="1056"/>
      <c r="AF13" s="1051"/>
      <c r="AG13" s="1052"/>
      <c r="AH13" s="1052"/>
      <c r="AI13" s="1052"/>
      <c r="AJ13" s="1053"/>
      <c r="AK13" s="1096"/>
      <c r="AL13" s="1097"/>
      <c r="AM13" s="1097"/>
      <c r="AN13" s="1097"/>
      <c r="AO13" s="1097"/>
      <c r="AP13" s="1097"/>
      <c r="AQ13" s="1097"/>
      <c r="AR13" s="1097"/>
      <c r="AS13" s="1097"/>
      <c r="AT13" s="1097"/>
      <c r="AU13" s="1098"/>
      <c r="AV13" s="1098"/>
      <c r="AW13" s="1098"/>
      <c r="AX13" s="1098"/>
      <c r="AY13" s="1099"/>
      <c r="AZ13" s="214"/>
      <c r="BA13" s="214"/>
      <c r="BB13" s="214"/>
      <c r="BC13" s="214"/>
      <c r="BD13" s="214"/>
      <c r="BE13" s="215"/>
      <c r="BF13" s="215"/>
      <c r="BG13" s="215"/>
      <c r="BH13" s="215"/>
      <c r="BI13" s="215"/>
      <c r="BJ13" s="215"/>
      <c r="BK13" s="215"/>
      <c r="BL13" s="215"/>
      <c r="BM13" s="215"/>
      <c r="BN13" s="215"/>
      <c r="BO13" s="215"/>
      <c r="BP13" s="215"/>
      <c r="BQ13" s="221">
        <v>7</v>
      </c>
      <c r="BR13" s="222"/>
      <c r="BS13" s="1008"/>
      <c r="BT13" s="1009"/>
      <c r="BU13" s="1009"/>
      <c r="BV13" s="1009"/>
      <c r="BW13" s="1009"/>
      <c r="BX13" s="1009"/>
      <c r="BY13" s="1009"/>
      <c r="BZ13" s="1009"/>
      <c r="CA13" s="1009"/>
      <c r="CB13" s="1009"/>
      <c r="CC13" s="1009"/>
      <c r="CD13" s="1009"/>
      <c r="CE13" s="1009"/>
      <c r="CF13" s="1009"/>
      <c r="CG13" s="1030"/>
      <c r="CH13" s="1005"/>
      <c r="CI13" s="1006"/>
      <c r="CJ13" s="1006"/>
      <c r="CK13" s="1006"/>
      <c r="CL13" s="1007"/>
      <c r="CM13" s="1005"/>
      <c r="CN13" s="1006"/>
      <c r="CO13" s="1006"/>
      <c r="CP13" s="1006"/>
      <c r="CQ13" s="1007"/>
      <c r="CR13" s="1005"/>
      <c r="CS13" s="1006"/>
      <c r="CT13" s="1006"/>
      <c r="CU13" s="1006"/>
      <c r="CV13" s="1007"/>
      <c r="CW13" s="1005"/>
      <c r="CX13" s="1006"/>
      <c r="CY13" s="1006"/>
      <c r="CZ13" s="1006"/>
      <c r="DA13" s="1007"/>
      <c r="DB13" s="1005"/>
      <c r="DC13" s="1006"/>
      <c r="DD13" s="1006"/>
      <c r="DE13" s="1006"/>
      <c r="DF13" s="1007"/>
      <c r="DG13" s="1005"/>
      <c r="DH13" s="1006"/>
      <c r="DI13" s="1006"/>
      <c r="DJ13" s="1006"/>
      <c r="DK13" s="1007"/>
      <c r="DL13" s="1005"/>
      <c r="DM13" s="1006"/>
      <c r="DN13" s="1006"/>
      <c r="DO13" s="1006"/>
      <c r="DP13" s="1007"/>
      <c r="DQ13" s="1005"/>
      <c r="DR13" s="1006"/>
      <c r="DS13" s="1006"/>
      <c r="DT13" s="1006"/>
      <c r="DU13" s="1007"/>
      <c r="DV13" s="1008"/>
      <c r="DW13" s="1009"/>
      <c r="DX13" s="1009"/>
      <c r="DY13" s="1009"/>
      <c r="DZ13" s="1010"/>
      <c r="EA13" s="217"/>
    </row>
    <row r="14" spans="1:131" s="218" customFormat="1" ht="26.25" customHeight="1" x14ac:dyDescent="0.2">
      <c r="A14" s="221">
        <v>8</v>
      </c>
      <c r="B14" s="1046"/>
      <c r="C14" s="1047"/>
      <c r="D14" s="1047"/>
      <c r="E14" s="1047"/>
      <c r="F14" s="1047"/>
      <c r="G14" s="1047"/>
      <c r="H14" s="1047"/>
      <c r="I14" s="1047"/>
      <c r="J14" s="1047"/>
      <c r="K14" s="1047"/>
      <c r="L14" s="1047"/>
      <c r="M14" s="1047"/>
      <c r="N14" s="1047"/>
      <c r="O14" s="1047"/>
      <c r="P14" s="1048"/>
      <c r="Q14" s="1054"/>
      <c r="R14" s="1055"/>
      <c r="S14" s="1055"/>
      <c r="T14" s="1055"/>
      <c r="U14" s="1055"/>
      <c r="V14" s="1055"/>
      <c r="W14" s="1055"/>
      <c r="X14" s="1055"/>
      <c r="Y14" s="1055"/>
      <c r="Z14" s="1055"/>
      <c r="AA14" s="1055"/>
      <c r="AB14" s="1055"/>
      <c r="AC14" s="1055"/>
      <c r="AD14" s="1055"/>
      <c r="AE14" s="1056"/>
      <c r="AF14" s="1051"/>
      <c r="AG14" s="1052"/>
      <c r="AH14" s="1052"/>
      <c r="AI14" s="1052"/>
      <c r="AJ14" s="1053"/>
      <c r="AK14" s="1096"/>
      <c r="AL14" s="1097"/>
      <c r="AM14" s="1097"/>
      <c r="AN14" s="1097"/>
      <c r="AO14" s="1097"/>
      <c r="AP14" s="1097"/>
      <c r="AQ14" s="1097"/>
      <c r="AR14" s="1097"/>
      <c r="AS14" s="1097"/>
      <c r="AT14" s="1097"/>
      <c r="AU14" s="1098"/>
      <c r="AV14" s="1098"/>
      <c r="AW14" s="1098"/>
      <c r="AX14" s="1098"/>
      <c r="AY14" s="1099"/>
      <c r="AZ14" s="214"/>
      <c r="BA14" s="214"/>
      <c r="BB14" s="214"/>
      <c r="BC14" s="214"/>
      <c r="BD14" s="214"/>
      <c r="BE14" s="215"/>
      <c r="BF14" s="215"/>
      <c r="BG14" s="215"/>
      <c r="BH14" s="215"/>
      <c r="BI14" s="215"/>
      <c r="BJ14" s="215"/>
      <c r="BK14" s="215"/>
      <c r="BL14" s="215"/>
      <c r="BM14" s="215"/>
      <c r="BN14" s="215"/>
      <c r="BO14" s="215"/>
      <c r="BP14" s="215"/>
      <c r="BQ14" s="221">
        <v>8</v>
      </c>
      <c r="BR14" s="222"/>
      <c r="BS14" s="1008"/>
      <c r="BT14" s="1009"/>
      <c r="BU14" s="1009"/>
      <c r="BV14" s="1009"/>
      <c r="BW14" s="1009"/>
      <c r="BX14" s="1009"/>
      <c r="BY14" s="1009"/>
      <c r="BZ14" s="1009"/>
      <c r="CA14" s="1009"/>
      <c r="CB14" s="1009"/>
      <c r="CC14" s="1009"/>
      <c r="CD14" s="1009"/>
      <c r="CE14" s="1009"/>
      <c r="CF14" s="1009"/>
      <c r="CG14" s="1030"/>
      <c r="CH14" s="1005"/>
      <c r="CI14" s="1006"/>
      <c r="CJ14" s="1006"/>
      <c r="CK14" s="1006"/>
      <c r="CL14" s="1007"/>
      <c r="CM14" s="1005"/>
      <c r="CN14" s="1006"/>
      <c r="CO14" s="1006"/>
      <c r="CP14" s="1006"/>
      <c r="CQ14" s="1007"/>
      <c r="CR14" s="1005"/>
      <c r="CS14" s="1006"/>
      <c r="CT14" s="1006"/>
      <c r="CU14" s="1006"/>
      <c r="CV14" s="1007"/>
      <c r="CW14" s="1005"/>
      <c r="CX14" s="1006"/>
      <c r="CY14" s="1006"/>
      <c r="CZ14" s="1006"/>
      <c r="DA14" s="1007"/>
      <c r="DB14" s="1005"/>
      <c r="DC14" s="1006"/>
      <c r="DD14" s="1006"/>
      <c r="DE14" s="1006"/>
      <c r="DF14" s="1007"/>
      <c r="DG14" s="1005"/>
      <c r="DH14" s="1006"/>
      <c r="DI14" s="1006"/>
      <c r="DJ14" s="1006"/>
      <c r="DK14" s="1007"/>
      <c r="DL14" s="1005"/>
      <c r="DM14" s="1006"/>
      <c r="DN14" s="1006"/>
      <c r="DO14" s="1006"/>
      <c r="DP14" s="1007"/>
      <c r="DQ14" s="1005"/>
      <c r="DR14" s="1006"/>
      <c r="DS14" s="1006"/>
      <c r="DT14" s="1006"/>
      <c r="DU14" s="1007"/>
      <c r="DV14" s="1008"/>
      <c r="DW14" s="1009"/>
      <c r="DX14" s="1009"/>
      <c r="DY14" s="1009"/>
      <c r="DZ14" s="1010"/>
      <c r="EA14" s="217"/>
    </row>
    <row r="15" spans="1:131" s="218" customFormat="1" ht="26.25" customHeight="1" x14ac:dyDescent="0.2">
      <c r="A15" s="221">
        <v>9</v>
      </c>
      <c r="B15" s="1046"/>
      <c r="C15" s="1047"/>
      <c r="D15" s="1047"/>
      <c r="E15" s="1047"/>
      <c r="F15" s="1047"/>
      <c r="G15" s="1047"/>
      <c r="H15" s="1047"/>
      <c r="I15" s="1047"/>
      <c r="J15" s="1047"/>
      <c r="K15" s="1047"/>
      <c r="L15" s="1047"/>
      <c r="M15" s="1047"/>
      <c r="N15" s="1047"/>
      <c r="O15" s="1047"/>
      <c r="P15" s="1048"/>
      <c r="Q15" s="1054"/>
      <c r="R15" s="1055"/>
      <c r="S15" s="1055"/>
      <c r="T15" s="1055"/>
      <c r="U15" s="1055"/>
      <c r="V15" s="1055"/>
      <c r="W15" s="1055"/>
      <c r="X15" s="1055"/>
      <c r="Y15" s="1055"/>
      <c r="Z15" s="1055"/>
      <c r="AA15" s="1055"/>
      <c r="AB15" s="1055"/>
      <c r="AC15" s="1055"/>
      <c r="AD15" s="1055"/>
      <c r="AE15" s="1056"/>
      <c r="AF15" s="1051"/>
      <c r="AG15" s="1052"/>
      <c r="AH15" s="1052"/>
      <c r="AI15" s="1052"/>
      <c r="AJ15" s="1053"/>
      <c r="AK15" s="1096"/>
      <c r="AL15" s="1097"/>
      <c r="AM15" s="1097"/>
      <c r="AN15" s="1097"/>
      <c r="AO15" s="1097"/>
      <c r="AP15" s="1097"/>
      <c r="AQ15" s="1097"/>
      <c r="AR15" s="1097"/>
      <c r="AS15" s="1097"/>
      <c r="AT15" s="1097"/>
      <c r="AU15" s="1098"/>
      <c r="AV15" s="1098"/>
      <c r="AW15" s="1098"/>
      <c r="AX15" s="1098"/>
      <c r="AY15" s="1099"/>
      <c r="AZ15" s="214"/>
      <c r="BA15" s="214"/>
      <c r="BB15" s="214"/>
      <c r="BC15" s="214"/>
      <c r="BD15" s="214"/>
      <c r="BE15" s="215"/>
      <c r="BF15" s="215"/>
      <c r="BG15" s="215"/>
      <c r="BH15" s="215"/>
      <c r="BI15" s="215"/>
      <c r="BJ15" s="215"/>
      <c r="BK15" s="215"/>
      <c r="BL15" s="215"/>
      <c r="BM15" s="215"/>
      <c r="BN15" s="215"/>
      <c r="BO15" s="215"/>
      <c r="BP15" s="215"/>
      <c r="BQ15" s="221">
        <v>9</v>
      </c>
      <c r="BR15" s="222"/>
      <c r="BS15" s="1008"/>
      <c r="BT15" s="1009"/>
      <c r="BU15" s="1009"/>
      <c r="BV15" s="1009"/>
      <c r="BW15" s="1009"/>
      <c r="BX15" s="1009"/>
      <c r="BY15" s="1009"/>
      <c r="BZ15" s="1009"/>
      <c r="CA15" s="1009"/>
      <c r="CB15" s="1009"/>
      <c r="CC15" s="1009"/>
      <c r="CD15" s="1009"/>
      <c r="CE15" s="1009"/>
      <c r="CF15" s="1009"/>
      <c r="CG15" s="1030"/>
      <c r="CH15" s="1005"/>
      <c r="CI15" s="1006"/>
      <c r="CJ15" s="1006"/>
      <c r="CK15" s="1006"/>
      <c r="CL15" s="1007"/>
      <c r="CM15" s="1005"/>
      <c r="CN15" s="1006"/>
      <c r="CO15" s="1006"/>
      <c r="CP15" s="1006"/>
      <c r="CQ15" s="1007"/>
      <c r="CR15" s="1005"/>
      <c r="CS15" s="1006"/>
      <c r="CT15" s="1006"/>
      <c r="CU15" s="1006"/>
      <c r="CV15" s="1007"/>
      <c r="CW15" s="1005"/>
      <c r="CX15" s="1006"/>
      <c r="CY15" s="1006"/>
      <c r="CZ15" s="1006"/>
      <c r="DA15" s="1007"/>
      <c r="DB15" s="1005"/>
      <c r="DC15" s="1006"/>
      <c r="DD15" s="1006"/>
      <c r="DE15" s="1006"/>
      <c r="DF15" s="1007"/>
      <c r="DG15" s="1005"/>
      <c r="DH15" s="1006"/>
      <c r="DI15" s="1006"/>
      <c r="DJ15" s="1006"/>
      <c r="DK15" s="1007"/>
      <c r="DL15" s="1005"/>
      <c r="DM15" s="1006"/>
      <c r="DN15" s="1006"/>
      <c r="DO15" s="1006"/>
      <c r="DP15" s="1007"/>
      <c r="DQ15" s="1005"/>
      <c r="DR15" s="1006"/>
      <c r="DS15" s="1006"/>
      <c r="DT15" s="1006"/>
      <c r="DU15" s="1007"/>
      <c r="DV15" s="1008"/>
      <c r="DW15" s="1009"/>
      <c r="DX15" s="1009"/>
      <c r="DY15" s="1009"/>
      <c r="DZ15" s="1010"/>
      <c r="EA15" s="217"/>
    </row>
    <row r="16" spans="1:131" s="218" customFormat="1" ht="26.25" customHeight="1" x14ac:dyDescent="0.2">
      <c r="A16" s="221">
        <v>10</v>
      </c>
      <c r="B16" s="1046"/>
      <c r="C16" s="1047"/>
      <c r="D16" s="1047"/>
      <c r="E16" s="1047"/>
      <c r="F16" s="1047"/>
      <c r="G16" s="1047"/>
      <c r="H16" s="1047"/>
      <c r="I16" s="1047"/>
      <c r="J16" s="1047"/>
      <c r="K16" s="1047"/>
      <c r="L16" s="1047"/>
      <c r="M16" s="1047"/>
      <c r="N16" s="1047"/>
      <c r="O16" s="1047"/>
      <c r="P16" s="1048"/>
      <c r="Q16" s="1054"/>
      <c r="R16" s="1055"/>
      <c r="S16" s="1055"/>
      <c r="T16" s="1055"/>
      <c r="U16" s="1055"/>
      <c r="V16" s="1055"/>
      <c r="W16" s="1055"/>
      <c r="X16" s="1055"/>
      <c r="Y16" s="1055"/>
      <c r="Z16" s="1055"/>
      <c r="AA16" s="1055"/>
      <c r="AB16" s="1055"/>
      <c r="AC16" s="1055"/>
      <c r="AD16" s="1055"/>
      <c r="AE16" s="1056"/>
      <c r="AF16" s="1051"/>
      <c r="AG16" s="1052"/>
      <c r="AH16" s="1052"/>
      <c r="AI16" s="1052"/>
      <c r="AJ16" s="1053"/>
      <c r="AK16" s="1096"/>
      <c r="AL16" s="1097"/>
      <c r="AM16" s="1097"/>
      <c r="AN16" s="1097"/>
      <c r="AO16" s="1097"/>
      <c r="AP16" s="1097"/>
      <c r="AQ16" s="1097"/>
      <c r="AR16" s="1097"/>
      <c r="AS16" s="1097"/>
      <c r="AT16" s="1097"/>
      <c r="AU16" s="1098"/>
      <c r="AV16" s="1098"/>
      <c r="AW16" s="1098"/>
      <c r="AX16" s="1098"/>
      <c r="AY16" s="1099"/>
      <c r="AZ16" s="214"/>
      <c r="BA16" s="214"/>
      <c r="BB16" s="214"/>
      <c r="BC16" s="214"/>
      <c r="BD16" s="214"/>
      <c r="BE16" s="215"/>
      <c r="BF16" s="215"/>
      <c r="BG16" s="215"/>
      <c r="BH16" s="215"/>
      <c r="BI16" s="215"/>
      <c r="BJ16" s="215"/>
      <c r="BK16" s="215"/>
      <c r="BL16" s="215"/>
      <c r="BM16" s="215"/>
      <c r="BN16" s="215"/>
      <c r="BO16" s="215"/>
      <c r="BP16" s="215"/>
      <c r="BQ16" s="221">
        <v>10</v>
      </c>
      <c r="BR16" s="222"/>
      <c r="BS16" s="1008"/>
      <c r="BT16" s="1009"/>
      <c r="BU16" s="1009"/>
      <c r="BV16" s="1009"/>
      <c r="BW16" s="1009"/>
      <c r="BX16" s="1009"/>
      <c r="BY16" s="1009"/>
      <c r="BZ16" s="1009"/>
      <c r="CA16" s="1009"/>
      <c r="CB16" s="1009"/>
      <c r="CC16" s="1009"/>
      <c r="CD16" s="1009"/>
      <c r="CE16" s="1009"/>
      <c r="CF16" s="1009"/>
      <c r="CG16" s="1030"/>
      <c r="CH16" s="1005"/>
      <c r="CI16" s="1006"/>
      <c r="CJ16" s="1006"/>
      <c r="CK16" s="1006"/>
      <c r="CL16" s="1007"/>
      <c r="CM16" s="1005"/>
      <c r="CN16" s="1006"/>
      <c r="CO16" s="1006"/>
      <c r="CP16" s="1006"/>
      <c r="CQ16" s="1007"/>
      <c r="CR16" s="1005"/>
      <c r="CS16" s="1006"/>
      <c r="CT16" s="1006"/>
      <c r="CU16" s="1006"/>
      <c r="CV16" s="1007"/>
      <c r="CW16" s="1005"/>
      <c r="CX16" s="1006"/>
      <c r="CY16" s="1006"/>
      <c r="CZ16" s="1006"/>
      <c r="DA16" s="1007"/>
      <c r="DB16" s="1005"/>
      <c r="DC16" s="1006"/>
      <c r="DD16" s="1006"/>
      <c r="DE16" s="1006"/>
      <c r="DF16" s="1007"/>
      <c r="DG16" s="1005"/>
      <c r="DH16" s="1006"/>
      <c r="DI16" s="1006"/>
      <c r="DJ16" s="1006"/>
      <c r="DK16" s="1007"/>
      <c r="DL16" s="1005"/>
      <c r="DM16" s="1006"/>
      <c r="DN16" s="1006"/>
      <c r="DO16" s="1006"/>
      <c r="DP16" s="1007"/>
      <c r="DQ16" s="1005"/>
      <c r="DR16" s="1006"/>
      <c r="DS16" s="1006"/>
      <c r="DT16" s="1006"/>
      <c r="DU16" s="1007"/>
      <c r="DV16" s="1008"/>
      <c r="DW16" s="1009"/>
      <c r="DX16" s="1009"/>
      <c r="DY16" s="1009"/>
      <c r="DZ16" s="1010"/>
      <c r="EA16" s="217"/>
    </row>
    <row r="17" spans="1:131" s="218" customFormat="1" ht="26.25" customHeight="1" x14ac:dyDescent="0.2">
      <c r="A17" s="221">
        <v>11</v>
      </c>
      <c r="B17" s="1046"/>
      <c r="C17" s="1047"/>
      <c r="D17" s="1047"/>
      <c r="E17" s="1047"/>
      <c r="F17" s="1047"/>
      <c r="G17" s="1047"/>
      <c r="H17" s="1047"/>
      <c r="I17" s="1047"/>
      <c r="J17" s="1047"/>
      <c r="K17" s="1047"/>
      <c r="L17" s="1047"/>
      <c r="M17" s="1047"/>
      <c r="N17" s="1047"/>
      <c r="O17" s="1047"/>
      <c r="P17" s="1048"/>
      <c r="Q17" s="1054"/>
      <c r="R17" s="1055"/>
      <c r="S17" s="1055"/>
      <c r="T17" s="1055"/>
      <c r="U17" s="1055"/>
      <c r="V17" s="1055"/>
      <c r="W17" s="1055"/>
      <c r="X17" s="1055"/>
      <c r="Y17" s="1055"/>
      <c r="Z17" s="1055"/>
      <c r="AA17" s="1055"/>
      <c r="AB17" s="1055"/>
      <c r="AC17" s="1055"/>
      <c r="AD17" s="1055"/>
      <c r="AE17" s="1056"/>
      <c r="AF17" s="1051"/>
      <c r="AG17" s="1052"/>
      <c r="AH17" s="1052"/>
      <c r="AI17" s="1052"/>
      <c r="AJ17" s="1053"/>
      <c r="AK17" s="1096"/>
      <c r="AL17" s="1097"/>
      <c r="AM17" s="1097"/>
      <c r="AN17" s="1097"/>
      <c r="AO17" s="1097"/>
      <c r="AP17" s="1097"/>
      <c r="AQ17" s="1097"/>
      <c r="AR17" s="1097"/>
      <c r="AS17" s="1097"/>
      <c r="AT17" s="1097"/>
      <c r="AU17" s="1098"/>
      <c r="AV17" s="1098"/>
      <c r="AW17" s="1098"/>
      <c r="AX17" s="1098"/>
      <c r="AY17" s="1099"/>
      <c r="AZ17" s="214"/>
      <c r="BA17" s="214"/>
      <c r="BB17" s="214"/>
      <c r="BC17" s="214"/>
      <c r="BD17" s="214"/>
      <c r="BE17" s="215"/>
      <c r="BF17" s="215"/>
      <c r="BG17" s="215"/>
      <c r="BH17" s="215"/>
      <c r="BI17" s="215"/>
      <c r="BJ17" s="215"/>
      <c r="BK17" s="215"/>
      <c r="BL17" s="215"/>
      <c r="BM17" s="215"/>
      <c r="BN17" s="215"/>
      <c r="BO17" s="215"/>
      <c r="BP17" s="215"/>
      <c r="BQ17" s="221">
        <v>11</v>
      </c>
      <c r="BR17" s="222"/>
      <c r="BS17" s="1008"/>
      <c r="BT17" s="1009"/>
      <c r="BU17" s="1009"/>
      <c r="BV17" s="1009"/>
      <c r="BW17" s="1009"/>
      <c r="BX17" s="1009"/>
      <c r="BY17" s="1009"/>
      <c r="BZ17" s="1009"/>
      <c r="CA17" s="1009"/>
      <c r="CB17" s="1009"/>
      <c r="CC17" s="1009"/>
      <c r="CD17" s="1009"/>
      <c r="CE17" s="1009"/>
      <c r="CF17" s="1009"/>
      <c r="CG17" s="1030"/>
      <c r="CH17" s="1005"/>
      <c r="CI17" s="1006"/>
      <c r="CJ17" s="1006"/>
      <c r="CK17" s="1006"/>
      <c r="CL17" s="1007"/>
      <c r="CM17" s="1005"/>
      <c r="CN17" s="1006"/>
      <c r="CO17" s="1006"/>
      <c r="CP17" s="1006"/>
      <c r="CQ17" s="1007"/>
      <c r="CR17" s="1005"/>
      <c r="CS17" s="1006"/>
      <c r="CT17" s="1006"/>
      <c r="CU17" s="1006"/>
      <c r="CV17" s="1007"/>
      <c r="CW17" s="1005"/>
      <c r="CX17" s="1006"/>
      <c r="CY17" s="1006"/>
      <c r="CZ17" s="1006"/>
      <c r="DA17" s="1007"/>
      <c r="DB17" s="1005"/>
      <c r="DC17" s="1006"/>
      <c r="DD17" s="1006"/>
      <c r="DE17" s="1006"/>
      <c r="DF17" s="1007"/>
      <c r="DG17" s="1005"/>
      <c r="DH17" s="1006"/>
      <c r="DI17" s="1006"/>
      <c r="DJ17" s="1006"/>
      <c r="DK17" s="1007"/>
      <c r="DL17" s="1005"/>
      <c r="DM17" s="1006"/>
      <c r="DN17" s="1006"/>
      <c r="DO17" s="1006"/>
      <c r="DP17" s="1007"/>
      <c r="DQ17" s="1005"/>
      <c r="DR17" s="1006"/>
      <c r="DS17" s="1006"/>
      <c r="DT17" s="1006"/>
      <c r="DU17" s="1007"/>
      <c r="DV17" s="1008"/>
      <c r="DW17" s="1009"/>
      <c r="DX17" s="1009"/>
      <c r="DY17" s="1009"/>
      <c r="DZ17" s="1010"/>
      <c r="EA17" s="217"/>
    </row>
    <row r="18" spans="1:131" s="218" customFormat="1" ht="26.25" customHeight="1" x14ac:dyDescent="0.2">
      <c r="A18" s="221">
        <v>12</v>
      </c>
      <c r="B18" s="1046"/>
      <c r="C18" s="1047"/>
      <c r="D18" s="1047"/>
      <c r="E18" s="1047"/>
      <c r="F18" s="1047"/>
      <c r="G18" s="1047"/>
      <c r="H18" s="1047"/>
      <c r="I18" s="1047"/>
      <c r="J18" s="1047"/>
      <c r="K18" s="1047"/>
      <c r="L18" s="1047"/>
      <c r="M18" s="1047"/>
      <c r="N18" s="1047"/>
      <c r="O18" s="1047"/>
      <c r="P18" s="1048"/>
      <c r="Q18" s="1054"/>
      <c r="R18" s="1055"/>
      <c r="S18" s="1055"/>
      <c r="T18" s="1055"/>
      <c r="U18" s="1055"/>
      <c r="V18" s="1055"/>
      <c r="W18" s="1055"/>
      <c r="X18" s="1055"/>
      <c r="Y18" s="1055"/>
      <c r="Z18" s="1055"/>
      <c r="AA18" s="1055"/>
      <c r="AB18" s="1055"/>
      <c r="AC18" s="1055"/>
      <c r="AD18" s="1055"/>
      <c r="AE18" s="1056"/>
      <c r="AF18" s="1051"/>
      <c r="AG18" s="1052"/>
      <c r="AH18" s="1052"/>
      <c r="AI18" s="1052"/>
      <c r="AJ18" s="1053"/>
      <c r="AK18" s="1096"/>
      <c r="AL18" s="1097"/>
      <c r="AM18" s="1097"/>
      <c r="AN18" s="1097"/>
      <c r="AO18" s="1097"/>
      <c r="AP18" s="1097"/>
      <c r="AQ18" s="1097"/>
      <c r="AR18" s="1097"/>
      <c r="AS18" s="1097"/>
      <c r="AT18" s="1097"/>
      <c r="AU18" s="1098"/>
      <c r="AV18" s="1098"/>
      <c r="AW18" s="1098"/>
      <c r="AX18" s="1098"/>
      <c r="AY18" s="1099"/>
      <c r="AZ18" s="214"/>
      <c r="BA18" s="214"/>
      <c r="BB18" s="214"/>
      <c r="BC18" s="214"/>
      <c r="BD18" s="214"/>
      <c r="BE18" s="215"/>
      <c r="BF18" s="215"/>
      <c r="BG18" s="215"/>
      <c r="BH18" s="215"/>
      <c r="BI18" s="215"/>
      <c r="BJ18" s="215"/>
      <c r="BK18" s="215"/>
      <c r="BL18" s="215"/>
      <c r="BM18" s="215"/>
      <c r="BN18" s="215"/>
      <c r="BO18" s="215"/>
      <c r="BP18" s="215"/>
      <c r="BQ18" s="221">
        <v>12</v>
      </c>
      <c r="BR18" s="222"/>
      <c r="BS18" s="1008"/>
      <c r="BT18" s="1009"/>
      <c r="BU18" s="1009"/>
      <c r="BV18" s="1009"/>
      <c r="BW18" s="1009"/>
      <c r="BX18" s="1009"/>
      <c r="BY18" s="1009"/>
      <c r="BZ18" s="1009"/>
      <c r="CA18" s="1009"/>
      <c r="CB18" s="1009"/>
      <c r="CC18" s="1009"/>
      <c r="CD18" s="1009"/>
      <c r="CE18" s="1009"/>
      <c r="CF18" s="1009"/>
      <c r="CG18" s="1030"/>
      <c r="CH18" s="1005"/>
      <c r="CI18" s="1006"/>
      <c r="CJ18" s="1006"/>
      <c r="CK18" s="1006"/>
      <c r="CL18" s="1007"/>
      <c r="CM18" s="1005"/>
      <c r="CN18" s="1006"/>
      <c r="CO18" s="1006"/>
      <c r="CP18" s="1006"/>
      <c r="CQ18" s="1007"/>
      <c r="CR18" s="1005"/>
      <c r="CS18" s="1006"/>
      <c r="CT18" s="1006"/>
      <c r="CU18" s="1006"/>
      <c r="CV18" s="1007"/>
      <c r="CW18" s="1005"/>
      <c r="CX18" s="1006"/>
      <c r="CY18" s="1006"/>
      <c r="CZ18" s="1006"/>
      <c r="DA18" s="1007"/>
      <c r="DB18" s="1005"/>
      <c r="DC18" s="1006"/>
      <c r="DD18" s="1006"/>
      <c r="DE18" s="1006"/>
      <c r="DF18" s="1007"/>
      <c r="DG18" s="1005"/>
      <c r="DH18" s="1006"/>
      <c r="DI18" s="1006"/>
      <c r="DJ18" s="1006"/>
      <c r="DK18" s="1007"/>
      <c r="DL18" s="1005"/>
      <c r="DM18" s="1006"/>
      <c r="DN18" s="1006"/>
      <c r="DO18" s="1006"/>
      <c r="DP18" s="1007"/>
      <c r="DQ18" s="1005"/>
      <c r="DR18" s="1006"/>
      <c r="DS18" s="1006"/>
      <c r="DT18" s="1006"/>
      <c r="DU18" s="1007"/>
      <c r="DV18" s="1008"/>
      <c r="DW18" s="1009"/>
      <c r="DX18" s="1009"/>
      <c r="DY18" s="1009"/>
      <c r="DZ18" s="1010"/>
      <c r="EA18" s="217"/>
    </row>
    <row r="19" spans="1:131" s="218" customFormat="1" ht="26.25" customHeight="1" x14ac:dyDescent="0.2">
      <c r="A19" s="221">
        <v>13</v>
      </c>
      <c r="B19" s="1046"/>
      <c r="C19" s="1047"/>
      <c r="D19" s="1047"/>
      <c r="E19" s="1047"/>
      <c r="F19" s="1047"/>
      <c r="G19" s="1047"/>
      <c r="H19" s="1047"/>
      <c r="I19" s="1047"/>
      <c r="J19" s="1047"/>
      <c r="K19" s="1047"/>
      <c r="L19" s="1047"/>
      <c r="M19" s="1047"/>
      <c r="N19" s="1047"/>
      <c r="O19" s="1047"/>
      <c r="P19" s="1048"/>
      <c r="Q19" s="1054"/>
      <c r="R19" s="1055"/>
      <c r="S19" s="1055"/>
      <c r="T19" s="1055"/>
      <c r="U19" s="1055"/>
      <c r="V19" s="1055"/>
      <c r="W19" s="1055"/>
      <c r="X19" s="1055"/>
      <c r="Y19" s="1055"/>
      <c r="Z19" s="1055"/>
      <c r="AA19" s="1055"/>
      <c r="AB19" s="1055"/>
      <c r="AC19" s="1055"/>
      <c r="AD19" s="1055"/>
      <c r="AE19" s="1056"/>
      <c r="AF19" s="1051"/>
      <c r="AG19" s="1052"/>
      <c r="AH19" s="1052"/>
      <c r="AI19" s="1052"/>
      <c r="AJ19" s="1053"/>
      <c r="AK19" s="1096"/>
      <c r="AL19" s="1097"/>
      <c r="AM19" s="1097"/>
      <c r="AN19" s="1097"/>
      <c r="AO19" s="1097"/>
      <c r="AP19" s="1097"/>
      <c r="AQ19" s="1097"/>
      <c r="AR19" s="1097"/>
      <c r="AS19" s="1097"/>
      <c r="AT19" s="1097"/>
      <c r="AU19" s="1098"/>
      <c r="AV19" s="1098"/>
      <c r="AW19" s="1098"/>
      <c r="AX19" s="1098"/>
      <c r="AY19" s="1099"/>
      <c r="AZ19" s="214"/>
      <c r="BA19" s="214"/>
      <c r="BB19" s="214"/>
      <c r="BC19" s="214"/>
      <c r="BD19" s="214"/>
      <c r="BE19" s="215"/>
      <c r="BF19" s="215"/>
      <c r="BG19" s="215"/>
      <c r="BH19" s="215"/>
      <c r="BI19" s="215"/>
      <c r="BJ19" s="215"/>
      <c r="BK19" s="215"/>
      <c r="BL19" s="215"/>
      <c r="BM19" s="215"/>
      <c r="BN19" s="215"/>
      <c r="BO19" s="215"/>
      <c r="BP19" s="215"/>
      <c r="BQ19" s="221">
        <v>13</v>
      </c>
      <c r="BR19" s="222"/>
      <c r="BS19" s="1008"/>
      <c r="BT19" s="1009"/>
      <c r="BU19" s="1009"/>
      <c r="BV19" s="1009"/>
      <c r="BW19" s="1009"/>
      <c r="BX19" s="1009"/>
      <c r="BY19" s="1009"/>
      <c r="BZ19" s="1009"/>
      <c r="CA19" s="1009"/>
      <c r="CB19" s="1009"/>
      <c r="CC19" s="1009"/>
      <c r="CD19" s="1009"/>
      <c r="CE19" s="1009"/>
      <c r="CF19" s="1009"/>
      <c r="CG19" s="1030"/>
      <c r="CH19" s="1005"/>
      <c r="CI19" s="1006"/>
      <c r="CJ19" s="1006"/>
      <c r="CK19" s="1006"/>
      <c r="CL19" s="1007"/>
      <c r="CM19" s="1005"/>
      <c r="CN19" s="1006"/>
      <c r="CO19" s="1006"/>
      <c r="CP19" s="1006"/>
      <c r="CQ19" s="1007"/>
      <c r="CR19" s="1005"/>
      <c r="CS19" s="1006"/>
      <c r="CT19" s="1006"/>
      <c r="CU19" s="1006"/>
      <c r="CV19" s="1007"/>
      <c r="CW19" s="1005"/>
      <c r="CX19" s="1006"/>
      <c r="CY19" s="1006"/>
      <c r="CZ19" s="1006"/>
      <c r="DA19" s="1007"/>
      <c r="DB19" s="1005"/>
      <c r="DC19" s="1006"/>
      <c r="DD19" s="1006"/>
      <c r="DE19" s="1006"/>
      <c r="DF19" s="1007"/>
      <c r="DG19" s="1005"/>
      <c r="DH19" s="1006"/>
      <c r="DI19" s="1006"/>
      <c r="DJ19" s="1006"/>
      <c r="DK19" s="1007"/>
      <c r="DL19" s="1005"/>
      <c r="DM19" s="1006"/>
      <c r="DN19" s="1006"/>
      <c r="DO19" s="1006"/>
      <c r="DP19" s="1007"/>
      <c r="DQ19" s="1005"/>
      <c r="DR19" s="1006"/>
      <c r="DS19" s="1006"/>
      <c r="DT19" s="1006"/>
      <c r="DU19" s="1007"/>
      <c r="DV19" s="1008"/>
      <c r="DW19" s="1009"/>
      <c r="DX19" s="1009"/>
      <c r="DY19" s="1009"/>
      <c r="DZ19" s="1010"/>
      <c r="EA19" s="217"/>
    </row>
    <row r="20" spans="1:131" s="218" customFormat="1" ht="26.25" customHeight="1" x14ac:dyDescent="0.2">
      <c r="A20" s="221">
        <v>14</v>
      </c>
      <c r="B20" s="1046"/>
      <c r="C20" s="1047"/>
      <c r="D20" s="1047"/>
      <c r="E20" s="1047"/>
      <c r="F20" s="1047"/>
      <c r="G20" s="1047"/>
      <c r="H20" s="1047"/>
      <c r="I20" s="1047"/>
      <c r="J20" s="1047"/>
      <c r="K20" s="1047"/>
      <c r="L20" s="1047"/>
      <c r="M20" s="1047"/>
      <c r="N20" s="1047"/>
      <c r="O20" s="1047"/>
      <c r="P20" s="1048"/>
      <c r="Q20" s="1054"/>
      <c r="R20" s="1055"/>
      <c r="S20" s="1055"/>
      <c r="T20" s="1055"/>
      <c r="U20" s="1055"/>
      <c r="V20" s="1055"/>
      <c r="W20" s="1055"/>
      <c r="X20" s="1055"/>
      <c r="Y20" s="1055"/>
      <c r="Z20" s="1055"/>
      <c r="AA20" s="1055"/>
      <c r="AB20" s="1055"/>
      <c r="AC20" s="1055"/>
      <c r="AD20" s="1055"/>
      <c r="AE20" s="1056"/>
      <c r="AF20" s="1051"/>
      <c r="AG20" s="1052"/>
      <c r="AH20" s="1052"/>
      <c r="AI20" s="1052"/>
      <c r="AJ20" s="1053"/>
      <c r="AK20" s="1096"/>
      <c r="AL20" s="1097"/>
      <c r="AM20" s="1097"/>
      <c r="AN20" s="1097"/>
      <c r="AO20" s="1097"/>
      <c r="AP20" s="1097"/>
      <c r="AQ20" s="1097"/>
      <c r="AR20" s="1097"/>
      <c r="AS20" s="1097"/>
      <c r="AT20" s="1097"/>
      <c r="AU20" s="1098"/>
      <c r="AV20" s="1098"/>
      <c r="AW20" s="1098"/>
      <c r="AX20" s="1098"/>
      <c r="AY20" s="1099"/>
      <c r="AZ20" s="214"/>
      <c r="BA20" s="214"/>
      <c r="BB20" s="214"/>
      <c r="BC20" s="214"/>
      <c r="BD20" s="214"/>
      <c r="BE20" s="215"/>
      <c r="BF20" s="215"/>
      <c r="BG20" s="215"/>
      <c r="BH20" s="215"/>
      <c r="BI20" s="215"/>
      <c r="BJ20" s="215"/>
      <c r="BK20" s="215"/>
      <c r="BL20" s="215"/>
      <c r="BM20" s="215"/>
      <c r="BN20" s="215"/>
      <c r="BO20" s="215"/>
      <c r="BP20" s="215"/>
      <c r="BQ20" s="221">
        <v>14</v>
      </c>
      <c r="BR20" s="222"/>
      <c r="BS20" s="1008"/>
      <c r="BT20" s="1009"/>
      <c r="BU20" s="1009"/>
      <c r="BV20" s="1009"/>
      <c r="BW20" s="1009"/>
      <c r="BX20" s="1009"/>
      <c r="BY20" s="1009"/>
      <c r="BZ20" s="1009"/>
      <c r="CA20" s="1009"/>
      <c r="CB20" s="1009"/>
      <c r="CC20" s="1009"/>
      <c r="CD20" s="1009"/>
      <c r="CE20" s="1009"/>
      <c r="CF20" s="1009"/>
      <c r="CG20" s="1030"/>
      <c r="CH20" s="1005"/>
      <c r="CI20" s="1006"/>
      <c r="CJ20" s="1006"/>
      <c r="CK20" s="1006"/>
      <c r="CL20" s="1007"/>
      <c r="CM20" s="1005"/>
      <c r="CN20" s="1006"/>
      <c r="CO20" s="1006"/>
      <c r="CP20" s="1006"/>
      <c r="CQ20" s="1007"/>
      <c r="CR20" s="1005"/>
      <c r="CS20" s="1006"/>
      <c r="CT20" s="1006"/>
      <c r="CU20" s="1006"/>
      <c r="CV20" s="1007"/>
      <c r="CW20" s="1005"/>
      <c r="CX20" s="1006"/>
      <c r="CY20" s="1006"/>
      <c r="CZ20" s="1006"/>
      <c r="DA20" s="1007"/>
      <c r="DB20" s="1005"/>
      <c r="DC20" s="1006"/>
      <c r="DD20" s="1006"/>
      <c r="DE20" s="1006"/>
      <c r="DF20" s="1007"/>
      <c r="DG20" s="1005"/>
      <c r="DH20" s="1006"/>
      <c r="DI20" s="1006"/>
      <c r="DJ20" s="1006"/>
      <c r="DK20" s="1007"/>
      <c r="DL20" s="1005"/>
      <c r="DM20" s="1006"/>
      <c r="DN20" s="1006"/>
      <c r="DO20" s="1006"/>
      <c r="DP20" s="1007"/>
      <c r="DQ20" s="1005"/>
      <c r="DR20" s="1006"/>
      <c r="DS20" s="1006"/>
      <c r="DT20" s="1006"/>
      <c r="DU20" s="1007"/>
      <c r="DV20" s="1008"/>
      <c r="DW20" s="1009"/>
      <c r="DX20" s="1009"/>
      <c r="DY20" s="1009"/>
      <c r="DZ20" s="1010"/>
      <c r="EA20" s="217"/>
    </row>
    <row r="21" spans="1:131" s="218" customFormat="1" ht="26.25" customHeight="1" thickBot="1" x14ac:dyDescent="0.25">
      <c r="A21" s="221">
        <v>15</v>
      </c>
      <c r="B21" s="1046"/>
      <c r="C21" s="1047"/>
      <c r="D21" s="1047"/>
      <c r="E21" s="1047"/>
      <c r="F21" s="1047"/>
      <c r="G21" s="1047"/>
      <c r="H21" s="1047"/>
      <c r="I21" s="1047"/>
      <c r="J21" s="1047"/>
      <c r="K21" s="1047"/>
      <c r="L21" s="1047"/>
      <c r="M21" s="1047"/>
      <c r="N21" s="1047"/>
      <c r="O21" s="1047"/>
      <c r="P21" s="1048"/>
      <c r="Q21" s="1054"/>
      <c r="R21" s="1055"/>
      <c r="S21" s="1055"/>
      <c r="T21" s="1055"/>
      <c r="U21" s="1055"/>
      <c r="V21" s="1055"/>
      <c r="W21" s="1055"/>
      <c r="X21" s="1055"/>
      <c r="Y21" s="1055"/>
      <c r="Z21" s="1055"/>
      <c r="AA21" s="1055"/>
      <c r="AB21" s="1055"/>
      <c r="AC21" s="1055"/>
      <c r="AD21" s="1055"/>
      <c r="AE21" s="1056"/>
      <c r="AF21" s="1051"/>
      <c r="AG21" s="1052"/>
      <c r="AH21" s="1052"/>
      <c r="AI21" s="1052"/>
      <c r="AJ21" s="1053"/>
      <c r="AK21" s="1096"/>
      <c r="AL21" s="1097"/>
      <c r="AM21" s="1097"/>
      <c r="AN21" s="1097"/>
      <c r="AO21" s="1097"/>
      <c r="AP21" s="1097"/>
      <c r="AQ21" s="1097"/>
      <c r="AR21" s="1097"/>
      <c r="AS21" s="1097"/>
      <c r="AT21" s="1097"/>
      <c r="AU21" s="1098"/>
      <c r="AV21" s="1098"/>
      <c r="AW21" s="1098"/>
      <c r="AX21" s="1098"/>
      <c r="AY21" s="1099"/>
      <c r="AZ21" s="214"/>
      <c r="BA21" s="214"/>
      <c r="BB21" s="214"/>
      <c r="BC21" s="214"/>
      <c r="BD21" s="214"/>
      <c r="BE21" s="215"/>
      <c r="BF21" s="215"/>
      <c r="BG21" s="215"/>
      <c r="BH21" s="215"/>
      <c r="BI21" s="215"/>
      <c r="BJ21" s="215"/>
      <c r="BK21" s="215"/>
      <c r="BL21" s="215"/>
      <c r="BM21" s="215"/>
      <c r="BN21" s="215"/>
      <c r="BO21" s="215"/>
      <c r="BP21" s="215"/>
      <c r="BQ21" s="221">
        <v>15</v>
      </c>
      <c r="BR21" s="222"/>
      <c r="BS21" s="1008"/>
      <c r="BT21" s="1009"/>
      <c r="BU21" s="1009"/>
      <c r="BV21" s="1009"/>
      <c r="BW21" s="1009"/>
      <c r="BX21" s="1009"/>
      <c r="BY21" s="1009"/>
      <c r="BZ21" s="1009"/>
      <c r="CA21" s="1009"/>
      <c r="CB21" s="1009"/>
      <c r="CC21" s="1009"/>
      <c r="CD21" s="1009"/>
      <c r="CE21" s="1009"/>
      <c r="CF21" s="1009"/>
      <c r="CG21" s="1030"/>
      <c r="CH21" s="1005"/>
      <c r="CI21" s="1006"/>
      <c r="CJ21" s="1006"/>
      <c r="CK21" s="1006"/>
      <c r="CL21" s="1007"/>
      <c r="CM21" s="1005"/>
      <c r="CN21" s="1006"/>
      <c r="CO21" s="1006"/>
      <c r="CP21" s="1006"/>
      <c r="CQ21" s="1007"/>
      <c r="CR21" s="1005"/>
      <c r="CS21" s="1006"/>
      <c r="CT21" s="1006"/>
      <c r="CU21" s="1006"/>
      <c r="CV21" s="1007"/>
      <c r="CW21" s="1005"/>
      <c r="CX21" s="1006"/>
      <c r="CY21" s="1006"/>
      <c r="CZ21" s="1006"/>
      <c r="DA21" s="1007"/>
      <c r="DB21" s="1005"/>
      <c r="DC21" s="1006"/>
      <c r="DD21" s="1006"/>
      <c r="DE21" s="1006"/>
      <c r="DF21" s="1007"/>
      <c r="DG21" s="1005"/>
      <c r="DH21" s="1006"/>
      <c r="DI21" s="1006"/>
      <c r="DJ21" s="1006"/>
      <c r="DK21" s="1007"/>
      <c r="DL21" s="1005"/>
      <c r="DM21" s="1006"/>
      <c r="DN21" s="1006"/>
      <c r="DO21" s="1006"/>
      <c r="DP21" s="1007"/>
      <c r="DQ21" s="1005"/>
      <c r="DR21" s="1006"/>
      <c r="DS21" s="1006"/>
      <c r="DT21" s="1006"/>
      <c r="DU21" s="1007"/>
      <c r="DV21" s="1008"/>
      <c r="DW21" s="1009"/>
      <c r="DX21" s="1009"/>
      <c r="DY21" s="1009"/>
      <c r="DZ21" s="1010"/>
      <c r="EA21" s="217"/>
    </row>
    <row r="22" spans="1:131" s="218" customFormat="1" ht="26.25" customHeight="1" x14ac:dyDescent="0.2">
      <c r="A22" s="221">
        <v>16</v>
      </c>
      <c r="B22" s="1046"/>
      <c r="C22" s="1047"/>
      <c r="D22" s="1047"/>
      <c r="E22" s="1047"/>
      <c r="F22" s="1047"/>
      <c r="G22" s="1047"/>
      <c r="H22" s="1047"/>
      <c r="I22" s="1047"/>
      <c r="J22" s="1047"/>
      <c r="K22" s="1047"/>
      <c r="L22" s="1047"/>
      <c r="M22" s="1047"/>
      <c r="N22" s="1047"/>
      <c r="O22" s="1047"/>
      <c r="P22" s="1048"/>
      <c r="Q22" s="1089"/>
      <c r="R22" s="1090"/>
      <c r="S22" s="1090"/>
      <c r="T22" s="1090"/>
      <c r="U22" s="1090"/>
      <c r="V22" s="1090"/>
      <c r="W22" s="1090"/>
      <c r="X22" s="1090"/>
      <c r="Y22" s="1090"/>
      <c r="Z22" s="1090"/>
      <c r="AA22" s="1090"/>
      <c r="AB22" s="1090"/>
      <c r="AC22" s="1090"/>
      <c r="AD22" s="1090"/>
      <c r="AE22" s="1091"/>
      <c r="AF22" s="1051"/>
      <c r="AG22" s="1052"/>
      <c r="AH22" s="1052"/>
      <c r="AI22" s="1052"/>
      <c r="AJ22" s="1053"/>
      <c r="AK22" s="1092"/>
      <c r="AL22" s="1093"/>
      <c r="AM22" s="1093"/>
      <c r="AN22" s="1093"/>
      <c r="AO22" s="1093"/>
      <c r="AP22" s="1093"/>
      <c r="AQ22" s="1093"/>
      <c r="AR22" s="1093"/>
      <c r="AS22" s="1093"/>
      <c r="AT22" s="1093"/>
      <c r="AU22" s="1094"/>
      <c r="AV22" s="1094"/>
      <c r="AW22" s="1094"/>
      <c r="AX22" s="1094"/>
      <c r="AY22" s="1095"/>
      <c r="AZ22" s="1044" t="s">
        <v>376</v>
      </c>
      <c r="BA22" s="1044"/>
      <c r="BB22" s="1044"/>
      <c r="BC22" s="1044"/>
      <c r="BD22" s="1045"/>
      <c r="BE22" s="215"/>
      <c r="BF22" s="215"/>
      <c r="BG22" s="215"/>
      <c r="BH22" s="215"/>
      <c r="BI22" s="215"/>
      <c r="BJ22" s="215"/>
      <c r="BK22" s="215"/>
      <c r="BL22" s="215"/>
      <c r="BM22" s="215"/>
      <c r="BN22" s="215"/>
      <c r="BO22" s="215"/>
      <c r="BP22" s="215"/>
      <c r="BQ22" s="221">
        <v>16</v>
      </c>
      <c r="BR22" s="222"/>
      <c r="BS22" s="1008"/>
      <c r="BT22" s="1009"/>
      <c r="BU22" s="1009"/>
      <c r="BV22" s="1009"/>
      <c r="BW22" s="1009"/>
      <c r="BX22" s="1009"/>
      <c r="BY22" s="1009"/>
      <c r="BZ22" s="1009"/>
      <c r="CA22" s="1009"/>
      <c r="CB22" s="1009"/>
      <c r="CC22" s="1009"/>
      <c r="CD22" s="1009"/>
      <c r="CE22" s="1009"/>
      <c r="CF22" s="1009"/>
      <c r="CG22" s="1030"/>
      <c r="CH22" s="1005"/>
      <c r="CI22" s="1006"/>
      <c r="CJ22" s="1006"/>
      <c r="CK22" s="1006"/>
      <c r="CL22" s="1007"/>
      <c r="CM22" s="1005"/>
      <c r="CN22" s="1006"/>
      <c r="CO22" s="1006"/>
      <c r="CP22" s="1006"/>
      <c r="CQ22" s="1007"/>
      <c r="CR22" s="1005"/>
      <c r="CS22" s="1006"/>
      <c r="CT22" s="1006"/>
      <c r="CU22" s="1006"/>
      <c r="CV22" s="1007"/>
      <c r="CW22" s="1005"/>
      <c r="CX22" s="1006"/>
      <c r="CY22" s="1006"/>
      <c r="CZ22" s="1006"/>
      <c r="DA22" s="1007"/>
      <c r="DB22" s="1005"/>
      <c r="DC22" s="1006"/>
      <c r="DD22" s="1006"/>
      <c r="DE22" s="1006"/>
      <c r="DF22" s="1007"/>
      <c r="DG22" s="1005"/>
      <c r="DH22" s="1006"/>
      <c r="DI22" s="1006"/>
      <c r="DJ22" s="1006"/>
      <c r="DK22" s="1007"/>
      <c r="DL22" s="1005"/>
      <c r="DM22" s="1006"/>
      <c r="DN22" s="1006"/>
      <c r="DO22" s="1006"/>
      <c r="DP22" s="1007"/>
      <c r="DQ22" s="1005"/>
      <c r="DR22" s="1006"/>
      <c r="DS22" s="1006"/>
      <c r="DT22" s="1006"/>
      <c r="DU22" s="1007"/>
      <c r="DV22" s="1008"/>
      <c r="DW22" s="1009"/>
      <c r="DX22" s="1009"/>
      <c r="DY22" s="1009"/>
      <c r="DZ22" s="1010"/>
      <c r="EA22" s="217"/>
    </row>
    <row r="23" spans="1:131" s="218" customFormat="1" ht="26.25" customHeight="1" thickBot="1" x14ac:dyDescent="0.25">
      <c r="A23" s="223" t="s">
        <v>377</v>
      </c>
      <c r="B23" s="956" t="s">
        <v>378</v>
      </c>
      <c r="C23" s="957"/>
      <c r="D23" s="957"/>
      <c r="E23" s="957"/>
      <c r="F23" s="957"/>
      <c r="G23" s="957"/>
      <c r="H23" s="957"/>
      <c r="I23" s="957"/>
      <c r="J23" s="957"/>
      <c r="K23" s="957"/>
      <c r="L23" s="957"/>
      <c r="M23" s="957"/>
      <c r="N23" s="957"/>
      <c r="O23" s="957"/>
      <c r="P23" s="967"/>
      <c r="Q23" s="1083">
        <v>2974</v>
      </c>
      <c r="R23" s="1077"/>
      <c r="S23" s="1077"/>
      <c r="T23" s="1077"/>
      <c r="U23" s="1077"/>
      <c r="V23" s="1077">
        <v>2808</v>
      </c>
      <c r="W23" s="1077"/>
      <c r="X23" s="1077"/>
      <c r="Y23" s="1077"/>
      <c r="Z23" s="1077"/>
      <c r="AA23" s="1077">
        <v>167</v>
      </c>
      <c r="AB23" s="1077"/>
      <c r="AC23" s="1077"/>
      <c r="AD23" s="1077"/>
      <c r="AE23" s="1084"/>
      <c r="AF23" s="1085">
        <v>97</v>
      </c>
      <c r="AG23" s="1077"/>
      <c r="AH23" s="1077"/>
      <c r="AI23" s="1077"/>
      <c r="AJ23" s="1086"/>
      <c r="AK23" s="1087"/>
      <c r="AL23" s="1088"/>
      <c r="AM23" s="1088"/>
      <c r="AN23" s="1088"/>
      <c r="AO23" s="1088"/>
      <c r="AP23" s="1077">
        <v>2108</v>
      </c>
      <c r="AQ23" s="1077"/>
      <c r="AR23" s="1077"/>
      <c r="AS23" s="1077"/>
      <c r="AT23" s="1077"/>
      <c r="AU23" s="1078"/>
      <c r="AV23" s="1078"/>
      <c r="AW23" s="1078"/>
      <c r="AX23" s="1078"/>
      <c r="AY23" s="1079"/>
      <c r="AZ23" s="1080" t="s">
        <v>122</v>
      </c>
      <c r="BA23" s="1081"/>
      <c r="BB23" s="1081"/>
      <c r="BC23" s="1081"/>
      <c r="BD23" s="1082"/>
      <c r="BE23" s="215"/>
      <c r="BF23" s="215"/>
      <c r="BG23" s="215"/>
      <c r="BH23" s="215"/>
      <c r="BI23" s="215"/>
      <c r="BJ23" s="215"/>
      <c r="BK23" s="215"/>
      <c r="BL23" s="215"/>
      <c r="BM23" s="215"/>
      <c r="BN23" s="215"/>
      <c r="BO23" s="215"/>
      <c r="BP23" s="215"/>
      <c r="BQ23" s="221">
        <v>17</v>
      </c>
      <c r="BR23" s="222"/>
      <c r="BS23" s="1008"/>
      <c r="BT23" s="1009"/>
      <c r="BU23" s="1009"/>
      <c r="BV23" s="1009"/>
      <c r="BW23" s="1009"/>
      <c r="BX23" s="1009"/>
      <c r="BY23" s="1009"/>
      <c r="BZ23" s="1009"/>
      <c r="CA23" s="1009"/>
      <c r="CB23" s="1009"/>
      <c r="CC23" s="1009"/>
      <c r="CD23" s="1009"/>
      <c r="CE23" s="1009"/>
      <c r="CF23" s="1009"/>
      <c r="CG23" s="1030"/>
      <c r="CH23" s="1005"/>
      <c r="CI23" s="1006"/>
      <c r="CJ23" s="1006"/>
      <c r="CK23" s="1006"/>
      <c r="CL23" s="1007"/>
      <c r="CM23" s="1005"/>
      <c r="CN23" s="1006"/>
      <c r="CO23" s="1006"/>
      <c r="CP23" s="1006"/>
      <c r="CQ23" s="1007"/>
      <c r="CR23" s="1005"/>
      <c r="CS23" s="1006"/>
      <c r="CT23" s="1006"/>
      <c r="CU23" s="1006"/>
      <c r="CV23" s="1007"/>
      <c r="CW23" s="1005"/>
      <c r="CX23" s="1006"/>
      <c r="CY23" s="1006"/>
      <c r="CZ23" s="1006"/>
      <c r="DA23" s="1007"/>
      <c r="DB23" s="1005"/>
      <c r="DC23" s="1006"/>
      <c r="DD23" s="1006"/>
      <c r="DE23" s="1006"/>
      <c r="DF23" s="1007"/>
      <c r="DG23" s="1005"/>
      <c r="DH23" s="1006"/>
      <c r="DI23" s="1006"/>
      <c r="DJ23" s="1006"/>
      <c r="DK23" s="1007"/>
      <c r="DL23" s="1005"/>
      <c r="DM23" s="1006"/>
      <c r="DN23" s="1006"/>
      <c r="DO23" s="1006"/>
      <c r="DP23" s="1007"/>
      <c r="DQ23" s="1005"/>
      <c r="DR23" s="1006"/>
      <c r="DS23" s="1006"/>
      <c r="DT23" s="1006"/>
      <c r="DU23" s="1007"/>
      <c r="DV23" s="1008"/>
      <c r="DW23" s="1009"/>
      <c r="DX23" s="1009"/>
      <c r="DY23" s="1009"/>
      <c r="DZ23" s="1010"/>
      <c r="EA23" s="217"/>
    </row>
    <row r="24" spans="1:131" s="218" customFormat="1" ht="26.25" customHeight="1" x14ac:dyDescent="0.2">
      <c r="A24" s="1076" t="s">
        <v>379</v>
      </c>
      <c r="B24" s="1076"/>
      <c r="C24" s="1076"/>
      <c r="D24" s="1076"/>
      <c r="E24" s="1076"/>
      <c r="F24" s="1076"/>
      <c r="G24" s="1076"/>
      <c r="H24" s="1076"/>
      <c r="I24" s="1076"/>
      <c r="J24" s="1076"/>
      <c r="K24" s="1076"/>
      <c r="L24" s="1076"/>
      <c r="M24" s="1076"/>
      <c r="N24" s="1076"/>
      <c r="O24" s="1076"/>
      <c r="P24" s="1076"/>
      <c r="Q24" s="1076"/>
      <c r="R24" s="1076"/>
      <c r="S24" s="1076"/>
      <c r="T24" s="1076"/>
      <c r="U24" s="1076"/>
      <c r="V24" s="1076"/>
      <c r="W24" s="1076"/>
      <c r="X24" s="1076"/>
      <c r="Y24" s="1076"/>
      <c r="Z24" s="1076"/>
      <c r="AA24" s="1076"/>
      <c r="AB24" s="1076"/>
      <c r="AC24" s="1076"/>
      <c r="AD24" s="1076"/>
      <c r="AE24" s="1076"/>
      <c r="AF24" s="1076"/>
      <c r="AG24" s="1076"/>
      <c r="AH24" s="1076"/>
      <c r="AI24" s="1076"/>
      <c r="AJ24" s="1076"/>
      <c r="AK24" s="1076"/>
      <c r="AL24" s="1076"/>
      <c r="AM24" s="1076"/>
      <c r="AN24" s="1076"/>
      <c r="AO24" s="1076"/>
      <c r="AP24" s="1076"/>
      <c r="AQ24" s="1076"/>
      <c r="AR24" s="1076"/>
      <c r="AS24" s="1076"/>
      <c r="AT24" s="1076"/>
      <c r="AU24" s="1076"/>
      <c r="AV24" s="1076"/>
      <c r="AW24" s="1076"/>
      <c r="AX24" s="1076"/>
      <c r="AY24" s="1076"/>
      <c r="AZ24" s="214"/>
      <c r="BA24" s="214"/>
      <c r="BB24" s="214"/>
      <c r="BC24" s="214"/>
      <c r="BD24" s="214"/>
      <c r="BE24" s="215"/>
      <c r="BF24" s="215"/>
      <c r="BG24" s="215"/>
      <c r="BH24" s="215"/>
      <c r="BI24" s="215"/>
      <c r="BJ24" s="215"/>
      <c r="BK24" s="215"/>
      <c r="BL24" s="215"/>
      <c r="BM24" s="215"/>
      <c r="BN24" s="215"/>
      <c r="BO24" s="215"/>
      <c r="BP24" s="215"/>
      <c r="BQ24" s="221">
        <v>18</v>
      </c>
      <c r="BR24" s="222"/>
      <c r="BS24" s="1008"/>
      <c r="BT24" s="1009"/>
      <c r="BU24" s="1009"/>
      <c r="BV24" s="1009"/>
      <c r="BW24" s="1009"/>
      <c r="BX24" s="1009"/>
      <c r="BY24" s="1009"/>
      <c r="BZ24" s="1009"/>
      <c r="CA24" s="1009"/>
      <c r="CB24" s="1009"/>
      <c r="CC24" s="1009"/>
      <c r="CD24" s="1009"/>
      <c r="CE24" s="1009"/>
      <c r="CF24" s="1009"/>
      <c r="CG24" s="1030"/>
      <c r="CH24" s="1005"/>
      <c r="CI24" s="1006"/>
      <c r="CJ24" s="1006"/>
      <c r="CK24" s="1006"/>
      <c r="CL24" s="1007"/>
      <c r="CM24" s="1005"/>
      <c r="CN24" s="1006"/>
      <c r="CO24" s="1006"/>
      <c r="CP24" s="1006"/>
      <c r="CQ24" s="1007"/>
      <c r="CR24" s="1005"/>
      <c r="CS24" s="1006"/>
      <c r="CT24" s="1006"/>
      <c r="CU24" s="1006"/>
      <c r="CV24" s="1007"/>
      <c r="CW24" s="1005"/>
      <c r="CX24" s="1006"/>
      <c r="CY24" s="1006"/>
      <c r="CZ24" s="1006"/>
      <c r="DA24" s="1007"/>
      <c r="DB24" s="1005"/>
      <c r="DC24" s="1006"/>
      <c r="DD24" s="1006"/>
      <c r="DE24" s="1006"/>
      <c r="DF24" s="1007"/>
      <c r="DG24" s="1005"/>
      <c r="DH24" s="1006"/>
      <c r="DI24" s="1006"/>
      <c r="DJ24" s="1006"/>
      <c r="DK24" s="1007"/>
      <c r="DL24" s="1005"/>
      <c r="DM24" s="1006"/>
      <c r="DN24" s="1006"/>
      <c r="DO24" s="1006"/>
      <c r="DP24" s="1007"/>
      <c r="DQ24" s="1005"/>
      <c r="DR24" s="1006"/>
      <c r="DS24" s="1006"/>
      <c r="DT24" s="1006"/>
      <c r="DU24" s="1007"/>
      <c r="DV24" s="1008"/>
      <c r="DW24" s="1009"/>
      <c r="DX24" s="1009"/>
      <c r="DY24" s="1009"/>
      <c r="DZ24" s="1010"/>
      <c r="EA24" s="217"/>
    </row>
    <row r="25" spans="1:131" ht="26.25" customHeight="1" thickBot="1" x14ac:dyDescent="0.25">
      <c r="A25" s="1075" t="s">
        <v>380</v>
      </c>
      <c r="B25" s="1075"/>
      <c r="C25" s="1075"/>
      <c r="D25" s="1075"/>
      <c r="E25" s="1075"/>
      <c r="F25" s="1075"/>
      <c r="G25" s="1075"/>
      <c r="H25" s="1075"/>
      <c r="I25" s="1075"/>
      <c r="J25" s="1075"/>
      <c r="K25" s="1075"/>
      <c r="L25" s="1075"/>
      <c r="M25" s="1075"/>
      <c r="N25" s="1075"/>
      <c r="O25" s="1075"/>
      <c r="P25" s="1075"/>
      <c r="Q25" s="1075"/>
      <c r="R25" s="1075"/>
      <c r="S25" s="1075"/>
      <c r="T25" s="1075"/>
      <c r="U25" s="1075"/>
      <c r="V25" s="1075"/>
      <c r="W25" s="1075"/>
      <c r="X25" s="1075"/>
      <c r="Y25" s="1075"/>
      <c r="Z25" s="1075"/>
      <c r="AA25" s="1075"/>
      <c r="AB25" s="1075"/>
      <c r="AC25" s="1075"/>
      <c r="AD25" s="1075"/>
      <c r="AE25" s="1075"/>
      <c r="AF25" s="1075"/>
      <c r="AG25" s="1075"/>
      <c r="AH25" s="1075"/>
      <c r="AI25" s="1075"/>
      <c r="AJ25" s="1075"/>
      <c r="AK25" s="1075"/>
      <c r="AL25" s="1075"/>
      <c r="AM25" s="1075"/>
      <c r="AN25" s="1075"/>
      <c r="AO25" s="1075"/>
      <c r="AP25" s="1075"/>
      <c r="AQ25" s="1075"/>
      <c r="AR25" s="1075"/>
      <c r="AS25" s="1075"/>
      <c r="AT25" s="1075"/>
      <c r="AU25" s="1075"/>
      <c r="AV25" s="1075"/>
      <c r="AW25" s="1075"/>
      <c r="AX25" s="1075"/>
      <c r="AY25" s="1075"/>
      <c r="AZ25" s="1075"/>
      <c r="BA25" s="1075"/>
      <c r="BB25" s="1075"/>
      <c r="BC25" s="1075"/>
      <c r="BD25" s="1075"/>
      <c r="BE25" s="1075"/>
      <c r="BF25" s="1075"/>
      <c r="BG25" s="1075"/>
      <c r="BH25" s="1075"/>
      <c r="BI25" s="1075"/>
      <c r="BJ25" s="214"/>
      <c r="BK25" s="214"/>
      <c r="BL25" s="214"/>
      <c r="BM25" s="214"/>
      <c r="BN25" s="214"/>
      <c r="BO25" s="224"/>
      <c r="BP25" s="224"/>
      <c r="BQ25" s="221">
        <v>19</v>
      </c>
      <c r="BR25" s="222"/>
      <c r="BS25" s="1008"/>
      <c r="BT25" s="1009"/>
      <c r="BU25" s="1009"/>
      <c r="BV25" s="1009"/>
      <c r="BW25" s="1009"/>
      <c r="BX25" s="1009"/>
      <c r="BY25" s="1009"/>
      <c r="BZ25" s="1009"/>
      <c r="CA25" s="1009"/>
      <c r="CB25" s="1009"/>
      <c r="CC25" s="1009"/>
      <c r="CD25" s="1009"/>
      <c r="CE25" s="1009"/>
      <c r="CF25" s="1009"/>
      <c r="CG25" s="1030"/>
      <c r="CH25" s="1005"/>
      <c r="CI25" s="1006"/>
      <c r="CJ25" s="1006"/>
      <c r="CK25" s="1006"/>
      <c r="CL25" s="1007"/>
      <c r="CM25" s="1005"/>
      <c r="CN25" s="1006"/>
      <c r="CO25" s="1006"/>
      <c r="CP25" s="1006"/>
      <c r="CQ25" s="1007"/>
      <c r="CR25" s="1005"/>
      <c r="CS25" s="1006"/>
      <c r="CT25" s="1006"/>
      <c r="CU25" s="1006"/>
      <c r="CV25" s="1007"/>
      <c r="CW25" s="1005"/>
      <c r="CX25" s="1006"/>
      <c r="CY25" s="1006"/>
      <c r="CZ25" s="1006"/>
      <c r="DA25" s="1007"/>
      <c r="DB25" s="1005"/>
      <c r="DC25" s="1006"/>
      <c r="DD25" s="1006"/>
      <c r="DE25" s="1006"/>
      <c r="DF25" s="1007"/>
      <c r="DG25" s="1005"/>
      <c r="DH25" s="1006"/>
      <c r="DI25" s="1006"/>
      <c r="DJ25" s="1006"/>
      <c r="DK25" s="1007"/>
      <c r="DL25" s="1005"/>
      <c r="DM25" s="1006"/>
      <c r="DN25" s="1006"/>
      <c r="DO25" s="1006"/>
      <c r="DP25" s="1007"/>
      <c r="DQ25" s="1005"/>
      <c r="DR25" s="1006"/>
      <c r="DS25" s="1006"/>
      <c r="DT25" s="1006"/>
      <c r="DU25" s="1007"/>
      <c r="DV25" s="1008"/>
      <c r="DW25" s="1009"/>
      <c r="DX25" s="1009"/>
      <c r="DY25" s="1009"/>
      <c r="DZ25" s="1010"/>
      <c r="EA25" s="212"/>
    </row>
    <row r="26" spans="1:131" ht="26.25" customHeight="1" x14ac:dyDescent="0.2">
      <c r="A26" s="1011" t="s">
        <v>356</v>
      </c>
      <c r="B26" s="1012"/>
      <c r="C26" s="1012"/>
      <c r="D26" s="1012"/>
      <c r="E26" s="1012"/>
      <c r="F26" s="1012"/>
      <c r="G26" s="1012"/>
      <c r="H26" s="1012"/>
      <c r="I26" s="1012"/>
      <c r="J26" s="1012"/>
      <c r="K26" s="1012"/>
      <c r="L26" s="1012"/>
      <c r="M26" s="1012"/>
      <c r="N26" s="1012"/>
      <c r="O26" s="1012"/>
      <c r="P26" s="1013"/>
      <c r="Q26" s="1017" t="s">
        <v>381</v>
      </c>
      <c r="R26" s="1018"/>
      <c r="S26" s="1018"/>
      <c r="T26" s="1018"/>
      <c r="U26" s="1019"/>
      <c r="V26" s="1017" t="s">
        <v>382</v>
      </c>
      <c r="W26" s="1018"/>
      <c r="X26" s="1018"/>
      <c r="Y26" s="1018"/>
      <c r="Z26" s="1019"/>
      <c r="AA26" s="1017" t="s">
        <v>383</v>
      </c>
      <c r="AB26" s="1018"/>
      <c r="AC26" s="1018"/>
      <c r="AD26" s="1018"/>
      <c r="AE26" s="1018"/>
      <c r="AF26" s="1071" t="s">
        <v>384</v>
      </c>
      <c r="AG26" s="1024"/>
      <c r="AH26" s="1024"/>
      <c r="AI26" s="1024"/>
      <c r="AJ26" s="1072"/>
      <c r="AK26" s="1018" t="s">
        <v>385</v>
      </c>
      <c r="AL26" s="1018"/>
      <c r="AM26" s="1018"/>
      <c r="AN26" s="1018"/>
      <c r="AO26" s="1019"/>
      <c r="AP26" s="1017" t="s">
        <v>386</v>
      </c>
      <c r="AQ26" s="1018"/>
      <c r="AR26" s="1018"/>
      <c r="AS26" s="1018"/>
      <c r="AT26" s="1019"/>
      <c r="AU26" s="1017" t="s">
        <v>387</v>
      </c>
      <c r="AV26" s="1018"/>
      <c r="AW26" s="1018"/>
      <c r="AX26" s="1018"/>
      <c r="AY26" s="1019"/>
      <c r="AZ26" s="1017" t="s">
        <v>388</v>
      </c>
      <c r="BA26" s="1018"/>
      <c r="BB26" s="1018"/>
      <c r="BC26" s="1018"/>
      <c r="BD26" s="1019"/>
      <c r="BE26" s="1017" t="s">
        <v>363</v>
      </c>
      <c r="BF26" s="1018"/>
      <c r="BG26" s="1018"/>
      <c r="BH26" s="1018"/>
      <c r="BI26" s="1031"/>
      <c r="BJ26" s="214"/>
      <c r="BK26" s="214"/>
      <c r="BL26" s="214"/>
      <c r="BM26" s="214"/>
      <c r="BN26" s="214"/>
      <c r="BO26" s="224"/>
      <c r="BP26" s="224"/>
      <c r="BQ26" s="221">
        <v>20</v>
      </c>
      <c r="BR26" s="222"/>
      <c r="BS26" s="1008"/>
      <c r="BT26" s="1009"/>
      <c r="BU26" s="1009"/>
      <c r="BV26" s="1009"/>
      <c r="BW26" s="1009"/>
      <c r="BX26" s="1009"/>
      <c r="BY26" s="1009"/>
      <c r="BZ26" s="1009"/>
      <c r="CA26" s="1009"/>
      <c r="CB26" s="1009"/>
      <c r="CC26" s="1009"/>
      <c r="CD26" s="1009"/>
      <c r="CE26" s="1009"/>
      <c r="CF26" s="1009"/>
      <c r="CG26" s="1030"/>
      <c r="CH26" s="1005"/>
      <c r="CI26" s="1006"/>
      <c r="CJ26" s="1006"/>
      <c r="CK26" s="1006"/>
      <c r="CL26" s="1007"/>
      <c r="CM26" s="1005"/>
      <c r="CN26" s="1006"/>
      <c r="CO26" s="1006"/>
      <c r="CP26" s="1006"/>
      <c r="CQ26" s="1007"/>
      <c r="CR26" s="1005"/>
      <c r="CS26" s="1006"/>
      <c r="CT26" s="1006"/>
      <c r="CU26" s="1006"/>
      <c r="CV26" s="1007"/>
      <c r="CW26" s="1005"/>
      <c r="CX26" s="1006"/>
      <c r="CY26" s="1006"/>
      <c r="CZ26" s="1006"/>
      <c r="DA26" s="1007"/>
      <c r="DB26" s="1005"/>
      <c r="DC26" s="1006"/>
      <c r="DD26" s="1006"/>
      <c r="DE26" s="1006"/>
      <c r="DF26" s="1007"/>
      <c r="DG26" s="1005"/>
      <c r="DH26" s="1006"/>
      <c r="DI26" s="1006"/>
      <c r="DJ26" s="1006"/>
      <c r="DK26" s="1007"/>
      <c r="DL26" s="1005"/>
      <c r="DM26" s="1006"/>
      <c r="DN26" s="1006"/>
      <c r="DO26" s="1006"/>
      <c r="DP26" s="1007"/>
      <c r="DQ26" s="1005"/>
      <c r="DR26" s="1006"/>
      <c r="DS26" s="1006"/>
      <c r="DT26" s="1006"/>
      <c r="DU26" s="1007"/>
      <c r="DV26" s="1008"/>
      <c r="DW26" s="1009"/>
      <c r="DX26" s="1009"/>
      <c r="DY26" s="1009"/>
      <c r="DZ26" s="1010"/>
      <c r="EA26" s="212"/>
    </row>
    <row r="27" spans="1:131" ht="26.25" customHeight="1" thickBot="1" x14ac:dyDescent="0.25">
      <c r="A27" s="1014"/>
      <c r="B27" s="1015"/>
      <c r="C27" s="1015"/>
      <c r="D27" s="1015"/>
      <c r="E27" s="1015"/>
      <c r="F27" s="1015"/>
      <c r="G27" s="1015"/>
      <c r="H27" s="1015"/>
      <c r="I27" s="1015"/>
      <c r="J27" s="1015"/>
      <c r="K27" s="1015"/>
      <c r="L27" s="1015"/>
      <c r="M27" s="1015"/>
      <c r="N27" s="1015"/>
      <c r="O27" s="1015"/>
      <c r="P27" s="1016"/>
      <c r="Q27" s="1020"/>
      <c r="R27" s="1021"/>
      <c r="S27" s="1021"/>
      <c r="T27" s="1021"/>
      <c r="U27" s="1022"/>
      <c r="V27" s="1020"/>
      <c r="W27" s="1021"/>
      <c r="X27" s="1021"/>
      <c r="Y27" s="1021"/>
      <c r="Z27" s="1022"/>
      <c r="AA27" s="1020"/>
      <c r="AB27" s="1021"/>
      <c r="AC27" s="1021"/>
      <c r="AD27" s="1021"/>
      <c r="AE27" s="1021"/>
      <c r="AF27" s="1073"/>
      <c r="AG27" s="1027"/>
      <c r="AH27" s="1027"/>
      <c r="AI27" s="1027"/>
      <c r="AJ27" s="1074"/>
      <c r="AK27" s="1021"/>
      <c r="AL27" s="1021"/>
      <c r="AM27" s="1021"/>
      <c r="AN27" s="1021"/>
      <c r="AO27" s="1022"/>
      <c r="AP27" s="1020"/>
      <c r="AQ27" s="1021"/>
      <c r="AR27" s="1021"/>
      <c r="AS27" s="1021"/>
      <c r="AT27" s="1022"/>
      <c r="AU27" s="1020"/>
      <c r="AV27" s="1021"/>
      <c r="AW27" s="1021"/>
      <c r="AX27" s="1021"/>
      <c r="AY27" s="1022"/>
      <c r="AZ27" s="1020"/>
      <c r="BA27" s="1021"/>
      <c r="BB27" s="1021"/>
      <c r="BC27" s="1021"/>
      <c r="BD27" s="1022"/>
      <c r="BE27" s="1020"/>
      <c r="BF27" s="1021"/>
      <c r="BG27" s="1021"/>
      <c r="BH27" s="1021"/>
      <c r="BI27" s="1032"/>
      <c r="BJ27" s="214"/>
      <c r="BK27" s="214"/>
      <c r="BL27" s="214"/>
      <c r="BM27" s="214"/>
      <c r="BN27" s="214"/>
      <c r="BO27" s="224"/>
      <c r="BP27" s="224"/>
      <c r="BQ27" s="221">
        <v>21</v>
      </c>
      <c r="BR27" s="222"/>
      <c r="BS27" s="1008"/>
      <c r="BT27" s="1009"/>
      <c r="BU27" s="1009"/>
      <c r="BV27" s="1009"/>
      <c r="BW27" s="1009"/>
      <c r="BX27" s="1009"/>
      <c r="BY27" s="1009"/>
      <c r="BZ27" s="1009"/>
      <c r="CA27" s="1009"/>
      <c r="CB27" s="1009"/>
      <c r="CC27" s="1009"/>
      <c r="CD27" s="1009"/>
      <c r="CE27" s="1009"/>
      <c r="CF27" s="1009"/>
      <c r="CG27" s="1030"/>
      <c r="CH27" s="1005"/>
      <c r="CI27" s="1006"/>
      <c r="CJ27" s="1006"/>
      <c r="CK27" s="1006"/>
      <c r="CL27" s="1007"/>
      <c r="CM27" s="1005"/>
      <c r="CN27" s="1006"/>
      <c r="CO27" s="1006"/>
      <c r="CP27" s="1006"/>
      <c r="CQ27" s="1007"/>
      <c r="CR27" s="1005"/>
      <c r="CS27" s="1006"/>
      <c r="CT27" s="1006"/>
      <c r="CU27" s="1006"/>
      <c r="CV27" s="1007"/>
      <c r="CW27" s="1005"/>
      <c r="CX27" s="1006"/>
      <c r="CY27" s="1006"/>
      <c r="CZ27" s="1006"/>
      <c r="DA27" s="1007"/>
      <c r="DB27" s="1005"/>
      <c r="DC27" s="1006"/>
      <c r="DD27" s="1006"/>
      <c r="DE27" s="1006"/>
      <c r="DF27" s="1007"/>
      <c r="DG27" s="1005"/>
      <c r="DH27" s="1006"/>
      <c r="DI27" s="1006"/>
      <c r="DJ27" s="1006"/>
      <c r="DK27" s="1007"/>
      <c r="DL27" s="1005"/>
      <c r="DM27" s="1006"/>
      <c r="DN27" s="1006"/>
      <c r="DO27" s="1006"/>
      <c r="DP27" s="1007"/>
      <c r="DQ27" s="1005"/>
      <c r="DR27" s="1006"/>
      <c r="DS27" s="1006"/>
      <c r="DT27" s="1006"/>
      <c r="DU27" s="1007"/>
      <c r="DV27" s="1008"/>
      <c r="DW27" s="1009"/>
      <c r="DX27" s="1009"/>
      <c r="DY27" s="1009"/>
      <c r="DZ27" s="1010"/>
      <c r="EA27" s="212"/>
    </row>
    <row r="28" spans="1:131" ht="26.25" customHeight="1" thickTop="1" x14ac:dyDescent="0.2">
      <c r="A28" s="225">
        <v>1</v>
      </c>
      <c r="B28" s="1063" t="s">
        <v>389</v>
      </c>
      <c r="C28" s="1064"/>
      <c r="D28" s="1064"/>
      <c r="E28" s="1064"/>
      <c r="F28" s="1064"/>
      <c r="G28" s="1064"/>
      <c r="H28" s="1064"/>
      <c r="I28" s="1064"/>
      <c r="J28" s="1064"/>
      <c r="K28" s="1064"/>
      <c r="L28" s="1064"/>
      <c r="M28" s="1064"/>
      <c r="N28" s="1064"/>
      <c r="O28" s="1064"/>
      <c r="P28" s="1065"/>
      <c r="Q28" s="1066">
        <v>305</v>
      </c>
      <c r="R28" s="1067"/>
      <c r="S28" s="1067"/>
      <c r="T28" s="1067"/>
      <c r="U28" s="1067"/>
      <c r="V28" s="1067">
        <v>302</v>
      </c>
      <c r="W28" s="1067"/>
      <c r="X28" s="1067"/>
      <c r="Y28" s="1067"/>
      <c r="Z28" s="1067"/>
      <c r="AA28" s="1067">
        <v>3</v>
      </c>
      <c r="AB28" s="1067"/>
      <c r="AC28" s="1067"/>
      <c r="AD28" s="1067"/>
      <c r="AE28" s="1068"/>
      <c r="AF28" s="1069">
        <v>3</v>
      </c>
      <c r="AG28" s="1067"/>
      <c r="AH28" s="1067"/>
      <c r="AI28" s="1067"/>
      <c r="AJ28" s="1070"/>
      <c r="AK28" s="1058">
        <v>36</v>
      </c>
      <c r="AL28" s="1059"/>
      <c r="AM28" s="1059"/>
      <c r="AN28" s="1059"/>
      <c r="AO28" s="1059"/>
      <c r="AP28" s="1059" t="s">
        <v>550</v>
      </c>
      <c r="AQ28" s="1059"/>
      <c r="AR28" s="1059"/>
      <c r="AS28" s="1059"/>
      <c r="AT28" s="1059"/>
      <c r="AU28" s="1059"/>
      <c r="AV28" s="1059"/>
      <c r="AW28" s="1059"/>
      <c r="AX28" s="1059"/>
      <c r="AY28" s="1059"/>
      <c r="AZ28" s="1060"/>
      <c r="BA28" s="1060"/>
      <c r="BB28" s="1060"/>
      <c r="BC28" s="1060"/>
      <c r="BD28" s="1060"/>
      <c r="BE28" s="1061"/>
      <c r="BF28" s="1061"/>
      <c r="BG28" s="1061"/>
      <c r="BH28" s="1061"/>
      <c r="BI28" s="1062"/>
      <c r="BJ28" s="214"/>
      <c r="BK28" s="214"/>
      <c r="BL28" s="214"/>
      <c r="BM28" s="214"/>
      <c r="BN28" s="214"/>
      <c r="BO28" s="224"/>
      <c r="BP28" s="224"/>
      <c r="BQ28" s="221">
        <v>22</v>
      </c>
      <c r="BR28" s="222"/>
      <c r="BS28" s="1008"/>
      <c r="BT28" s="1009"/>
      <c r="BU28" s="1009"/>
      <c r="BV28" s="1009"/>
      <c r="BW28" s="1009"/>
      <c r="BX28" s="1009"/>
      <c r="BY28" s="1009"/>
      <c r="BZ28" s="1009"/>
      <c r="CA28" s="1009"/>
      <c r="CB28" s="1009"/>
      <c r="CC28" s="1009"/>
      <c r="CD28" s="1009"/>
      <c r="CE28" s="1009"/>
      <c r="CF28" s="1009"/>
      <c r="CG28" s="1030"/>
      <c r="CH28" s="1005"/>
      <c r="CI28" s="1006"/>
      <c r="CJ28" s="1006"/>
      <c r="CK28" s="1006"/>
      <c r="CL28" s="1007"/>
      <c r="CM28" s="1005"/>
      <c r="CN28" s="1006"/>
      <c r="CO28" s="1006"/>
      <c r="CP28" s="1006"/>
      <c r="CQ28" s="1007"/>
      <c r="CR28" s="1005"/>
      <c r="CS28" s="1006"/>
      <c r="CT28" s="1006"/>
      <c r="CU28" s="1006"/>
      <c r="CV28" s="1007"/>
      <c r="CW28" s="1005"/>
      <c r="CX28" s="1006"/>
      <c r="CY28" s="1006"/>
      <c r="CZ28" s="1006"/>
      <c r="DA28" s="1007"/>
      <c r="DB28" s="1005"/>
      <c r="DC28" s="1006"/>
      <c r="DD28" s="1006"/>
      <c r="DE28" s="1006"/>
      <c r="DF28" s="1007"/>
      <c r="DG28" s="1005"/>
      <c r="DH28" s="1006"/>
      <c r="DI28" s="1006"/>
      <c r="DJ28" s="1006"/>
      <c r="DK28" s="1007"/>
      <c r="DL28" s="1005"/>
      <c r="DM28" s="1006"/>
      <c r="DN28" s="1006"/>
      <c r="DO28" s="1006"/>
      <c r="DP28" s="1007"/>
      <c r="DQ28" s="1005"/>
      <c r="DR28" s="1006"/>
      <c r="DS28" s="1006"/>
      <c r="DT28" s="1006"/>
      <c r="DU28" s="1007"/>
      <c r="DV28" s="1008"/>
      <c r="DW28" s="1009"/>
      <c r="DX28" s="1009"/>
      <c r="DY28" s="1009"/>
      <c r="DZ28" s="1010"/>
      <c r="EA28" s="212"/>
    </row>
    <row r="29" spans="1:131" ht="26.25" customHeight="1" x14ac:dyDescent="0.2">
      <c r="A29" s="225">
        <v>2</v>
      </c>
      <c r="B29" s="1046" t="s">
        <v>390</v>
      </c>
      <c r="C29" s="1047"/>
      <c r="D29" s="1047"/>
      <c r="E29" s="1047"/>
      <c r="F29" s="1047"/>
      <c r="G29" s="1047"/>
      <c r="H29" s="1047"/>
      <c r="I29" s="1047"/>
      <c r="J29" s="1047"/>
      <c r="K29" s="1047"/>
      <c r="L29" s="1047"/>
      <c r="M29" s="1047"/>
      <c r="N29" s="1047"/>
      <c r="O29" s="1047"/>
      <c r="P29" s="1048"/>
      <c r="Q29" s="1054">
        <v>64</v>
      </c>
      <c r="R29" s="1055"/>
      <c r="S29" s="1055"/>
      <c r="T29" s="1055"/>
      <c r="U29" s="1055"/>
      <c r="V29" s="1055">
        <v>61</v>
      </c>
      <c r="W29" s="1055"/>
      <c r="X29" s="1055"/>
      <c r="Y29" s="1055"/>
      <c r="Z29" s="1055"/>
      <c r="AA29" s="1055">
        <v>3</v>
      </c>
      <c r="AB29" s="1055"/>
      <c r="AC29" s="1055"/>
      <c r="AD29" s="1055"/>
      <c r="AE29" s="1056"/>
      <c r="AF29" s="1051">
        <v>3</v>
      </c>
      <c r="AG29" s="1052"/>
      <c r="AH29" s="1052"/>
      <c r="AI29" s="1052"/>
      <c r="AJ29" s="1053"/>
      <c r="AK29" s="999">
        <v>22</v>
      </c>
      <c r="AL29" s="990"/>
      <c r="AM29" s="990"/>
      <c r="AN29" s="990"/>
      <c r="AO29" s="990"/>
      <c r="AP29" s="990" t="s">
        <v>550</v>
      </c>
      <c r="AQ29" s="990"/>
      <c r="AR29" s="990"/>
      <c r="AS29" s="990"/>
      <c r="AT29" s="990"/>
      <c r="AU29" s="990"/>
      <c r="AV29" s="990"/>
      <c r="AW29" s="990"/>
      <c r="AX29" s="990"/>
      <c r="AY29" s="990"/>
      <c r="AZ29" s="1057"/>
      <c r="BA29" s="1057"/>
      <c r="BB29" s="1057"/>
      <c r="BC29" s="1057"/>
      <c r="BD29" s="1057"/>
      <c r="BE29" s="991"/>
      <c r="BF29" s="991"/>
      <c r="BG29" s="991"/>
      <c r="BH29" s="991"/>
      <c r="BI29" s="992"/>
      <c r="BJ29" s="214"/>
      <c r="BK29" s="214"/>
      <c r="BL29" s="214"/>
      <c r="BM29" s="214"/>
      <c r="BN29" s="214"/>
      <c r="BO29" s="224"/>
      <c r="BP29" s="224"/>
      <c r="BQ29" s="221">
        <v>23</v>
      </c>
      <c r="BR29" s="222"/>
      <c r="BS29" s="1008"/>
      <c r="BT29" s="1009"/>
      <c r="BU29" s="1009"/>
      <c r="BV29" s="1009"/>
      <c r="BW29" s="1009"/>
      <c r="BX29" s="1009"/>
      <c r="BY29" s="1009"/>
      <c r="BZ29" s="1009"/>
      <c r="CA29" s="1009"/>
      <c r="CB29" s="1009"/>
      <c r="CC29" s="1009"/>
      <c r="CD29" s="1009"/>
      <c r="CE29" s="1009"/>
      <c r="CF29" s="1009"/>
      <c r="CG29" s="1030"/>
      <c r="CH29" s="1005"/>
      <c r="CI29" s="1006"/>
      <c r="CJ29" s="1006"/>
      <c r="CK29" s="1006"/>
      <c r="CL29" s="1007"/>
      <c r="CM29" s="1005"/>
      <c r="CN29" s="1006"/>
      <c r="CO29" s="1006"/>
      <c r="CP29" s="1006"/>
      <c r="CQ29" s="1007"/>
      <c r="CR29" s="1005"/>
      <c r="CS29" s="1006"/>
      <c r="CT29" s="1006"/>
      <c r="CU29" s="1006"/>
      <c r="CV29" s="1007"/>
      <c r="CW29" s="1005"/>
      <c r="CX29" s="1006"/>
      <c r="CY29" s="1006"/>
      <c r="CZ29" s="1006"/>
      <c r="DA29" s="1007"/>
      <c r="DB29" s="1005"/>
      <c r="DC29" s="1006"/>
      <c r="DD29" s="1006"/>
      <c r="DE29" s="1006"/>
      <c r="DF29" s="1007"/>
      <c r="DG29" s="1005"/>
      <c r="DH29" s="1006"/>
      <c r="DI29" s="1006"/>
      <c r="DJ29" s="1006"/>
      <c r="DK29" s="1007"/>
      <c r="DL29" s="1005"/>
      <c r="DM29" s="1006"/>
      <c r="DN29" s="1006"/>
      <c r="DO29" s="1006"/>
      <c r="DP29" s="1007"/>
      <c r="DQ29" s="1005"/>
      <c r="DR29" s="1006"/>
      <c r="DS29" s="1006"/>
      <c r="DT29" s="1006"/>
      <c r="DU29" s="1007"/>
      <c r="DV29" s="1008"/>
      <c r="DW29" s="1009"/>
      <c r="DX29" s="1009"/>
      <c r="DY29" s="1009"/>
      <c r="DZ29" s="1010"/>
      <c r="EA29" s="212"/>
    </row>
    <row r="30" spans="1:131" ht="26.25" customHeight="1" x14ac:dyDescent="0.2">
      <c r="A30" s="225">
        <v>3</v>
      </c>
      <c r="B30" s="1046" t="s">
        <v>391</v>
      </c>
      <c r="C30" s="1047"/>
      <c r="D30" s="1047"/>
      <c r="E30" s="1047"/>
      <c r="F30" s="1047"/>
      <c r="G30" s="1047"/>
      <c r="H30" s="1047"/>
      <c r="I30" s="1047"/>
      <c r="J30" s="1047"/>
      <c r="K30" s="1047"/>
      <c r="L30" s="1047"/>
      <c r="M30" s="1047"/>
      <c r="N30" s="1047"/>
      <c r="O30" s="1047"/>
      <c r="P30" s="1048"/>
      <c r="Q30" s="1054">
        <v>492</v>
      </c>
      <c r="R30" s="1055"/>
      <c r="S30" s="1055"/>
      <c r="T30" s="1055"/>
      <c r="U30" s="1055"/>
      <c r="V30" s="1055">
        <v>475</v>
      </c>
      <c r="W30" s="1055"/>
      <c r="X30" s="1055"/>
      <c r="Y30" s="1055"/>
      <c r="Z30" s="1055"/>
      <c r="AA30" s="1055">
        <v>17</v>
      </c>
      <c r="AB30" s="1055"/>
      <c r="AC30" s="1055"/>
      <c r="AD30" s="1055"/>
      <c r="AE30" s="1056"/>
      <c r="AF30" s="1051">
        <v>17</v>
      </c>
      <c r="AG30" s="1052"/>
      <c r="AH30" s="1052"/>
      <c r="AI30" s="1052"/>
      <c r="AJ30" s="1053"/>
      <c r="AK30" s="999">
        <v>94</v>
      </c>
      <c r="AL30" s="990"/>
      <c r="AM30" s="990"/>
      <c r="AN30" s="990"/>
      <c r="AO30" s="990"/>
      <c r="AP30" s="990" t="s">
        <v>550</v>
      </c>
      <c r="AQ30" s="990"/>
      <c r="AR30" s="990"/>
      <c r="AS30" s="990"/>
      <c r="AT30" s="990"/>
      <c r="AU30" s="990"/>
      <c r="AV30" s="990"/>
      <c r="AW30" s="990"/>
      <c r="AX30" s="990"/>
      <c r="AY30" s="990"/>
      <c r="AZ30" s="1057"/>
      <c r="BA30" s="1057"/>
      <c r="BB30" s="1057"/>
      <c r="BC30" s="1057"/>
      <c r="BD30" s="1057"/>
      <c r="BE30" s="991"/>
      <c r="BF30" s="991"/>
      <c r="BG30" s="991"/>
      <c r="BH30" s="991"/>
      <c r="BI30" s="992"/>
      <c r="BJ30" s="214"/>
      <c r="BK30" s="214"/>
      <c r="BL30" s="214"/>
      <c r="BM30" s="214"/>
      <c r="BN30" s="214"/>
      <c r="BO30" s="224"/>
      <c r="BP30" s="224"/>
      <c r="BQ30" s="221">
        <v>24</v>
      </c>
      <c r="BR30" s="222"/>
      <c r="BS30" s="1008"/>
      <c r="BT30" s="1009"/>
      <c r="BU30" s="1009"/>
      <c r="BV30" s="1009"/>
      <c r="BW30" s="1009"/>
      <c r="BX30" s="1009"/>
      <c r="BY30" s="1009"/>
      <c r="BZ30" s="1009"/>
      <c r="CA30" s="1009"/>
      <c r="CB30" s="1009"/>
      <c r="CC30" s="1009"/>
      <c r="CD30" s="1009"/>
      <c r="CE30" s="1009"/>
      <c r="CF30" s="1009"/>
      <c r="CG30" s="1030"/>
      <c r="CH30" s="1005"/>
      <c r="CI30" s="1006"/>
      <c r="CJ30" s="1006"/>
      <c r="CK30" s="1006"/>
      <c r="CL30" s="1007"/>
      <c r="CM30" s="1005"/>
      <c r="CN30" s="1006"/>
      <c r="CO30" s="1006"/>
      <c r="CP30" s="1006"/>
      <c r="CQ30" s="1007"/>
      <c r="CR30" s="1005"/>
      <c r="CS30" s="1006"/>
      <c r="CT30" s="1006"/>
      <c r="CU30" s="1006"/>
      <c r="CV30" s="1007"/>
      <c r="CW30" s="1005"/>
      <c r="CX30" s="1006"/>
      <c r="CY30" s="1006"/>
      <c r="CZ30" s="1006"/>
      <c r="DA30" s="1007"/>
      <c r="DB30" s="1005"/>
      <c r="DC30" s="1006"/>
      <c r="DD30" s="1006"/>
      <c r="DE30" s="1006"/>
      <c r="DF30" s="1007"/>
      <c r="DG30" s="1005"/>
      <c r="DH30" s="1006"/>
      <c r="DI30" s="1006"/>
      <c r="DJ30" s="1006"/>
      <c r="DK30" s="1007"/>
      <c r="DL30" s="1005"/>
      <c r="DM30" s="1006"/>
      <c r="DN30" s="1006"/>
      <c r="DO30" s="1006"/>
      <c r="DP30" s="1007"/>
      <c r="DQ30" s="1005"/>
      <c r="DR30" s="1006"/>
      <c r="DS30" s="1006"/>
      <c r="DT30" s="1006"/>
      <c r="DU30" s="1007"/>
      <c r="DV30" s="1008"/>
      <c r="DW30" s="1009"/>
      <c r="DX30" s="1009"/>
      <c r="DY30" s="1009"/>
      <c r="DZ30" s="1010"/>
      <c r="EA30" s="212"/>
    </row>
    <row r="31" spans="1:131" ht="26.25" customHeight="1" x14ac:dyDescent="0.2">
      <c r="A31" s="225">
        <v>4</v>
      </c>
      <c r="B31" s="1046" t="s">
        <v>392</v>
      </c>
      <c r="C31" s="1047"/>
      <c r="D31" s="1047"/>
      <c r="E31" s="1047"/>
      <c r="F31" s="1047"/>
      <c r="G31" s="1047"/>
      <c r="H31" s="1047"/>
      <c r="I31" s="1047"/>
      <c r="J31" s="1047"/>
      <c r="K31" s="1047"/>
      <c r="L31" s="1047"/>
      <c r="M31" s="1047"/>
      <c r="N31" s="1047"/>
      <c r="O31" s="1047"/>
      <c r="P31" s="1048"/>
      <c r="Q31" s="1054">
        <v>60</v>
      </c>
      <c r="R31" s="1055"/>
      <c r="S31" s="1055"/>
      <c r="T31" s="1055"/>
      <c r="U31" s="1055"/>
      <c r="V31" s="1055">
        <v>60</v>
      </c>
      <c r="W31" s="1055"/>
      <c r="X31" s="1055"/>
      <c r="Y31" s="1055"/>
      <c r="Z31" s="1055"/>
      <c r="AA31" s="1055">
        <v>0</v>
      </c>
      <c r="AB31" s="1055"/>
      <c r="AC31" s="1055"/>
      <c r="AD31" s="1055"/>
      <c r="AE31" s="1056"/>
      <c r="AF31" s="1051">
        <v>0</v>
      </c>
      <c r="AG31" s="1052"/>
      <c r="AH31" s="1052"/>
      <c r="AI31" s="1052"/>
      <c r="AJ31" s="1053"/>
      <c r="AK31" s="999">
        <v>25</v>
      </c>
      <c r="AL31" s="990"/>
      <c r="AM31" s="990"/>
      <c r="AN31" s="990"/>
      <c r="AO31" s="990"/>
      <c r="AP31" s="990" t="s">
        <v>550</v>
      </c>
      <c r="AQ31" s="990"/>
      <c r="AR31" s="990"/>
      <c r="AS31" s="990"/>
      <c r="AT31" s="990"/>
      <c r="AU31" s="990"/>
      <c r="AV31" s="990"/>
      <c r="AW31" s="990"/>
      <c r="AX31" s="990"/>
      <c r="AY31" s="990"/>
      <c r="AZ31" s="1057"/>
      <c r="BA31" s="1057"/>
      <c r="BB31" s="1057"/>
      <c r="BC31" s="1057"/>
      <c r="BD31" s="1057"/>
      <c r="BE31" s="991"/>
      <c r="BF31" s="991"/>
      <c r="BG31" s="991"/>
      <c r="BH31" s="991"/>
      <c r="BI31" s="992"/>
      <c r="BJ31" s="214"/>
      <c r="BK31" s="214"/>
      <c r="BL31" s="214"/>
      <c r="BM31" s="214"/>
      <c r="BN31" s="214"/>
      <c r="BO31" s="224"/>
      <c r="BP31" s="224"/>
      <c r="BQ31" s="221">
        <v>25</v>
      </c>
      <c r="BR31" s="222"/>
      <c r="BS31" s="1008"/>
      <c r="BT31" s="1009"/>
      <c r="BU31" s="1009"/>
      <c r="BV31" s="1009"/>
      <c r="BW31" s="1009"/>
      <c r="BX31" s="1009"/>
      <c r="BY31" s="1009"/>
      <c r="BZ31" s="1009"/>
      <c r="CA31" s="1009"/>
      <c r="CB31" s="1009"/>
      <c r="CC31" s="1009"/>
      <c r="CD31" s="1009"/>
      <c r="CE31" s="1009"/>
      <c r="CF31" s="1009"/>
      <c r="CG31" s="1030"/>
      <c r="CH31" s="1005"/>
      <c r="CI31" s="1006"/>
      <c r="CJ31" s="1006"/>
      <c r="CK31" s="1006"/>
      <c r="CL31" s="1007"/>
      <c r="CM31" s="1005"/>
      <c r="CN31" s="1006"/>
      <c r="CO31" s="1006"/>
      <c r="CP31" s="1006"/>
      <c r="CQ31" s="1007"/>
      <c r="CR31" s="1005"/>
      <c r="CS31" s="1006"/>
      <c r="CT31" s="1006"/>
      <c r="CU31" s="1006"/>
      <c r="CV31" s="1007"/>
      <c r="CW31" s="1005"/>
      <c r="CX31" s="1006"/>
      <c r="CY31" s="1006"/>
      <c r="CZ31" s="1006"/>
      <c r="DA31" s="1007"/>
      <c r="DB31" s="1005"/>
      <c r="DC31" s="1006"/>
      <c r="DD31" s="1006"/>
      <c r="DE31" s="1006"/>
      <c r="DF31" s="1007"/>
      <c r="DG31" s="1005"/>
      <c r="DH31" s="1006"/>
      <c r="DI31" s="1006"/>
      <c r="DJ31" s="1006"/>
      <c r="DK31" s="1007"/>
      <c r="DL31" s="1005"/>
      <c r="DM31" s="1006"/>
      <c r="DN31" s="1006"/>
      <c r="DO31" s="1006"/>
      <c r="DP31" s="1007"/>
      <c r="DQ31" s="1005"/>
      <c r="DR31" s="1006"/>
      <c r="DS31" s="1006"/>
      <c r="DT31" s="1006"/>
      <c r="DU31" s="1007"/>
      <c r="DV31" s="1008"/>
      <c r="DW31" s="1009"/>
      <c r="DX31" s="1009"/>
      <c r="DY31" s="1009"/>
      <c r="DZ31" s="1010"/>
      <c r="EA31" s="212"/>
    </row>
    <row r="32" spans="1:131" ht="26.25" customHeight="1" x14ac:dyDescent="0.2">
      <c r="A32" s="225">
        <v>5</v>
      </c>
      <c r="B32" s="1046" t="s">
        <v>393</v>
      </c>
      <c r="C32" s="1047"/>
      <c r="D32" s="1047"/>
      <c r="E32" s="1047"/>
      <c r="F32" s="1047"/>
      <c r="G32" s="1047"/>
      <c r="H32" s="1047"/>
      <c r="I32" s="1047"/>
      <c r="J32" s="1047"/>
      <c r="K32" s="1047"/>
      <c r="L32" s="1047"/>
      <c r="M32" s="1047"/>
      <c r="N32" s="1047"/>
      <c r="O32" s="1047"/>
      <c r="P32" s="1048"/>
      <c r="Q32" s="1054">
        <v>103</v>
      </c>
      <c r="R32" s="1055"/>
      <c r="S32" s="1055"/>
      <c r="T32" s="1055"/>
      <c r="U32" s="1055"/>
      <c r="V32" s="1055">
        <v>112</v>
      </c>
      <c r="W32" s="1055"/>
      <c r="X32" s="1055"/>
      <c r="Y32" s="1055"/>
      <c r="Z32" s="1055"/>
      <c r="AA32" s="1055">
        <v>-9</v>
      </c>
      <c r="AB32" s="1055"/>
      <c r="AC32" s="1055"/>
      <c r="AD32" s="1055"/>
      <c r="AE32" s="1056"/>
      <c r="AF32" s="1051">
        <v>5</v>
      </c>
      <c r="AG32" s="1052"/>
      <c r="AH32" s="1052"/>
      <c r="AI32" s="1052"/>
      <c r="AJ32" s="1053"/>
      <c r="AK32" s="999">
        <v>81</v>
      </c>
      <c r="AL32" s="990"/>
      <c r="AM32" s="990"/>
      <c r="AN32" s="990"/>
      <c r="AO32" s="990"/>
      <c r="AP32" s="990">
        <v>447</v>
      </c>
      <c r="AQ32" s="990"/>
      <c r="AR32" s="990"/>
      <c r="AS32" s="990"/>
      <c r="AT32" s="990"/>
      <c r="AU32" s="990">
        <v>447</v>
      </c>
      <c r="AV32" s="990"/>
      <c r="AW32" s="990"/>
      <c r="AX32" s="990"/>
      <c r="AY32" s="990"/>
      <c r="AZ32" s="1057"/>
      <c r="BA32" s="1057"/>
      <c r="BB32" s="1057"/>
      <c r="BC32" s="1057"/>
      <c r="BD32" s="1057"/>
      <c r="BE32" s="991" t="s">
        <v>394</v>
      </c>
      <c r="BF32" s="991"/>
      <c r="BG32" s="991"/>
      <c r="BH32" s="991"/>
      <c r="BI32" s="992"/>
      <c r="BJ32" s="214"/>
      <c r="BK32" s="214"/>
      <c r="BL32" s="214"/>
      <c r="BM32" s="214"/>
      <c r="BN32" s="214"/>
      <c r="BO32" s="224"/>
      <c r="BP32" s="224"/>
      <c r="BQ32" s="221">
        <v>26</v>
      </c>
      <c r="BR32" s="222"/>
      <c r="BS32" s="1008"/>
      <c r="BT32" s="1009"/>
      <c r="BU32" s="1009"/>
      <c r="BV32" s="1009"/>
      <c r="BW32" s="1009"/>
      <c r="BX32" s="1009"/>
      <c r="BY32" s="1009"/>
      <c r="BZ32" s="1009"/>
      <c r="CA32" s="1009"/>
      <c r="CB32" s="1009"/>
      <c r="CC32" s="1009"/>
      <c r="CD32" s="1009"/>
      <c r="CE32" s="1009"/>
      <c r="CF32" s="1009"/>
      <c r="CG32" s="1030"/>
      <c r="CH32" s="1005"/>
      <c r="CI32" s="1006"/>
      <c r="CJ32" s="1006"/>
      <c r="CK32" s="1006"/>
      <c r="CL32" s="1007"/>
      <c r="CM32" s="1005"/>
      <c r="CN32" s="1006"/>
      <c r="CO32" s="1006"/>
      <c r="CP32" s="1006"/>
      <c r="CQ32" s="1007"/>
      <c r="CR32" s="1005"/>
      <c r="CS32" s="1006"/>
      <c r="CT32" s="1006"/>
      <c r="CU32" s="1006"/>
      <c r="CV32" s="1007"/>
      <c r="CW32" s="1005"/>
      <c r="CX32" s="1006"/>
      <c r="CY32" s="1006"/>
      <c r="CZ32" s="1006"/>
      <c r="DA32" s="1007"/>
      <c r="DB32" s="1005"/>
      <c r="DC32" s="1006"/>
      <c r="DD32" s="1006"/>
      <c r="DE32" s="1006"/>
      <c r="DF32" s="1007"/>
      <c r="DG32" s="1005"/>
      <c r="DH32" s="1006"/>
      <c r="DI32" s="1006"/>
      <c r="DJ32" s="1006"/>
      <c r="DK32" s="1007"/>
      <c r="DL32" s="1005"/>
      <c r="DM32" s="1006"/>
      <c r="DN32" s="1006"/>
      <c r="DO32" s="1006"/>
      <c r="DP32" s="1007"/>
      <c r="DQ32" s="1005"/>
      <c r="DR32" s="1006"/>
      <c r="DS32" s="1006"/>
      <c r="DT32" s="1006"/>
      <c r="DU32" s="1007"/>
      <c r="DV32" s="1008"/>
      <c r="DW32" s="1009"/>
      <c r="DX32" s="1009"/>
      <c r="DY32" s="1009"/>
      <c r="DZ32" s="1010"/>
      <c r="EA32" s="212"/>
    </row>
    <row r="33" spans="1:131" ht="26.25" customHeight="1" x14ac:dyDescent="0.2">
      <c r="A33" s="225">
        <v>6</v>
      </c>
      <c r="B33" s="1046" t="s">
        <v>395</v>
      </c>
      <c r="C33" s="1047"/>
      <c r="D33" s="1047"/>
      <c r="E33" s="1047"/>
      <c r="F33" s="1047"/>
      <c r="G33" s="1047"/>
      <c r="H33" s="1047"/>
      <c r="I33" s="1047"/>
      <c r="J33" s="1047"/>
      <c r="K33" s="1047"/>
      <c r="L33" s="1047"/>
      <c r="M33" s="1047"/>
      <c r="N33" s="1047"/>
      <c r="O33" s="1047"/>
      <c r="P33" s="1048"/>
      <c r="Q33" s="1054">
        <v>49</v>
      </c>
      <c r="R33" s="1055"/>
      <c r="S33" s="1055"/>
      <c r="T33" s="1055"/>
      <c r="U33" s="1055"/>
      <c r="V33" s="1055">
        <v>47</v>
      </c>
      <c r="W33" s="1055"/>
      <c r="X33" s="1055"/>
      <c r="Y33" s="1055"/>
      <c r="Z33" s="1055"/>
      <c r="AA33" s="1055">
        <v>1</v>
      </c>
      <c r="AB33" s="1055"/>
      <c r="AC33" s="1055"/>
      <c r="AD33" s="1055"/>
      <c r="AE33" s="1056"/>
      <c r="AF33" s="1051">
        <v>14</v>
      </c>
      <c r="AG33" s="1052"/>
      <c r="AH33" s="1052"/>
      <c r="AI33" s="1052"/>
      <c r="AJ33" s="1053"/>
      <c r="AK33" s="999">
        <v>19</v>
      </c>
      <c r="AL33" s="990"/>
      <c r="AM33" s="990"/>
      <c r="AN33" s="990"/>
      <c r="AO33" s="990"/>
      <c r="AP33" s="990">
        <v>111</v>
      </c>
      <c r="AQ33" s="990"/>
      <c r="AR33" s="990"/>
      <c r="AS33" s="990"/>
      <c r="AT33" s="990"/>
      <c r="AU33" s="990">
        <v>111</v>
      </c>
      <c r="AV33" s="990"/>
      <c r="AW33" s="990"/>
      <c r="AX33" s="990"/>
      <c r="AY33" s="990"/>
      <c r="AZ33" s="1057"/>
      <c r="BA33" s="1057"/>
      <c r="BB33" s="1057"/>
      <c r="BC33" s="1057"/>
      <c r="BD33" s="1057"/>
      <c r="BE33" s="991" t="s">
        <v>394</v>
      </c>
      <c r="BF33" s="991"/>
      <c r="BG33" s="991"/>
      <c r="BH33" s="991"/>
      <c r="BI33" s="992"/>
      <c r="BJ33" s="214"/>
      <c r="BK33" s="214"/>
      <c r="BL33" s="214"/>
      <c r="BM33" s="214"/>
      <c r="BN33" s="214"/>
      <c r="BO33" s="224"/>
      <c r="BP33" s="224"/>
      <c r="BQ33" s="221">
        <v>27</v>
      </c>
      <c r="BR33" s="222"/>
      <c r="BS33" s="1008"/>
      <c r="BT33" s="1009"/>
      <c r="BU33" s="1009"/>
      <c r="BV33" s="1009"/>
      <c r="BW33" s="1009"/>
      <c r="BX33" s="1009"/>
      <c r="BY33" s="1009"/>
      <c r="BZ33" s="1009"/>
      <c r="CA33" s="1009"/>
      <c r="CB33" s="1009"/>
      <c r="CC33" s="1009"/>
      <c r="CD33" s="1009"/>
      <c r="CE33" s="1009"/>
      <c r="CF33" s="1009"/>
      <c r="CG33" s="1030"/>
      <c r="CH33" s="1005"/>
      <c r="CI33" s="1006"/>
      <c r="CJ33" s="1006"/>
      <c r="CK33" s="1006"/>
      <c r="CL33" s="1007"/>
      <c r="CM33" s="1005"/>
      <c r="CN33" s="1006"/>
      <c r="CO33" s="1006"/>
      <c r="CP33" s="1006"/>
      <c r="CQ33" s="1007"/>
      <c r="CR33" s="1005"/>
      <c r="CS33" s="1006"/>
      <c r="CT33" s="1006"/>
      <c r="CU33" s="1006"/>
      <c r="CV33" s="1007"/>
      <c r="CW33" s="1005"/>
      <c r="CX33" s="1006"/>
      <c r="CY33" s="1006"/>
      <c r="CZ33" s="1006"/>
      <c r="DA33" s="1007"/>
      <c r="DB33" s="1005"/>
      <c r="DC33" s="1006"/>
      <c r="DD33" s="1006"/>
      <c r="DE33" s="1006"/>
      <c r="DF33" s="1007"/>
      <c r="DG33" s="1005"/>
      <c r="DH33" s="1006"/>
      <c r="DI33" s="1006"/>
      <c r="DJ33" s="1006"/>
      <c r="DK33" s="1007"/>
      <c r="DL33" s="1005"/>
      <c r="DM33" s="1006"/>
      <c r="DN33" s="1006"/>
      <c r="DO33" s="1006"/>
      <c r="DP33" s="1007"/>
      <c r="DQ33" s="1005"/>
      <c r="DR33" s="1006"/>
      <c r="DS33" s="1006"/>
      <c r="DT33" s="1006"/>
      <c r="DU33" s="1007"/>
      <c r="DV33" s="1008"/>
      <c r="DW33" s="1009"/>
      <c r="DX33" s="1009"/>
      <c r="DY33" s="1009"/>
      <c r="DZ33" s="1010"/>
      <c r="EA33" s="212"/>
    </row>
    <row r="34" spans="1:131" ht="26.25" customHeight="1" x14ac:dyDescent="0.2">
      <c r="A34" s="225">
        <v>7</v>
      </c>
      <c r="B34" s="1046"/>
      <c r="C34" s="1047"/>
      <c r="D34" s="1047"/>
      <c r="E34" s="1047"/>
      <c r="F34" s="1047"/>
      <c r="G34" s="1047"/>
      <c r="H34" s="1047"/>
      <c r="I34" s="1047"/>
      <c r="J34" s="1047"/>
      <c r="K34" s="1047"/>
      <c r="L34" s="1047"/>
      <c r="M34" s="1047"/>
      <c r="N34" s="1047"/>
      <c r="O34" s="1047"/>
      <c r="P34" s="1048"/>
      <c r="Q34" s="1054"/>
      <c r="R34" s="1055"/>
      <c r="S34" s="1055"/>
      <c r="T34" s="1055"/>
      <c r="U34" s="1055"/>
      <c r="V34" s="1055"/>
      <c r="W34" s="1055"/>
      <c r="X34" s="1055"/>
      <c r="Y34" s="1055"/>
      <c r="Z34" s="1055"/>
      <c r="AA34" s="1055"/>
      <c r="AB34" s="1055"/>
      <c r="AC34" s="1055"/>
      <c r="AD34" s="1055"/>
      <c r="AE34" s="1056"/>
      <c r="AF34" s="1051"/>
      <c r="AG34" s="1052"/>
      <c r="AH34" s="1052"/>
      <c r="AI34" s="1052"/>
      <c r="AJ34" s="1053"/>
      <c r="AK34" s="999"/>
      <c r="AL34" s="990"/>
      <c r="AM34" s="990"/>
      <c r="AN34" s="990"/>
      <c r="AO34" s="990"/>
      <c r="AP34" s="990"/>
      <c r="AQ34" s="990"/>
      <c r="AR34" s="990"/>
      <c r="AS34" s="990"/>
      <c r="AT34" s="990"/>
      <c r="AU34" s="990"/>
      <c r="AV34" s="990"/>
      <c r="AW34" s="990"/>
      <c r="AX34" s="990"/>
      <c r="AY34" s="990"/>
      <c r="AZ34" s="1057"/>
      <c r="BA34" s="1057"/>
      <c r="BB34" s="1057"/>
      <c r="BC34" s="1057"/>
      <c r="BD34" s="1057"/>
      <c r="BE34" s="991"/>
      <c r="BF34" s="991"/>
      <c r="BG34" s="991"/>
      <c r="BH34" s="991"/>
      <c r="BI34" s="992"/>
      <c r="BJ34" s="214"/>
      <c r="BK34" s="214"/>
      <c r="BL34" s="214"/>
      <c r="BM34" s="214"/>
      <c r="BN34" s="214"/>
      <c r="BO34" s="224"/>
      <c r="BP34" s="224"/>
      <c r="BQ34" s="221">
        <v>28</v>
      </c>
      <c r="BR34" s="222"/>
      <c r="BS34" s="1008"/>
      <c r="BT34" s="1009"/>
      <c r="BU34" s="1009"/>
      <c r="BV34" s="1009"/>
      <c r="BW34" s="1009"/>
      <c r="BX34" s="1009"/>
      <c r="BY34" s="1009"/>
      <c r="BZ34" s="1009"/>
      <c r="CA34" s="1009"/>
      <c r="CB34" s="1009"/>
      <c r="CC34" s="1009"/>
      <c r="CD34" s="1009"/>
      <c r="CE34" s="1009"/>
      <c r="CF34" s="1009"/>
      <c r="CG34" s="1030"/>
      <c r="CH34" s="1005"/>
      <c r="CI34" s="1006"/>
      <c r="CJ34" s="1006"/>
      <c r="CK34" s="1006"/>
      <c r="CL34" s="1007"/>
      <c r="CM34" s="1005"/>
      <c r="CN34" s="1006"/>
      <c r="CO34" s="1006"/>
      <c r="CP34" s="1006"/>
      <c r="CQ34" s="1007"/>
      <c r="CR34" s="1005"/>
      <c r="CS34" s="1006"/>
      <c r="CT34" s="1006"/>
      <c r="CU34" s="1006"/>
      <c r="CV34" s="1007"/>
      <c r="CW34" s="1005"/>
      <c r="CX34" s="1006"/>
      <c r="CY34" s="1006"/>
      <c r="CZ34" s="1006"/>
      <c r="DA34" s="1007"/>
      <c r="DB34" s="1005"/>
      <c r="DC34" s="1006"/>
      <c r="DD34" s="1006"/>
      <c r="DE34" s="1006"/>
      <c r="DF34" s="1007"/>
      <c r="DG34" s="1005"/>
      <c r="DH34" s="1006"/>
      <c r="DI34" s="1006"/>
      <c r="DJ34" s="1006"/>
      <c r="DK34" s="1007"/>
      <c r="DL34" s="1005"/>
      <c r="DM34" s="1006"/>
      <c r="DN34" s="1006"/>
      <c r="DO34" s="1006"/>
      <c r="DP34" s="1007"/>
      <c r="DQ34" s="1005"/>
      <c r="DR34" s="1006"/>
      <c r="DS34" s="1006"/>
      <c r="DT34" s="1006"/>
      <c r="DU34" s="1007"/>
      <c r="DV34" s="1008"/>
      <c r="DW34" s="1009"/>
      <c r="DX34" s="1009"/>
      <c r="DY34" s="1009"/>
      <c r="DZ34" s="1010"/>
      <c r="EA34" s="212"/>
    </row>
    <row r="35" spans="1:131" ht="26.25" customHeight="1" x14ac:dyDescent="0.2">
      <c r="A35" s="225">
        <v>8</v>
      </c>
      <c r="B35" s="1046"/>
      <c r="C35" s="1047"/>
      <c r="D35" s="1047"/>
      <c r="E35" s="1047"/>
      <c r="F35" s="1047"/>
      <c r="G35" s="1047"/>
      <c r="H35" s="1047"/>
      <c r="I35" s="1047"/>
      <c r="J35" s="1047"/>
      <c r="K35" s="1047"/>
      <c r="L35" s="1047"/>
      <c r="M35" s="1047"/>
      <c r="N35" s="1047"/>
      <c r="O35" s="1047"/>
      <c r="P35" s="1048"/>
      <c r="Q35" s="1054"/>
      <c r="R35" s="1055"/>
      <c r="S35" s="1055"/>
      <c r="T35" s="1055"/>
      <c r="U35" s="1055"/>
      <c r="V35" s="1055"/>
      <c r="W35" s="1055"/>
      <c r="X35" s="1055"/>
      <c r="Y35" s="1055"/>
      <c r="Z35" s="1055"/>
      <c r="AA35" s="1055"/>
      <c r="AB35" s="1055"/>
      <c r="AC35" s="1055"/>
      <c r="AD35" s="1055"/>
      <c r="AE35" s="1056"/>
      <c r="AF35" s="1051"/>
      <c r="AG35" s="1052"/>
      <c r="AH35" s="1052"/>
      <c r="AI35" s="1052"/>
      <c r="AJ35" s="1053"/>
      <c r="AK35" s="999"/>
      <c r="AL35" s="990"/>
      <c r="AM35" s="990"/>
      <c r="AN35" s="990"/>
      <c r="AO35" s="990"/>
      <c r="AP35" s="990"/>
      <c r="AQ35" s="990"/>
      <c r="AR35" s="990"/>
      <c r="AS35" s="990"/>
      <c r="AT35" s="990"/>
      <c r="AU35" s="990"/>
      <c r="AV35" s="990"/>
      <c r="AW35" s="990"/>
      <c r="AX35" s="990"/>
      <c r="AY35" s="990"/>
      <c r="AZ35" s="1057"/>
      <c r="BA35" s="1057"/>
      <c r="BB35" s="1057"/>
      <c r="BC35" s="1057"/>
      <c r="BD35" s="1057"/>
      <c r="BE35" s="991"/>
      <c r="BF35" s="991"/>
      <c r="BG35" s="991"/>
      <c r="BH35" s="991"/>
      <c r="BI35" s="992"/>
      <c r="BJ35" s="214"/>
      <c r="BK35" s="214"/>
      <c r="BL35" s="214"/>
      <c r="BM35" s="214"/>
      <c r="BN35" s="214"/>
      <c r="BO35" s="224"/>
      <c r="BP35" s="224"/>
      <c r="BQ35" s="221">
        <v>29</v>
      </c>
      <c r="BR35" s="222"/>
      <c r="BS35" s="1008"/>
      <c r="BT35" s="1009"/>
      <c r="BU35" s="1009"/>
      <c r="BV35" s="1009"/>
      <c r="BW35" s="1009"/>
      <c r="BX35" s="1009"/>
      <c r="BY35" s="1009"/>
      <c r="BZ35" s="1009"/>
      <c r="CA35" s="1009"/>
      <c r="CB35" s="1009"/>
      <c r="CC35" s="1009"/>
      <c r="CD35" s="1009"/>
      <c r="CE35" s="1009"/>
      <c r="CF35" s="1009"/>
      <c r="CG35" s="1030"/>
      <c r="CH35" s="1005"/>
      <c r="CI35" s="1006"/>
      <c r="CJ35" s="1006"/>
      <c r="CK35" s="1006"/>
      <c r="CL35" s="1007"/>
      <c r="CM35" s="1005"/>
      <c r="CN35" s="1006"/>
      <c r="CO35" s="1006"/>
      <c r="CP35" s="1006"/>
      <c r="CQ35" s="1007"/>
      <c r="CR35" s="1005"/>
      <c r="CS35" s="1006"/>
      <c r="CT35" s="1006"/>
      <c r="CU35" s="1006"/>
      <c r="CV35" s="1007"/>
      <c r="CW35" s="1005"/>
      <c r="CX35" s="1006"/>
      <c r="CY35" s="1006"/>
      <c r="CZ35" s="1006"/>
      <c r="DA35" s="1007"/>
      <c r="DB35" s="1005"/>
      <c r="DC35" s="1006"/>
      <c r="DD35" s="1006"/>
      <c r="DE35" s="1006"/>
      <c r="DF35" s="1007"/>
      <c r="DG35" s="1005"/>
      <c r="DH35" s="1006"/>
      <c r="DI35" s="1006"/>
      <c r="DJ35" s="1006"/>
      <c r="DK35" s="1007"/>
      <c r="DL35" s="1005"/>
      <c r="DM35" s="1006"/>
      <c r="DN35" s="1006"/>
      <c r="DO35" s="1006"/>
      <c r="DP35" s="1007"/>
      <c r="DQ35" s="1005"/>
      <c r="DR35" s="1006"/>
      <c r="DS35" s="1006"/>
      <c r="DT35" s="1006"/>
      <c r="DU35" s="1007"/>
      <c r="DV35" s="1008"/>
      <c r="DW35" s="1009"/>
      <c r="DX35" s="1009"/>
      <c r="DY35" s="1009"/>
      <c r="DZ35" s="1010"/>
      <c r="EA35" s="212"/>
    </row>
    <row r="36" spans="1:131" ht="26.25" customHeight="1" x14ac:dyDescent="0.2">
      <c r="A36" s="225">
        <v>9</v>
      </c>
      <c r="B36" s="1046"/>
      <c r="C36" s="1047"/>
      <c r="D36" s="1047"/>
      <c r="E36" s="1047"/>
      <c r="F36" s="1047"/>
      <c r="G36" s="1047"/>
      <c r="H36" s="1047"/>
      <c r="I36" s="1047"/>
      <c r="J36" s="1047"/>
      <c r="K36" s="1047"/>
      <c r="L36" s="1047"/>
      <c r="M36" s="1047"/>
      <c r="N36" s="1047"/>
      <c r="O36" s="1047"/>
      <c r="P36" s="1048"/>
      <c r="Q36" s="1054"/>
      <c r="R36" s="1055"/>
      <c r="S36" s="1055"/>
      <c r="T36" s="1055"/>
      <c r="U36" s="1055"/>
      <c r="V36" s="1055"/>
      <c r="W36" s="1055"/>
      <c r="X36" s="1055"/>
      <c r="Y36" s="1055"/>
      <c r="Z36" s="1055"/>
      <c r="AA36" s="1055"/>
      <c r="AB36" s="1055"/>
      <c r="AC36" s="1055"/>
      <c r="AD36" s="1055"/>
      <c r="AE36" s="1056"/>
      <c r="AF36" s="1051"/>
      <c r="AG36" s="1052"/>
      <c r="AH36" s="1052"/>
      <c r="AI36" s="1052"/>
      <c r="AJ36" s="1053"/>
      <c r="AK36" s="999"/>
      <c r="AL36" s="990"/>
      <c r="AM36" s="990"/>
      <c r="AN36" s="990"/>
      <c r="AO36" s="990"/>
      <c r="AP36" s="990"/>
      <c r="AQ36" s="990"/>
      <c r="AR36" s="990"/>
      <c r="AS36" s="990"/>
      <c r="AT36" s="990"/>
      <c r="AU36" s="990"/>
      <c r="AV36" s="990"/>
      <c r="AW36" s="990"/>
      <c r="AX36" s="990"/>
      <c r="AY36" s="990"/>
      <c r="AZ36" s="1057"/>
      <c r="BA36" s="1057"/>
      <c r="BB36" s="1057"/>
      <c r="BC36" s="1057"/>
      <c r="BD36" s="1057"/>
      <c r="BE36" s="991"/>
      <c r="BF36" s="991"/>
      <c r="BG36" s="991"/>
      <c r="BH36" s="991"/>
      <c r="BI36" s="992"/>
      <c r="BJ36" s="214"/>
      <c r="BK36" s="214"/>
      <c r="BL36" s="214"/>
      <c r="BM36" s="214"/>
      <c r="BN36" s="214"/>
      <c r="BO36" s="224"/>
      <c r="BP36" s="224"/>
      <c r="BQ36" s="221">
        <v>30</v>
      </c>
      <c r="BR36" s="222"/>
      <c r="BS36" s="1008"/>
      <c r="BT36" s="1009"/>
      <c r="BU36" s="1009"/>
      <c r="BV36" s="1009"/>
      <c r="BW36" s="1009"/>
      <c r="BX36" s="1009"/>
      <c r="BY36" s="1009"/>
      <c r="BZ36" s="1009"/>
      <c r="CA36" s="1009"/>
      <c r="CB36" s="1009"/>
      <c r="CC36" s="1009"/>
      <c r="CD36" s="1009"/>
      <c r="CE36" s="1009"/>
      <c r="CF36" s="1009"/>
      <c r="CG36" s="1030"/>
      <c r="CH36" s="1005"/>
      <c r="CI36" s="1006"/>
      <c r="CJ36" s="1006"/>
      <c r="CK36" s="1006"/>
      <c r="CL36" s="1007"/>
      <c r="CM36" s="1005"/>
      <c r="CN36" s="1006"/>
      <c r="CO36" s="1006"/>
      <c r="CP36" s="1006"/>
      <c r="CQ36" s="1007"/>
      <c r="CR36" s="1005"/>
      <c r="CS36" s="1006"/>
      <c r="CT36" s="1006"/>
      <c r="CU36" s="1006"/>
      <c r="CV36" s="1007"/>
      <c r="CW36" s="1005"/>
      <c r="CX36" s="1006"/>
      <c r="CY36" s="1006"/>
      <c r="CZ36" s="1006"/>
      <c r="DA36" s="1007"/>
      <c r="DB36" s="1005"/>
      <c r="DC36" s="1006"/>
      <c r="DD36" s="1006"/>
      <c r="DE36" s="1006"/>
      <c r="DF36" s="1007"/>
      <c r="DG36" s="1005"/>
      <c r="DH36" s="1006"/>
      <c r="DI36" s="1006"/>
      <c r="DJ36" s="1006"/>
      <c r="DK36" s="1007"/>
      <c r="DL36" s="1005"/>
      <c r="DM36" s="1006"/>
      <c r="DN36" s="1006"/>
      <c r="DO36" s="1006"/>
      <c r="DP36" s="1007"/>
      <c r="DQ36" s="1005"/>
      <c r="DR36" s="1006"/>
      <c r="DS36" s="1006"/>
      <c r="DT36" s="1006"/>
      <c r="DU36" s="1007"/>
      <c r="DV36" s="1008"/>
      <c r="DW36" s="1009"/>
      <c r="DX36" s="1009"/>
      <c r="DY36" s="1009"/>
      <c r="DZ36" s="1010"/>
      <c r="EA36" s="212"/>
    </row>
    <row r="37" spans="1:131" ht="26.25" customHeight="1" x14ac:dyDescent="0.2">
      <c r="A37" s="225">
        <v>10</v>
      </c>
      <c r="B37" s="1046"/>
      <c r="C37" s="1047"/>
      <c r="D37" s="1047"/>
      <c r="E37" s="1047"/>
      <c r="F37" s="1047"/>
      <c r="G37" s="1047"/>
      <c r="H37" s="1047"/>
      <c r="I37" s="1047"/>
      <c r="J37" s="1047"/>
      <c r="K37" s="1047"/>
      <c r="L37" s="1047"/>
      <c r="M37" s="1047"/>
      <c r="N37" s="1047"/>
      <c r="O37" s="1047"/>
      <c r="P37" s="1048"/>
      <c r="Q37" s="1054"/>
      <c r="R37" s="1055"/>
      <c r="S37" s="1055"/>
      <c r="T37" s="1055"/>
      <c r="U37" s="1055"/>
      <c r="V37" s="1055"/>
      <c r="W37" s="1055"/>
      <c r="X37" s="1055"/>
      <c r="Y37" s="1055"/>
      <c r="Z37" s="1055"/>
      <c r="AA37" s="1055"/>
      <c r="AB37" s="1055"/>
      <c r="AC37" s="1055"/>
      <c r="AD37" s="1055"/>
      <c r="AE37" s="1056"/>
      <c r="AF37" s="1051"/>
      <c r="AG37" s="1052"/>
      <c r="AH37" s="1052"/>
      <c r="AI37" s="1052"/>
      <c r="AJ37" s="1053"/>
      <c r="AK37" s="999"/>
      <c r="AL37" s="990"/>
      <c r="AM37" s="990"/>
      <c r="AN37" s="990"/>
      <c r="AO37" s="990"/>
      <c r="AP37" s="990"/>
      <c r="AQ37" s="990"/>
      <c r="AR37" s="990"/>
      <c r="AS37" s="990"/>
      <c r="AT37" s="990"/>
      <c r="AU37" s="990"/>
      <c r="AV37" s="990"/>
      <c r="AW37" s="990"/>
      <c r="AX37" s="990"/>
      <c r="AY37" s="990"/>
      <c r="AZ37" s="1057"/>
      <c r="BA37" s="1057"/>
      <c r="BB37" s="1057"/>
      <c r="BC37" s="1057"/>
      <c r="BD37" s="1057"/>
      <c r="BE37" s="991"/>
      <c r="BF37" s="991"/>
      <c r="BG37" s="991"/>
      <c r="BH37" s="991"/>
      <c r="BI37" s="992"/>
      <c r="BJ37" s="214"/>
      <c r="BK37" s="214"/>
      <c r="BL37" s="214"/>
      <c r="BM37" s="214"/>
      <c r="BN37" s="214"/>
      <c r="BO37" s="224"/>
      <c r="BP37" s="224"/>
      <c r="BQ37" s="221">
        <v>31</v>
      </c>
      <c r="BR37" s="222"/>
      <c r="BS37" s="1008"/>
      <c r="BT37" s="1009"/>
      <c r="BU37" s="1009"/>
      <c r="BV37" s="1009"/>
      <c r="BW37" s="1009"/>
      <c r="BX37" s="1009"/>
      <c r="BY37" s="1009"/>
      <c r="BZ37" s="1009"/>
      <c r="CA37" s="1009"/>
      <c r="CB37" s="1009"/>
      <c r="CC37" s="1009"/>
      <c r="CD37" s="1009"/>
      <c r="CE37" s="1009"/>
      <c r="CF37" s="1009"/>
      <c r="CG37" s="1030"/>
      <c r="CH37" s="1005"/>
      <c r="CI37" s="1006"/>
      <c r="CJ37" s="1006"/>
      <c r="CK37" s="1006"/>
      <c r="CL37" s="1007"/>
      <c r="CM37" s="1005"/>
      <c r="CN37" s="1006"/>
      <c r="CO37" s="1006"/>
      <c r="CP37" s="1006"/>
      <c r="CQ37" s="1007"/>
      <c r="CR37" s="1005"/>
      <c r="CS37" s="1006"/>
      <c r="CT37" s="1006"/>
      <c r="CU37" s="1006"/>
      <c r="CV37" s="1007"/>
      <c r="CW37" s="1005"/>
      <c r="CX37" s="1006"/>
      <c r="CY37" s="1006"/>
      <c r="CZ37" s="1006"/>
      <c r="DA37" s="1007"/>
      <c r="DB37" s="1005"/>
      <c r="DC37" s="1006"/>
      <c r="DD37" s="1006"/>
      <c r="DE37" s="1006"/>
      <c r="DF37" s="1007"/>
      <c r="DG37" s="1005"/>
      <c r="DH37" s="1006"/>
      <c r="DI37" s="1006"/>
      <c r="DJ37" s="1006"/>
      <c r="DK37" s="1007"/>
      <c r="DL37" s="1005"/>
      <c r="DM37" s="1006"/>
      <c r="DN37" s="1006"/>
      <c r="DO37" s="1006"/>
      <c r="DP37" s="1007"/>
      <c r="DQ37" s="1005"/>
      <c r="DR37" s="1006"/>
      <c r="DS37" s="1006"/>
      <c r="DT37" s="1006"/>
      <c r="DU37" s="1007"/>
      <c r="DV37" s="1008"/>
      <c r="DW37" s="1009"/>
      <c r="DX37" s="1009"/>
      <c r="DY37" s="1009"/>
      <c r="DZ37" s="1010"/>
      <c r="EA37" s="212"/>
    </row>
    <row r="38" spans="1:131" ht="26.25" customHeight="1" x14ac:dyDescent="0.2">
      <c r="A38" s="225">
        <v>11</v>
      </c>
      <c r="B38" s="1046"/>
      <c r="C38" s="1047"/>
      <c r="D38" s="1047"/>
      <c r="E38" s="1047"/>
      <c r="F38" s="1047"/>
      <c r="G38" s="1047"/>
      <c r="H38" s="1047"/>
      <c r="I38" s="1047"/>
      <c r="J38" s="1047"/>
      <c r="K38" s="1047"/>
      <c r="L38" s="1047"/>
      <c r="M38" s="1047"/>
      <c r="N38" s="1047"/>
      <c r="O38" s="1047"/>
      <c r="P38" s="1048"/>
      <c r="Q38" s="1054"/>
      <c r="R38" s="1055"/>
      <c r="S38" s="1055"/>
      <c r="T38" s="1055"/>
      <c r="U38" s="1055"/>
      <c r="V38" s="1055"/>
      <c r="W38" s="1055"/>
      <c r="X38" s="1055"/>
      <c r="Y38" s="1055"/>
      <c r="Z38" s="1055"/>
      <c r="AA38" s="1055"/>
      <c r="AB38" s="1055"/>
      <c r="AC38" s="1055"/>
      <c r="AD38" s="1055"/>
      <c r="AE38" s="1056"/>
      <c r="AF38" s="1051"/>
      <c r="AG38" s="1052"/>
      <c r="AH38" s="1052"/>
      <c r="AI38" s="1052"/>
      <c r="AJ38" s="1053"/>
      <c r="AK38" s="999"/>
      <c r="AL38" s="990"/>
      <c r="AM38" s="990"/>
      <c r="AN38" s="990"/>
      <c r="AO38" s="990"/>
      <c r="AP38" s="990"/>
      <c r="AQ38" s="990"/>
      <c r="AR38" s="990"/>
      <c r="AS38" s="990"/>
      <c r="AT38" s="990"/>
      <c r="AU38" s="990"/>
      <c r="AV38" s="990"/>
      <c r="AW38" s="990"/>
      <c r="AX38" s="990"/>
      <c r="AY38" s="990"/>
      <c r="AZ38" s="1057"/>
      <c r="BA38" s="1057"/>
      <c r="BB38" s="1057"/>
      <c r="BC38" s="1057"/>
      <c r="BD38" s="1057"/>
      <c r="BE38" s="991"/>
      <c r="BF38" s="991"/>
      <c r="BG38" s="991"/>
      <c r="BH38" s="991"/>
      <c r="BI38" s="992"/>
      <c r="BJ38" s="214"/>
      <c r="BK38" s="214"/>
      <c r="BL38" s="214"/>
      <c r="BM38" s="214"/>
      <c r="BN38" s="214"/>
      <c r="BO38" s="224"/>
      <c r="BP38" s="224"/>
      <c r="BQ38" s="221">
        <v>32</v>
      </c>
      <c r="BR38" s="222"/>
      <c r="BS38" s="1008"/>
      <c r="BT38" s="1009"/>
      <c r="BU38" s="1009"/>
      <c r="BV38" s="1009"/>
      <c r="BW38" s="1009"/>
      <c r="BX38" s="1009"/>
      <c r="BY38" s="1009"/>
      <c r="BZ38" s="1009"/>
      <c r="CA38" s="1009"/>
      <c r="CB38" s="1009"/>
      <c r="CC38" s="1009"/>
      <c r="CD38" s="1009"/>
      <c r="CE38" s="1009"/>
      <c r="CF38" s="1009"/>
      <c r="CG38" s="1030"/>
      <c r="CH38" s="1005"/>
      <c r="CI38" s="1006"/>
      <c r="CJ38" s="1006"/>
      <c r="CK38" s="1006"/>
      <c r="CL38" s="1007"/>
      <c r="CM38" s="1005"/>
      <c r="CN38" s="1006"/>
      <c r="CO38" s="1006"/>
      <c r="CP38" s="1006"/>
      <c r="CQ38" s="1007"/>
      <c r="CR38" s="1005"/>
      <c r="CS38" s="1006"/>
      <c r="CT38" s="1006"/>
      <c r="CU38" s="1006"/>
      <c r="CV38" s="1007"/>
      <c r="CW38" s="1005"/>
      <c r="CX38" s="1006"/>
      <c r="CY38" s="1006"/>
      <c r="CZ38" s="1006"/>
      <c r="DA38" s="1007"/>
      <c r="DB38" s="1005"/>
      <c r="DC38" s="1006"/>
      <c r="DD38" s="1006"/>
      <c r="DE38" s="1006"/>
      <c r="DF38" s="1007"/>
      <c r="DG38" s="1005"/>
      <c r="DH38" s="1006"/>
      <c r="DI38" s="1006"/>
      <c r="DJ38" s="1006"/>
      <c r="DK38" s="1007"/>
      <c r="DL38" s="1005"/>
      <c r="DM38" s="1006"/>
      <c r="DN38" s="1006"/>
      <c r="DO38" s="1006"/>
      <c r="DP38" s="1007"/>
      <c r="DQ38" s="1005"/>
      <c r="DR38" s="1006"/>
      <c r="DS38" s="1006"/>
      <c r="DT38" s="1006"/>
      <c r="DU38" s="1007"/>
      <c r="DV38" s="1008"/>
      <c r="DW38" s="1009"/>
      <c r="DX38" s="1009"/>
      <c r="DY38" s="1009"/>
      <c r="DZ38" s="1010"/>
      <c r="EA38" s="212"/>
    </row>
    <row r="39" spans="1:131" ht="26.25" customHeight="1" x14ac:dyDescent="0.2">
      <c r="A39" s="225">
        <v>12</v>
      </c>
      <c r="B39" s="1046"/>
      <c r="C39" s="1047"/>
      <c r="D39" s="1047"/>
      <c r="E39" s="1047"/>
      <c r="F39" s="1047"/>
      <c r="G39" s="1047"/>
      <c r="H39" s="1047"/>
      <c r="I39" s="1047"/>
      <c r="J39" s="1047"/>
      <c r="K39" s="1047"/>
      <c r="L39" s="1047"/>
      <c r="M39" s="1047"/>
      <c r="N39" s="1047"/>
      <c r="O39" s="1047"/>
      <c r="P39" s="1048"/>
      <c r="Q39" s="1054"/>
      <c r="R39" s="1055"/>
      <c r="S39" s="1055"/>
      <c r="T39" s="1055"/>
      <c r="U39" s="1055"/>
      <c r="V39" s="1055"/>
      <c r="W39" s="1055"/>
      <c r="X39" s="1055"/>
      <c r="Y39" s="1055"/>
      <c r="Z39" s="1055"/>
      <c r="AA39" s="1055"/>
      <c r="AB39" s="1055"/>
      <c r="AC39" s="1055"/>
      <c r="AD39" s="1055"/>
      <c r="AE39" s="1056"/>
      <c r="AF39" s="1051"/>
      <c r="AG39" s="1052"/>
      <c r="AH39" s="1052"/>
      <c r="AI39" s="1052"/>
      <c r="AJ39" s="1053"/>
      <c r="AK39" s="999"/>
      <c r="AL39" s="990"/>
      <c r="AM39" s="990"/>
      <c r="AN39" s="990"/>
      <c r="AO39" s="990"/>
      <c r="AP39" s="990"/>
      <c r="AQ39" s="990"/>
      <c r="AR39" s="990"/>
      <c r="AS39" s="990"/>
      <c r="AT39" s="990"/>
      <c r="AU39" s="990"/>
      <c r="AV39" s="990"/>
      <c r="AW39" s="990"/>
      <c r="AX39" s="990"/>
      <c r="AY39" s="990"/>
      <c r="AZ39" s="1057"/>
      <c r="BA39" s="1057"/>
      <c r="BB39" s="1057"/>
      <c r="BC39" s="1057"/>
      <c r="BD39" s="1057"/>
      <c r="BE39" s="991"/>
      <c r="BF39" s="991"/>
      <c r="BG39" s="991"/>
      <c r="BH39" s="991"/>
      <c r="BI39" s="992"/>
      <c r="BJ39" s="214"/>
      <c r="BK39" s="214"/>
      <c r="BL39" s="214"/>
      <c r="BM39" s="214"/>
      <c r="BN39" s="214"/>
      <c r="BO39" s="224"/>
      <c r="BP39" s="224"/>
      <c r="BQ39" s="221">
        <v>33</v>
      </c>
      <c r="BR39" s="222"/>
      <c r="BS39" s="1008"/>
      <c r="BT39" s="1009"/>
      <c r="BU39" s="1009"/>
      <c r="BV39" s="1009"/>
      <c r="BW39" s="1009"/>
      <c r="BX39" s="1009"/>
      <c r="BY39" s="1009"/>
      <c r="BZ39" s="1009"/>
      <c r="CA39" s="1009"/>
      <c r="CB39" s="1009"/>
      <c r="CC39" s="1009"/>
      <c r="CD39" s="1009"/>
      <c r="CE39" s="1009"/>
      <c r="CF39" s="1009"/>
      <c r="CG39" s="1030"/>
      <c r="CH39" s="1005"/>
      <c r="CI39" s="1006"/>
      <c r="CJ39" s="1006"/>
      <c r="CK39" s="1006"/>
      <c r="CL39" s="1007"/>
      <c r="CM39" s="1005"/>
      <c r="CN39" s="1006"/>
      <c r="CO39" s="1006"/>
      <c r="CP39" s="1006"/>
      <c r="CQ39" s="1007"/>
      <c r="CR39" s="1005"/>
      <c r="CS39" s="1006"/>
      <c r="CT39" s="1006"/>
      <c r="CU39" s="1006"/>
      <c r="CV39" s="1007"/>
      <c r="CW39" s="1005"/>
      <c r="CX39" s="1006"/>
      <c r="CY39" s="1006"/>
      <c r="CZ39" s="1006"/>
      <c r="DA39" s="1007"/>
      <c r="DB39" s="1005"/>
      <c r="DC39" s="1006"/>
      <c r="DD39" s="1006"/>
      <c r="DE39" s="1006"/>
      <c r="DF39" s="1007"/>
      <c r="DG39" s="1005"/>
      <c r="DH39" s="1006"/>
      <c r="DI39" s="1006"/>
      <c r="DJ39" s="1006"/>
      <c r="DK39" s="1007"/>
      <c r="DL39" s="1005"/>
      <c r="DM39" s="1006"/>
      <c r="DN39" s="1006"/>
      <c r="DO39" s="1006"/>
      <c r="DP39" s="1007"/>
      <c r="DQ39" s="1005"/>
      <c r="DR39" s="1006"/>
      <c r="DS39" s="1006"/>
      <c r="DT39" s="1006"/>
      <c r="DU39" s="1007"/>
      <c r="DV39" s="1008"/>
      <c r="DW39" s="1009"/>
      <c r="DX39" s="1009"/>
      <c r="DY39" s="1009"/>
      <c r="DZ39" s="1010"/>
      <c r="EA39" s="212"/>
    </row>
    <row r="40" spans="1:131" ht="26.25" customHeight="1" x14ac:dyDescent="0.2">
      <c r="A40" s="221">
        <v>13</v>
      </c>
      <c r="B40" s="1046"/>
      <c r="C40" s="1047"/>
      <c r="D40" s="1047"/>
      <c r="E40" s="1047"/>
      <c r="F40" s="1047"/>
      <c r="G40" s="1047"/>
      <c r="H40" s="1047"/>
      <c r="I40" s="1047"/>
      <c r="J40" s="1047"/>
      <c r="K40" s="1047"/>
      <c r="L40" s="1047"/>
      <c r="M40" s="1047"/>
      <c r="N40" s="1047"/>
      <c r="O40" s="1047"/>
      <c r="P40" s="1048"/>
      <c r="Q40" s="1054"/>
      <c r="R40" s="1055"/>
      <c r="S40" s="1055"/>
      <c r="T40" s="1055"/>
      <c r="U40" s="1055"/>
      <c r="V40" s="1055"/>
      <c r="W40" s="1055"/>
      <c r="X40" s="1055"/>
      <c r="Y40" s="1055"/>
      <c r="Z40" s="1055"/>
      <c r="AA40" s="1055"/>
      <c r="AB40" s="1055"/>
      <c r="AC40" s="1055"/>
      <c r="AD40" s="1055"/>
      <c r="AE40" s="1056"/>
      <c r="AF40" s="1051"/>
      <c r="AG40" s="1052"/>
      <c r="AH40" s="1052"/>
      <c r="AI40" s="1052"/>
      <c r="AJ40" s="1053"/>
      <c r="AK40" s="999"/>
      <c r="AL40" s="990"/>
      <c r="AM40" s="990"/>
      <c r="AN40" s="990"/>
      <c r="AO40" s="990"/>
      <c r="AP40" s="990"/>
      <c r="AQ40" s="990"/>
      <c r="AR40" s="990"/>
      <c r="AS40" s="990"/>
      <c r="AT40" s="990"/>
      <c r="AU40" s="990"/>
      <c r="AV40" s="990"/>
      <c r="AW40" s="990"/>
      <c r="AX40" s="990"/>
      <c r="AY40" s="990"/>
      <c r="AZ40" s="1057"/>
      <c r="BA40" s="1057"/>
      <c r="BB40" s="1057"/>
      <c r="BC40" s="1057"/>
      <c r="BD40" s="1057"/>
      <c r="BE40" s="991"/>
      <c r="BF40" s="991"/>
      <c r="BG40" s="991"/>
      <c r="BH40" s="991"/>
      <c r="BI40" s="992"/>
      <c r="BJ40" s="214"/>
      <c r="BK40" s="214"/>
      <c r="BL40" s="214"/>
      <c r="BM40" s="214"/>
      <c r="BN40" s="214"/>
      <c r="BO40" s="224"/>
      <c r="BP40" s="224"/>
      <c r="BQ40" s="221">
        <v>34</v>
      </c>
      <c r="BR40" s="222"/>
      <c r="BS40" s="1008"/>
      <c r="BT40" s="1009"/>
      <c r="BU40" s="1009"/>
      <c r="BV40" s="1009"/>
      <c r="BW40" s="1009"/>
      <c r="BX40" s="1009"/>
      <c r="BY40" s="1009"/>
      <c r="BZ40" s="1009"/>
      <c r="CA40" s="1009"/>
      <c r="CB40" s="1009"/>
      <c r="CC40" s="1009"/>
      <c r="CD40" s="1009"/>
      <c r="CE40" s="1009"/>
      <c r="CF40" s="1009"/>
      <c r="CG40" s="1030"/>
      <c r="CH40" s="1005"/>
      <c r="CI40" s="1006"/>
      <c r="CJ40" s="1006"/>
      <c r="CK40" s="1006"/>
      <c r="CL40" s="1007"/>
      <c r="CM40" s="1005"/>
      <c r="CN40" s="1006"/>
      <c r="CO40" s="1006"/>
      <c r="CP40" s="1006"/>
      <c r="CQ40" s="1007"/>
      <c r="CR40" s="1005"/>
      <c r="CS40" s="1006"/>
      <c r="CT40" s="1006"/>
      <c r="CU40" s="1006"/>
      <c r="CV40" s="1007"/>
      <c r="CW40" s="1005"/>
      <c r="CX40" s="1006"/>
      <c r="CY40" s="1006"/>
      <c r="CZ40" s="1006"/>
      <c r="DA40" s="1007"/>
      <c r="DB40" s="1005"/>
      <c r="DC40" s="1006"/>
      <c r="DD40" s="1006"/>
      <c r="DE40" s="1006"/>
      <c r="DF40" s="1007"/>
      <c r="DG40" s="1005"/>
      <c r="DH40" s="1006"/>
      <c r="DI40" s="1006"/>
      <c r="DJ40" s="1006"/>
      <c r="DK40" s="1007"/>
      <c r="DL40" s="1005"/>
      <c r="DM40" s="1006"/>
      <c r="DN40" s="1006"/>
      <c r="DO40" s="1006"/>
      <c r="DP40" s="1007"/>
      <c r="DQ40" s="1005"/>
      <c r="DR40" s="1006"/>
      <c r="DS40" s="1006"/>
      <c r="DT40" s="1006"/>
      <c r="DU40" s="1007"/>
      <c r="DV40" s="1008"/>
      <c r="DW40" s="1009"/>
      <c r="DX40" s="1009"/>
      <c r="DY40" s="1009"/>
      <c r="DZ40" s="1010"/>
      <c r="EA40" s="212"/>
    </row>
    <row r="41" spans="1:131" ht="26.25" customHeight="1" x14ac:dyDescent="0.2">
      <c r="A41" s="221">
        <v>14</v>
      </c>
      <c r="B41" s="1046"/>
      <c r="C41" s="1047"/>
      <c r="D41" s="1047"/>
      <c r="E41" s="1047"/>
      <c r="F41" s="1047"/>
      <c r="G41" s="1047"/>
      <c r="H41" s="1047"/>
      <c r="I41" s="1047"/>
      <c r="J41" s="1047"/>
      <c r="K41" s="1047"/>
      <c r="L41" s="1047"/>
      <c r="M41" s="1047"/>
      <c r="N41" s="1047"/>
      <c r="O41" s="1047"/>
      <c r="P41" s="1048"/>
      <c r="Q41" s="1054"/>
      <c r="R41" s="1055"/>
      <c r="S41" s="1055"/>
      <c r="T41" s="1055"/>
      <c r="U41" s="1055"/>
      <c r="V41" s="1055"/>
      <c r="W41" s="1055"/>
      <c r="X41" s="1055"/>
      <c r="Y41" s="1055"/>
      <c r="Z41" s="1055"/>
      <c r="AA41" s="1055"/>
      <c r="AB41" s="1055"/>
      <c r="AC41" s="1055"/>
      <c r="AD41" s="1055"/>
      <c r="AE41" s="1056"/>
      <c r="AF41" s="1051"/>
      <c r="AG41" s="1052"/>
      <c r="AH41" s="1052"/>
      <c r="AI41" s="1052"/>
      <c r="AJ41" s="1053"/>
      <c r="AK41" s="999"/>
      <c r="AL41" s="990"/>
      <c r="AM41" s="990"/>
      <c r="AN41" s="990"/>
      <c r="AO41" s="990"/>
      <c r="AP41" s="990"/>
      <c r="AQ41" s="990"/>
      <c r="AR41" s="990"/>
      <c r="AS41" s="990"/>
      <c r="AT41" s="990"/>
      <c r="AU41" s="990"/>
      <c r="AV41" s="990"/>
      <c r="AW41" s="990"/>
      <c r="AX41" s="990"/>
      <c r="AY41" s="990"/>
      <c r="AZ41" s="1057"/>
      <c r="BA41" s="1057"/>
      <c r="BB41" s="1057"/>
      <c r="BC41" s="1057"/>
      <c r="BD41" s="1057"/>
      <c r="BE41" s="991"/>
      <c r="BF41" s="991"/>
      <c r="BG41" s="991"/>
      <c r="BH41" s="991"/>
      <c r="BI41" s="992"/>
      <c r="BJ41" s="214"/>
      <c r="BK41" s="214"/>
      <c r="BL41" s="214"/>
      <c r="BM41" s="214"/>
      <c r="BN41" s="214"/>
      <c r="BO41" s="224"/>
      <c r="BP41" s="224"/>
      <c r="BQ41" s="221">
        <v>35</v>
      </c>
      <c r="BR41" s="222"/>
      <c r="BS41" s="1008"/>
      <c r="BT41" s="1009"/>
      <c r="BU41" s="1009"/>
      <c r="BV41" s="1009"/>
      <c r="BW41" s="1009"/>
      <c r="BX41" s="1009"/>
      <c r="BY41" s="1009"/>
      <c r="BZ41" s="1009"/>
      <c r="CA41" s="1009"/>
      <c r="CB41" s="1009"/>
      <c r="CC41" s="1009"/>
      <c r="CD41" s="1009"/>
      <c r="CE41" s="1009"/>
      <c r="CF41" s="1009"/>
      <c r="CG41" s="1030"/>
      <c r="CH41" s="1005"/>
      <c r="CI41" s="1006"/>
      <c r="CJ41" s="1006"/>
      <c r="CK41" s="1006"/>
      <c r="CL41" s="1007"/>
      <c r="CM41" s="1005"/>
      <c r="CN41" s="1006"/>
      <c r="CO41" s="1006"/>
      <c r="CP41" s="1006"/>
      <c r="CQ41" s="1007"/>
      <c r="CR41" s="1005"/>
      <c r="CS41" s="1006"/>
      <c r="CT41" s="1006"/>
      <c r="CU41" s="1006"/>
      <c r="CV41" s="1007"/>
      <c r="CW41" s="1005"/>
      <c r="CX41" s="1006"/>
      <c r="CY41" s="1006"/>
      <c r="CZ41" s="1006"/>
      <c r="DA41" s="1007"/>
      <c r="DB41" s="1005"/>
      <c r="DC41" s="1006"/>
      <c r="DD41" s="1006"/>
      <c r="DE41" s="1006"/>
      <c r="DF41" s="1007"/>
      <c r="DG41" s="1005"/>
      <c r="DH41" s="1006"/>
      <c r="DI41" s="1006"/>
      <c r="DJ41" s="1006"/>
      <c r="DK41" s="1007"/>
      <c r="DL41" s="1005"/>
      <c r="DM41" s="1006"/>
      <c r="DN41" s="1006"/>
      <c r="DO41" s="1006"/>
      <c r="DP41" s="1007"/>
      <c r="DQ41" s="1005"/>
      <c r="DR41" s="1006"/>
      <c r="DS41" s="1006"/>
      <c r="DT41" s="1006"/>
      <c r="DU41" s="1007"/>
      <c r="DV41" s="1008"/>
      <c r="DW41" s="1009"/>
      <c r="DX41" s="1009"/>
      <c r="DY41" s="1009"/>
      <c r="DZ41" s="1010"/>
      <c r="EA41" s="212"/>
    </row>
    <row r="42" spans="1:131" ht="26.25" customHeight="1" x14ac:dyDescent="0.2">
      <c r="A42" s="221">
        <v>15</v>
      </c>
      <c r="B42" s="1046"/>
      <c r="C42" s="1047"/>
      <c r="D42" s="1047"/>
      <c r="E42" s="1047"/>
      <c r="F42" s="1047"/>
      <c r="G42" s="1047"/>
      <c r="H42" s="1047"/>
      <c r="I42" s="1047"/>
      <c r="J42" s="1047"/>
      <c r="K42" s="1047"/>
      <c r="L42" s="1047"/>
      <c r="M42" s="1047"/>
      <c r="N42" s="1047"/>
      <c r="O42" s="1047"/>
      <c r="P42" s="1048"/>
      <c r="Q42" s="1054"/>
      <c r="R42" s="1055"/>
      <c r="S42" s="1055"/>
      <c r="T42" s="1055"/>
      <c r="U42" s="1055"/>
      <c r="V42" s="1055"/>
      <c r="W42" s="1055"/>
      <c r="X42" s="1055"/>
      <c r="Y42" s="1055"/>
      <c r="Z42" s="1055"/>
      <c r="AA42" s="1055"/>
      <c r="AB42" s="1055"/>
      <c r="AC42" s="1055"/>
      <c r="AD42" s="1055"/>
      <c r="AE42" s="1056"/>
      <c r="AF42" s="1051"/>
      <c r="AG42" s="1052"/>
      <c r="AH42" s="1052"/>
      <c r="AI42" s="1052"/>
      <c r="AJ42" s="1053"/>
      <c r="AK42" s="999"/>
      <c r="AL42" s="990"/>
      <c r="AM42" s="990"/>
      <c r="AN42" s="990"/>
      <c r="AO42" s="990"/>
      <c r="AP42" s="990"/>
      <c r="AQ42" s="990"/>
      <c r="AR42" s="990"/>
      <c r="AS42" s="990"/>
      <c r="AT42" s="990"/>
      <c r="AU42" s="990"/>
      <c r="AV42" s="990"/>
      <c r="AW42" s="990"/>
      <c r="AX42" s="990"/>
      <c r="AY42" s="990"/>
      <c r="AZ42" s="1057"/>
      <c r="BA42" s="1057"/>
      <c r="BB42" s="1057"/>
      <c r="BC42" s="1057"/>
      <c r="BD42" s="1057"/>
      <c r="BE42" s="991"/>
      <c r="BF42" s="991"/>
      <c r="BG42" s="991"/>
      <c r="BH42" s="991"/>
      <c r="BI42" s="992"/>
      <c r="BJ42" s="214"/>
      <c r="BK42" s="214"/>
      <c r="BL42" s="214"/>
      <c r="BM42" s="214"/>
      <c r="BN42" s="214"/>
      <c r="BO42" s="224"/>
      <c r="BP42" s="224"/>
      <c r="BQ42" s="221">
        <v>36</v>
      </c>
      <c r="BR42" s="222"/>
      <c r="BS42" s="1008"/>
      <c r="BT42" s="1009"/>
      <c r="BU42" s="1009"/>
      <c r="BV42" s="1009"/>
      <c r="BW42" s="1009"/>
      <c r="BX42" s="1009"/>
      <c r="BY42" s="1009"/>
      <c r="BZ42" s="1009"/>
      <c r="CA42" s="1009"/>
      <c r="CB42" s="1009"/>
      <c r="CC42" s="1009"/>
      <c r="CD42" s="1009"/>
      <c r="CE42" s="1009"/>
      <c r="CF42" s="1009"/>
      <c r="CG42" s="1030"/>
      <c r="CH42" s="1005"/>
      <c r="CI42" s="1006"/>
      <c r="CJ42" s="1006"/>
      <c r="CK42" s="1006"/>
      <c r="CL42" s="1007"/>
      <c r="CM42" s="1005"/>
      <c r="CN42" s="1006"/>
      <c r="CO42" s="1006"/>
      <c r="CP42" s="1006"/>
      <c r="CQ42" s="1007"/>
      <c r="CR42" s="1005"/>
      <c r="CS42" s="1006"/>
      <c r="CT42" s="1006"/>
      <c r="CU42" s="1006"/>
      <c r="CV42" s="1007"/>
      <c r="CW42" s="1005"/>
      <c r="CX42" s="1006"/>
      <c r="CY42" s="1006"/>
      <c r="CZ42" s="1006"/>
      <c r="DA42" s="1007"/>
      <c r="DB42" s="1005"/>
      <c r="DC42" s="1006"/>
      <c r="DD42" s="1006"/>
      <c r="DE42" s="1006"/>
      <c r="DF42" s="1007"/>
      <c r="DG42" s="1005"/>
      <c r="DH42" s="1006"/>
      <c r="DI42" s="1006"/>
      <c r="DJ42" s="1006"/>
      <c r="DK42" s="1007"/>
      <c r="DL42" s="1005"/>
      <c r="DM42" s="1006"/>
      <c r="DN42" s="1006"/>
      <c r="DO42" s="1006"/>
      <c r="DP42" s="1007"/>
      <c r="DQ42" s="1005"/>
      <c r="DR42" s="1006"/>
      <c r="DS42" s="1006"/>
      <c r="DT42" s="1006"/>
      <c r="DU42" s="1007"/>
      <c r="DV42" s="1008"/>
      <c r="DW42" s="1009"/>
      <c r="DX42" s="1009"/>
      <c r="DY42" s="1009"/>
      <c r="DZ42" s="1010"/>
      <c r="EA42" s="212"/>
    </row>
    <row r="43" spans="1:131" ht="26.25" customHeight="1" x14ac:dyDescent="0.2">
      <c r="A43" s="221">
        <v>16</v>
      </c>
      <c r="B43" s="1046"/>
      <c r="C43" s="1047"/>
      <c r="D43" s="1047"/>
      <c r="E43" s="1047"/>
      <c r="F43" s="1047"/>
      <c r="G43" s="1047"/>
      <c r="H43" s="1047"/>
      <c r="I43" s="1047"/>
      <c r="J43" s="1047"/>
      <c r="K43" s="1047"/>
      <c r="L43" s="1047"/>
      <c r="M43" s="1047"/>
      <c r="N43" s="1047"/>
      <c r="O43" s="1047"/>
      <c r="P43" s="1048"/>
      <c r="Q43" s="1054"/>
      <c r="R43" s="1055"/>
      <c r="S43" s="1055"/>
      <c r="T43" s="1055"/>
      <c r="U43" s="1055"/>
      <c r="V43" s="1055"/>
      <c r="W43" s="1055"/>
      <c r="X43" s="1055"/>
      <c r="Y43" s="1055"/>
      <c r="Z43" s="1055"/>
      <c r="AA43" s="1055"/>
      <c r="AB43" s="1055"/>
      <c r="AC43" s="1055"/>
      <c r="AD43" s="1055"/>
      <c r="AE43" s="1056"/>
      <c r="AF43" s="1051"/>
      <c r="AG43" s="1052"/>
      <c r="AH43" s="1052"/>
      <c r="AI43" s="1052"/>
      <c r="AJ43" s="1053"/>
      <c r="AK43" s="999"/>
      <c r="AL43" s="990"/>
      <c r="AM43" s="990"/>
      <c r="AN43" s="990"/>
      <c r="AO43" s="990"/>
      <c r="AP43" s="990"/>
      <c r="AQ43" s="990"/>
      <c r="AR43" s="990"/>
      <c r="AS43" s="990"/>
      <c r="AT43" s="990"/>
      <c r="AU43" s="990"/>
      <c r="AV43" s="990"/>
      <c r="AW43" s="990"/>
      <c r="AX43" s="990"/>
      <c r="AY43" s="990"/>
      <c r="AZ43" s="1057"/>
      <c r="BA43" s="1057"/>
      <c r="BB43" s="1057"/>
      <c r="BC43" s="1057"/>
      <c r="BD43" s="1057"/>
      <c r="BE43" s="991"/>
      <c r="BF43" s="991"/>
      <c r="BG43" s="991"/>
      <c r="BH43" s="991"/>
      <c r="BI43" s="992"/>
      <c r="BJ43" s="214"/>
      <c r="BK43" s="214"/>
      <c r="BL43" s="214"/>
      <c r="BM43" s="214"/>
      <c r="BN43" s="214"/>
      <c r="BO43" s="224"/>
      <c r="BP43" s="224"/>
      <c r="BQ43" s="221">
        <v>37</v>
      </c>
      <c r="BR43" s="222"/>
      <c r="BS43" s="1008"/>
      <c r="BT43" s="1009"/>
      <c r="BU43" s="1009"/>
      <c r="BV43" s="1009"/>
      <c r="BW43" s="1009"/>
      <c r="BX43" s="1009"/>
      <c r="BY43" s="1009"/>
      <c r="BZ43" s="1009"/>
      <c r="CA43" s="1009"/>
      <c r="CB43" s="1009"/>
      <c r="CC43" s="1009"/>
      <c r="CD43" s="1009"/>
      <c r="CE43" s="1009"/>
      <c r="CF43" s="1009"/>
      <c r="CG43" s="1030"/>
      <c r="CH43" s="1005"/>
      <c r="CI43" s="1006"/>
      <c r="CJ43" s="1006"/>
      <c r="CK43" s="1006"/>
      <c r="CL43" s="1007"/>
      <c r="CM43" s="1005"/>
      <c r="CN43" s="1006"/>
      <c r="CO43" s="1006"/>
      <c r="CP43" s="1006"/>
      <c r="CQ43" s="1007"/>
      <c r="CR43" s="1005"/>
      <c r="CS43" s="1006"/>
      <c r="CT43" s="1006"/>
      <c r="CU43" s="1006"/>
      <c r="CV43" s="1007"/>
      <c r="CW43" s="1005"/>
      <c r="CX43" s="1006"/>
      <c r="CY43" s="1006"/>
      <c r="CZ43" s="1006"/>
      <c r="DA43" s="1007"/>
      <c r="DB43" s="1005"/>
      <c r="DC43" s="1006"/>
      <c r="DD43" s="1006"/>
      <c r="DE43" s="1006"/>
      <c r="DF43" s="1007"/>
      <c r="DG43" s="1005"/>
      <c r="DH43" s="1006"/>
      <c r="DI43" s="1006"/>
      <c r="DJ43" s="1006"/>
      <c r="DK43" s="1007"/>
      <c r="DL43" s="1005"/>
      <c r="DM43" s="1006"/>
      <c r="DN43" s="1006"/>
      <c r="DO43" s="1006"/>
      <c r="DP43" s="1007"/>
      <c r="DQ43" s="1005"/>
      <c r="DR43" s="1006"/>
      <c r="DS43" s="1006"/>
      <c r="DT43" s="1006"/>
      <c r="DU43" s="1007"/>
      <c r="DV43" s="1008"/>
      <c r="DW43" s="1009"/>
      <c r="DX43" s="1009"/>
      <c r="DY43" s="1009"/>
      <c r="DZ43" s="1010"/>
      <c r="EA43" s="212"/>
    </row>
    <row r="44" spans="1:131" ht="26.25" customHeight="1" x14ac:dyDescent="0.2">
      <c r="A44" s="221">
        <v>17</v>
      </c>
      <c r="B44" s="1046"/>
      <c r="C44" s="1047"/>
      <c r="D44" s="1047"/>
      <c r="E44" s="1047"/>
      <c r="F44" s="1047"/>
      <c r="G44" s="1047"/>
      <c r="H44" s="1047"/>
      <c r="I44" s="1047"/>
      <c r="J44" s="1047"/>
      <c r="K44" s="1047"/>
      <c r="L44" s="1047"/>
      <c r="M44" s="1047"/>
      <c r="N44" s="1047"/>
      <c r="O44" s="1047"/>
      <c r="P44" s="1048"/>
      <c r="Q44" s="1054"/>
      <c r="R44" s="1055"/>
      <c r="S44" s="1055"/>
      <c r="T44" s="1055"/>
      <c r="U44" s="1055"/>
      <c r="V44" s="1055"/>
      <c r="W44" s="1055"/>
      <c r="X44" s="1055"/>
      <c r="Y44" s="1055"/>
      <c r="Z44" s="1055"/>
      <c r="AA44" s="1055"/>
      <c r="AB44" s="1055"/>
      <c r="AC44" s="1055"/>
      <c r="AD44" s="1055"/>
      <c r="AE44" s="1056"/>
      <c r="AF44" s="1051"/>
      <c r="AG44" s="1052"/>
      <c r="AH44" s="1052"/>
      <c r="AI44" s="1052"/>
      <c r="AJ44" s="1053"/>
      <c r="AK44" s="999"/>
      <c r="AL44" s="990"/>
      <c r="AM44" s="990"/>
      <c r="AN44" s="990"/>
      <c r="AO44" s="990"/>
      <c r="AP44" s="990"/>
      <c r="AQ44" s="990"/>
      <c r="AR44" s="990"/>
      <c r="AS44" s="990"/>
      <c r="AT44" s="990"/>
      <c r="AU44" s="990"/>
      <c r="AV44" s="990"/>
      <c r="AW44" s="990"/>
      <c r="AX44" s="990"/>
      <c r="AY44" s="990"/>
      <c r="AZ44" s="1057"/>
      <c r="BA44" s="1057"/>
      <c r="BB44" s="1057"/>
      <c r="BC44" s="1057"/>
      <c r="BD44" s="1057"/>
      <c r="BE44" s="991"/>
      <c r="BF44" s="991"/>
      <c r="BG44" s="991"/>
      <c r="BH44" s="991"/>
      <c r="BI44" s="992"/>
      <c r="BJ44" s="214"/>
      <c r="BK44" s="214"/>
      <c r="BL44" s="214"/>
      <c r="BM44" s="214"/>
      <c r="BN44" s="214"/>
      <c r="BO44" s="224"/>
      <c r="BP44" s="224"/>
      <c r="BQ44" s="221">
        <v>38</v>
      </c>
      <c r="BR44" s="222"/>
      <c r="BS44" s="1008"/>
      <c r="BT44" s="1009"/>
      <c r="BU44" s="1009"/>
      <c r="BV44" s="1009"/>
      <c r="BW44" s="1009"/>
      <c r="BX44" s="1009"/>
      <c r="BY44" s="1009"/>
      <c r="BZ44" s="1009"/>
      <c r="CA44" s="1009"/>
      <c r="CB44" s="1009"/>
      <c r="CC44" s="1009"/>
      <c r="CD44" s="1009"/>
      <c r="CE44" s="1009"/>
      <c r="CF44" s="1009"/>
      <c r="CG44" s="1030"/>
      <c r="CH44" s="1005"/>
      <c r="CI44" s="1006"/>
      <c r="CJ44" s="1006"/>
      <c r="CK44" s="1006"/>
      <c r="CL44" s="1007"/>
      <c r="CM44" s="1005"/>
      <c r="CN44" s="1006"/>
      <c r="CO44" s="1006"/>
      <c r="CP44" s="1006"/>
      <c r="CQ44" s="1007"/>
      <c r="CR44" s="1005"/>
      <c r="CS44" s="1006"/>
      <c r="CT44" s="1006"/>
      <c r="CU44" s="1006"/>
      <c r="CV44" s="1007"/>
      <c r="CW44" s="1005"/>
      <c r="CX44" s="1006"/>
      <c r="CY44" s="1006"/>
      <c r="CZ44" s="1006"/>
      <c r="DA44" s="1007"/>
      <c r="DB44" s="1005"/>
      <c r="DC44" s="1006"/>
      <c r="DD44" s="1006"/>
      <c r="DE44" s="1006"/>
      <c r="DF44" s="1007"/>
      <c r="DG44" s="1005"/>
      <c r="DH44" s="1006"/>
      <c r="DI44" s="1006"/>
      <c r="DJ44" s="1006"/>
      <c r="DK44" s="1007"/>
      <c r="DL44" s="1005"/>
      <c r="DM44" s="1006"/>
      <c r="DN44" s="1006"/>
      <c r="DO44" s="1006"/>
      <c r="DP44" s="1007"/>
      <c r="DQ44" s="1005"/>
      <c r="DR44" s="1006"/>
      <c r="DS44" s="1006"/>
      <c r="DT44" s="1006"/>
      <c r="DU44" s="1007"/>
      <c r="DV44" s="1008"/>
      <c r="DW44" s="1009"/>
      <c r="DX44" s="1009"/>
      <c r="DY44" s="1009"/>
      <c r="DZ44" s="1010"/>
      <c r="EA44" s="212"/>
    </row>
    <row r="45" spans="1:131" ht="26.25" customHeight="1" x14ac:dyDescent="0.2">
      <c r="A45" s="221">
        <v>18</v>
      </c>
      <c r="B45" s="1046"/>
      <c r="C45" s="1047"/>
      <c r="D45" s="1047"/>
      <c r="E45" s="1047"/>
      <c r="F45" s="1047"/>
      <c r="G45" s="1047"/>
      <c r="H45" s="1047"/>
      <c r="I45" s="1047"/>
      <c r="J45" s="1047"/>
      <c r="K45" s="1047"/>
      <c r="L45" s="1047"/>
      <c r="M45" s="1047"/>
      <c r="N45" s="1047"/>
      <c r="O45" s="1047"/>
      <c r="P45" s="1048"/>
      <c r="Q45" s="1054"/>
      <c r="R45" s="1055"/>
      <c r="S45" s="1055"/>
      <c r="T45" s="1055"/>
      <c r="U45" s="1055"/>
      <c r="V45" s="1055"/>
      <c r="W45" s="1055"/>
      <c r="X45" s="1055"/>
      <c r="Y45" s="1055"/>
      <c r="Z45" s="1055"/>
      <c r="AA45" s="1055"/>
      <c r="AB45" s="1055"/>
      <c r="AC45" s="1055"/>
      <c r="AD45" s="1055"/>
      <c r="AE45" s="1056"/>
      <c r="AF45" s="1051"/>
      <c r="AG45" s="1052"/>
      <c r="AH45" s="1052"/>
      <c r="AI45" s="1052"/>
      <c r="AJ45" s="1053"/>
      <c r="AK45" s="999"/>
      <c r="AL45" s="990"/>
      <c r="AM45" s="990"/>
      <c r="AN45" s="990"/>
      <c r="AO45" s="990"/>
      <c r="AP45" s="990"/>
      <c r="AQ45" s="990"/>
      <c r="AR45" s="990"/>
      <c r="AS45" s="990"/>
      <c r="AT45" s="990"/>
      <c r="AU45" s="990"/>
      <c r="AV45" s="990"/>
      <c r="AW45" s="990"/>
      <c r="AX45" s="990"/>
      <c r="AY45" s="990"/>
      <c r="AZ45" s="1057"/>
      <c r="BA45" s="1057"/>
      <c r="BB45" s="1057"/>
      <c r="BC45" s="1057"/>
      <c r="BD45" s="1057"/>
      <c r="BE45" s="991"/>
      <c r="BF45" s="991"/>
      <c r="BG45" s="991"/>
      <c r="BH45" s="991"/>
      <c r="BI45" s="992"/>
      <c r="BJ45" s="214"/>
      <c r="BK45" s="214"/>
      <c r="BL45" s="214"/>
      <c r="BM45" s="214"/>
      <c r="BN45" s="214"/>
      <c r="BO45" s="224"/>
      <c r="BP45" s="224"/>
      <c r="BQ45" s="221">
        <v>39</v>
      </c>
      <c r="BR45" s="222"/>
      <c r="BS45" s="1008"/>
      <c r="BT45" s="1009"/>
      <c r="BU45" s="1009"/>
      <c r="BV45" s="1009"/>
      <c r="BW45" s="1009"/>
      <c r="BX45" s="1009"/>
      <c r="BY45" s="1009"/>
      <c r="BZ45" s="1009"/>
      <c r="CA45" s="1009"/>
      <c r="CB45" s="1009"/>
      <c r="CC45" s="1009"/>
      <c r="CD45" s="1009"/>
      <c r="CE45" s="1009"/>
      <c r="CF45" s="1009"/>
      <c r="CG45" s="1030"/>
      <c r="CH45" s="1005"/>
      <c r="CI45" s="1006"/>
      <c r="CJ45" s="1006"/>
      <c r="CK45" s="1006"/>
      <c r="CL45" s="1007"/>
      <c r="CM45" s="1005"/>
      <c r="CN45" s="1006"/>
      <c r="CO45" s="1006"/>
      <c r="CP45" s="1006"/>
      <c r="CQ45" s="1007"/>
      <c r="CR45" s="1005"/>
      <c r="CS45" s="1006"/>
      <c r="CT45" s="1006"/>
      <c r="CU45" s="1006"/>
      <c r="CV45" s="1007"/>
      <c r="CW45" s="1005"/>
      <c r="CX45" s="1006"/>
      <c r="CY45" s="1006"/>
      <c r="CZ45" s="1006"/>
      <c r="DA45" s="1007"/>
      <c r="DB45" s="1005"/>
      <c r="DC45" s="1006"/>
      <c r="DD45" s="1006"/>
      <c r="DE45" s="1006"/>
      <c r="DF45" s="1007"/>
      <c r="DG45" s="1005"/>
      <c r="DH45" s="1006"/>
      <c r="DI45" s="1006"/>
      <c r="DJ45" s="1006"/>
      <c r="DK45" s="1007"/>
      <c r="DL45" s="1005"/>
      <c r="DM45" s="1006"/>
      <c r="DN45" s="1006"/>
      <c r="DO45" s="1006"/>
      <c r="DP45" s="1007"/>
      <c r="DQ45" s="1005"/>
      <c r="DR45" s="1006"/>
      <c r="DS45" s="1006"/>
      <c r="DT45" s="1006"/>
      <c r="DU45" s="1007"/>
      <c r="DV45" s="1008"/>
      <c r="DW45" s="1009"/>
      <c r="DX45" s="1009"/>
      <c r="DY45" s="1009"/>
      <c r="DZ45" s="1010"/>
      <c r="EA45" s="212"/>
    </row>
    <row r="46" spans="1:131" ht="26.25" customHeight="1" x14ac:dyDescent="0.2">
      <c r="A46" s="221">
        <v>19</v>
      </c>
      <c r="B46" s="1046"/>
      <c r="C46" s="1047"/>
      <c r="D46" s="1047"/>
      <c r="E46" s="1047"/>
      <c r="F46" s="1047"/>
      <c r="G46" s="1047"/>
      <c r="H46" s="1047"/>
      <c r="I46" s="1047"/>
      <c r="J46" s="1047"/>
      <c r="K46" s="1047"/>
      <c r="L46" s="1047"/>
      <c r="M46" s="1047"/>
      <c r="N46" s="1047"/>
      <c r="O46" s="1047"/>
      <c r="P46" s="1048"/>
      <c r="Q46" s="1054"/>
      <c r="R46" s="1055"/>
      <c r="S46" s="1055"/>
      <c r="T46" s="1055"/>
      <c r="U46" s="1055"/>
      <c r="V46" s="1055"/>
      <c r="W46" s="1055"/>
      <c r="X46" s="1055"/>
      <c r="Y46" s="1055"/>
      <c r="Z46" s="1055"/>
      <c r="AA46" s="1055"/>
      <c r="AB46" s="1055"/>
      <c r="AC46" s="1055"/>
      <c r="AD46" s="1055"/>
      <c r="AE46" s="1056"/>
      <c r="AF46" s="1051"/>
      <c r="AG46" s="1052"/>
      <c r="AH46" s="1052"/>
      <c r="AI46" s="1052"/>
      <c r="AJ46" s="1053"/>
      <c r="AK46" s="999"/>
      <c r="AL46" s="990"/>
      <c r="AM46" s="990"/>
      <c r="AN46" s="990"/>
      <c r="AO46" s="990"/>
      <c r="AP46" s="990"/>
      <c r="AQ46" s="990"/>
      <c r="AR46" s="990"/>
      <c r="AS46" s="990"/>
      <c r="AT46" s="990"/>
      <c r="AU46" s="990"/>
      <c r="AV46" s="990"/>
      <c r="AW46" s="990"/>
      <c r="AX46" s="990"/>
      <c r="AY46" s="990"/>
      <c r="AZ46" s="1057"/>
      <c r="BA46" s="1057"/>
      <c r="BB46" s="1057"/>
      <c r="BC46" s="1057"/>
      <c r="BD46" s="1057"/>
      <c r="BE46" s="991"/>
      <c r="BF46" s="991"/>
      <c r="BG46" s="991"/>
      <c r="BH46" s="991"/>
      <c r="BI46" s="992"/>
      <c r="BJ46" s="214"/>
      <c r="BK46" s="214"/>
      <c r="BL46" s="214"/>
      <c r="BM46" s="214"/>
      <c r="BN46" s="214"/>
      <c r="BO46" s="224"/>
      <c r="BP46" s="224"/>
      <c r="BQ46" s="221">
        <v>40</v>
      </c>
      <c r="BR46" s="222"/>
      <c r="BS46" s="1008"/>
      <c r="BT46" s="1009"/>
      <c r="BU46" s="1009"/>
      <c r="BV46" s="1009"/>
      <c r="BW46" s="1009"/>
      <c r="BX46" s="1009"/>
      <c r="BY46" s="1009"/>
      <c r="BZ46" s="1009"/>
      <c r="CA46" s="1009"/>
      <c r="CB46" s="1009"/>
      <c r="CC46" s="1009"/>
      <c r="CD46" s="1009"/>
      <c r="CE46" s="1009"/>
      <c r="CF46" s="1009"/>
      <c r="CG46" s="1030"/>
      <c r="CH46" s="1005"/>
      <c r="CI46" s="1006"/>
      <c r="CJ46" s="1006"/>
      <c r="CK46" s="1006"/>
      <c r="CL46" s="1007"/>
      <c r="CM46" s="1005"/>
      <c r="CN46" s="1006"/>
      <c r="CO46" s="1006"/>
      <c r="CP46" s="1006"/>
      <c r="CQ46" s="1007"/>
      <c r="CR46" s="1005"/>
      <c r="CS46" s="1006"/>
      <c r="CT46" s="1006"/>
      <c r="CU46" s="1006"/>
      <c r="CV46" s="1007"/>
      <c r="CW46" s="1005"/>
      <c r="CX46" s="1006"/>
      <c r="CY46" s="1006"/>
      <c r="CZ46" s="1006"/>
      <c r="DA46" s="1007"/>
      <c r="DB46" s="1005"/>
      <c r="DC46" s="1006"/>
      <c r="DD46" s="1006"/>
      <c r="DE46" s="1006"/>
      <c r="DF46" s="1007"/>
      <c r="DG46" s="1005"/>
      <c r="DH46" s="1006"/>
      <c r="DI46" s="1006"/>
      <c r="DJ46" s="1006"/>
      <c r="DK46" s="1007"/>
      <c r="DL46" s="1005"/>
      <c r="DM46" s="1006"/>
      <c r="DN46" s="1006"/>
      <c r="DO46" s="1006"/>
      <c r="DP46" s="1007"/>
      <c r="DQ46" s="1005"/>
      <c r="DR46" s="1006"/>
      <c r="DS46" s="1006"/>
      <c r="DT46" s="1006"/>
      <c r="DU46" s="1007"/>
      <c r="DV46" s="1008"/>
      <c r="DW46" s="1009"/>
      <c r="DX46" s="1009"/>
      <c r="DY46" s="1009"/>
      <c r="DZ46" s="1010"/>
      <c r="EA46" s="212"/>
    </row>
    <row r="47" spans="1:131" ht="26.25" customHeight="1" x14ac:dyDescent="0.2">
      <c r="A47" s="221">
        <v>20</v>
      </c>
      <c r="B47" s="1046"/>
      <c r="C47" s="1047"/>
      <c r="D47" s="1047"/>
      <c r="E47" s="1047"/>
      <c r="F47" s="1047"/>
      <c r="G47" s="1047"/>
      <c r="H47" s="1047"/>
      <c r="I47" s="1047"/>
      <c r="J47" s="1047"/>
      <c r="K47" s="1047"/>
      <c r="L47" s="1047"/>
      <c r="M47" s="1047"/>
      <c r="N47" s="1047"/>
      <c r="O47" s="1047"/>
      <c r="P47" s="1048"/>
      <c r="Q47" s="1054"/>
      <c r="R47" s="1055"/>
      <c r="S47" s="1055"/>
      <c r="T47" s="1055"/>
      <c r="U47" s="1055"/>
      <c r="V47" s="1055"/>
      <c r="W47" s="1055"/>
      <c r="X47" s="1055"/>
      <c r="Y47" s="1055"/>
      <c r="Z47" s="1055"/>
      <c r="AA47" s="1055"/>
      <c r="AB47" s="1055"/>
      <c r="AC47" s="1055"/>
      <c r="AD47" s="1055"/>
      <c r="AE47" s="1056"/>
      <c r="AF47" s="1051"/>
      <c r="AG47" s="1052"/>
      <c r="AH47" s="1052"/>
      <c r="AI47" s="1052"/>
      <c r="AJ47" s="1053"/>
      <c r="AK47" s="999"/>
      <c r="AL47" s="990"/>
      <c r="AM47" s="990"/>
      <c r="AN47" s="990"/>
      <c r="AO47" s="990"/>
      <c r="AP47" s="990"/>
      <c r="AQ47" s="990"/>
      <c r="AR47" s="990"/>
      <c r="AS47" s="990"/>
      <c r="AT47" s="990"/>
      <c r="AU47" s="990"/>
      <c r="AV47" s="990"/>
      <c r="AW47" s="990"/>
      <c r="AX47" s="990"/>
      <c r="AY47" s="990"/>
      <c r="AZ47" s="1057"/>
      <c r="BA47" s="1057"/>
      <c r="BB47" s="1057"/>
      <c r="BC47" s="1057"/>
      <c r="BD47" s="1057"/>
      <c r="BE47" s="991"/>
      <c r="BF47" s="991"/>
      <c r="BG47" s="991"/>
      <c r="BH47" s="991"/>
      <c r="BI47" s="992"/>
      <c r="BJ47" s="214"/>
      <c r="BK47" s="214"/>
      <c r="BL47" s="214"/>
      <c r="BM47" s="214"/>
      <c r="BN47" s="214"/>
      <c r="BO47" s="224"/>
      <c r="BP47" s="224"/>
      <c r="BQ47" s="221">
        <v>41</v>
      </c>
      <c r="BR47" s="222"/>
      <c r="BS47" s="1008"/>
      <c r="BT47" s="1009"/>
      <c r="BU47" s="1009"/>
      <c r="BV47" s="1009"/>
      <c r="BW47" s="1009"/>
      <c r="BX47" s="1009"/>
      <c r="BY47" s="1009"/>
      <c r="BZ47" s="1009"/>
      <c r="CA47" s="1009"/>
      <c r="CB47" s="1009"/>
      <c r="CC47" s="1009"/>
      <c r="CD47" s="1009"/>
      <c r="CE47" s="1009"/>
      <c r="CF47" s="1009"/>
      <c r="CG47" s="1030"/>
      <c r="CH47" s="1005"/>
      <c r="CI47" s="1006"/>
      <c r="CJ47" s="1006"/>
      <c r="CK47" s="1006"/>
      <c r="CL47" s="1007"/>
      <c r="CM47" s="1005"/>
      <c r="CN47" s="1006"/>
      <c r="CO47" s="1006"/>
      <c r="CP47" s="1006"/>
      <c r="CQ47" s="1007"/>
      <c r="CR47" s="1005"/>
      <c r="CS47" s="1006"/>
      <c r="CT47" s="1006"/>
      <c r="CU47" s="1006"/>
      <c r="CV47" s="1007"/>
      <c r="CW47" s="1005"/>
      <c r="CX47" s="1006"/>
      <c r="CY47" s="1006"/>
      <c r="CZ47" s="1006"/>
      <c r="DA47" s="1007"/>
      <c r="DB47" s="1005"/>
      <c r="DC47" s="1006"/>
      <c r="DD47" s="1006"/>
      <c r="DE47" s="1006"/>
      <c r="DF47" s="1007"/>
      <c r="DG47" s="1005"/>
      <c r="DH47" s="1006"/>
      <c r="DI47" s="1006"/>
      <c r="DJ47" s="1006"/>
      <c r="DK47" s="1007"/>
      <c r="DL47" s="1005"/>
      <c r="DM47" s="1006"/>
      <c r="DN47" s="1006"/>
      <c r="DO47" s="1006"/>
      <c r="DP47" s="1007"/>
      <c r="DQ47" s="1005"/>
      <c r="DR47" s="1006"/>
      <c r="DS47" s="1006"/>
      <c r="DT47" s="1006"/>
      <c r="DU47" s="1007"/>
      <c r="DV47" s="1008"/>
      <c r="DW47" s="1009"/>
      <c r="DX47" s="1009"/>
      <c r="DY47" s="1009"/>
      <c r="DZ47" s="1010"/>
      <c r="EA47" s="212"/>
    </row>
    <row r="48" spans="1:131" ht="26.25" customHeight="1" x14ac:dyDescent="0.2">
      <c r="A48" s="221">
        <v>21</v>
      </c>
      <c r="B48" s="1046"/>
      <c r="C48" s="1047"/>
      <c r="D48" s="1047"/>
      <c r="E48" s="1047"/>
      <c r="F48" s="1047"/>
      <c r="G48" s="1047"/>
      <c r="H48" s="1047"/>
      <c r="I48" s="1047"/>
      <c r="J48" s="1047"/>
      <c r="K48" s="1047"/>
      <c r="L48" s="1047"/>
      <c r="M48" s="1047"/>
      <c r="N48" s="1047"/>
      <c r="O48" s="1047"/>
      <c r="P48" s="1048"/>
      <c r="Q48" s="1054"/>
      <c r="R48" s="1055"/>
      <c r="S48" s="1055"/>
      <c r="T48" s="1055"/>
      <c r="U48" s="1055"/>
      <c r="V48" s="1055"/>
      <c r="W48" s="1055"/>
      <c r="X48" s="1055"/>
      <c r="Y48" s="1055"/>
      <c r="Z48" s="1055"/>
      <c r="AA48" s="1055"/>
      <c r="AB48" s="1055"/>
      <c r="AC48" s="1055"/>
      <c r="AD48" s="1055"/>
      <c r="AE48" s="1056"/>
      <c r="AF48" s="1051"/>
      <c r="AG48" s="1052"/>
      <c r="AH48" s="1052"/>
      <c r="AI48" s="1052"/>
      <c r="AJ48" s="1053"/>
      <c r="AK48" s="999"/>
      <c r="AL48" s="990"/>
      <c r="AM48" s="990"/>
      <c r="AN48" s="990"/>
      <c r="AO48" s="990"/>
      <c r="AP48" s="990"/>
      <c r="AQ48" s="990"/>
      <c r="AR48" s="990"/>
      <c r="AS48" s="990"/>
      <c r="AT48" s="990"/>
      <c r="AU48" s="990"/>
      <c r="AV48" s="990"/>
      <c r="AW48" s="990"/>
      <c r="AX48" s="990"/>
      <c r="AY48" s="990"/>
      <c r="AZ48" s="1057"/>
      <c r="BA48" s="1057"/>
      <c r="BB48" s="1057"/>
      <c r="BC48" s="1057"/>
      <c r="BD48" s="1057"/>
      <c r="BE48" s="991"/>
      <c r="BF48" s="991"/>
      <c r="BG48" s="991"/>
      <c r="BH48" s="991"/>
      <c r="BI48" s="992"/>
      <c r="BJ48" s="214"/>
      <c r="BK48" s="214"/>
      <c r="BL48" s="214"/>
      <c r="BM48" s="214"/>
      <c r="BN48" s="214"/>
      <c r="BO48" s="224"/>
      <c r="BP48" s="224"/>
      <c r="BQ48" s="221">
        <v>42</v>
      </c>
      <c r="BR48" s="222"/>
      <c r="BS48" s="1008"/>
      <c r="BT48" s="1009"/>
      <c r="BU48" s="1009"/>
      <c r="BV48" s="1009"/>
      <c r="BW48" s="1009"/>
      <c r="BX48" s="1009"/>
      <c r="BY48" s="1009"/>
      <c r="BZ48" s="1009"/>
      <c r="CA48" s="1009"/>
      <c r="CB48" s="1009"/>
      <c r="CC48" s="1009"/>
      <c r="CD48" s="1009"/>
      <c r="CE48" s="1009"/>
      <c r="CF48" s="1009"/>
      <c r="CG48" s="1030"/>
      <c r="CH48" s="1005"/>
      <c r="CI48" s="1006"/>
      <c r="CJ48" s="1006"/>
      <c r="CK48" s="1006"/>
      <c r="CL48" s="1007"/>
      <c r="CM48" s="1005"/>
      <c r="CN48" s="1006"/>
      <c r="CO48" s="1006"/>
      <c r="CP48" s="1006"/>
      <c r="CQ48" s="1007"/>
      <c r="CR48" s="1005"/>
      <c r="CS48" s="1006"/>
      <c r="CT48" s="1006"/>
      <c r="CU48" s="1006"/>
      <c r="CV48" s="1007"/>
      <c r="CW48" s="1005"/>
      <c r="CX48" s="1006"/>
      <c r="CY48" s="1006"/>
      <c r="CZ48" s="1006"/>
      <c r="DA48" s="1007"/>
      <c r="DB48" s="1005"/>
      <c r="DC48" s="1006"/>
      <c r="DD48" s="1006"/>
      <c r="DE48" s="1006"/>
      <c r="DF48" s="1007"/>
      <c r="DG48" s="1005"/>
      <c r="DH48" s="1006"/>
      <c r="DI48" s="1006"/>
      <c r="DJ48" s="1006"/>
      <c r="DK48" s="1007"/>
      <c r="DL48" s="1005"/>
      <c r="DM48" s="1006"/>
      <c r="DN48" s="1006"/>
      <c r="DO48" s="1006"/>
      <c r="DP48" s="1007"/>
      <c r="DQ48" s="1005"/>
      <c r="DR48" s="1006"/>
      <c r="DS48" s="1006"/>
      <c r="DT48" s="1006"/>
      <c r="DU48" s="1007"/>
      <c r="DV48" s="1008"/>
      <c r="DW48" s="1009"/>
      <c r="DX48" s="1009"/>
      <c r="DY48" s="1009"/>
      <c r="DZ48" s="1010"/>
      <c r="EA48" s="212"/>
    </row>
    <row r="49" spans="1:131" ht="26.25" customHeight="1" x14ac:dyDescent="0.2">
      <c r="A49" s="221">
        <v>22</v>
      </c>
      <c r="B49" s="1046"/>
      <c r="C49" s="1047"/>
      <c r="D49" s="1047"/>
      <c r="E49" s="1047"/>
      <c r="F49" s="1047"/>
      <c r="G49" s="1047"/>
      <c r="H49" s="1047"/>
      <c r="I49" s="1047"/>
      <c r="J49" s="1047"/>
      <c r="K49" s="1047"/>
      <c r="L49" s="1047"/>
      <c r="M49" s="1047"/>
      <c r="N49" s="1047"/>
      <c r="O49" s="1047"/>
      <c r="P49" s="1048"/>
      <c r="Q49" s="1054"/>
      <c r="R49" s="1055"/>
      <c r="S49" s="1055"/>
      <c r="T49" s="1055"/>
      <c r="U49" s="1055"/>
      <c r="V49" s="1055"/>
      <c r="W49" s="1055"/>
      <c r="X49" s="1055"/>
      <c r="Y49" s="1055"/>
      <c r="Z49" s="1055"/>
      <c r="AA49" s="1055"/>
      <c r="AB49" s="1055"/>
      <c r="AC49" s="1055"/>
      <c r="AD49" s="1055"/>
      <c r="AE49" s="1056"/>
      <c r="AF49" s="1051"/>
      <c r="AG49" s="1052"/>
      <c r="AH49" s="1052"/>
      <c r="AI49" s="1052"/>
      <c r="AJ49" s="1053"/>
      <c r="AK49" s="999"/>
      <c r="AL49" s="990"/>
      <c r="AM49" s="990"/>
      <c r="AN49" s="990"/>
      <c r="AO49" s="990"/>
      <c r="AP49" s="990"/>
      <c r="AQ49" s="990"/>
      <c r="AR49" s="990"/>
      <c r="AS49" s="990"/>
      <c r="AT49" s="990"/>
      <c r="AU49" s="990"/>
      <c r="AV49" s="990"/>
      <c r="AW49" s="990"/>
      <c r="AX49" s="990"/>
      <c r="AY49" s="990"/>
      <c r="AZ49" s="1057"/>
      <c r="BA49" s="1057"/>
      <c r="BB49" s="1057"/>
      <c r="BC49" s="1057"/>
      <c r="BD49" s="1057"/>
      <c r="BE49" s="991"/>
      <c r="BF49" s="991"/>
      <c r="BG49" s="991"/>
      <c r="BH49" s="991"/>
      <c r="BI49" s="992"/>
      <c r="BJ49" s="214"/>
      <c r="BK49" s="214"/>
      <c r="BL49" s="214"/>
      <c r="BM49" s="214"/>
      <c r="BN49" s="214"/>
      <c r="BO49" s="224"/>
      <c r="BP49" s="224"/>
      <c r="BQ49" s="221">
        <v>43</v>
      </c>
      <c r="BR49" s="222"/>
      <c r="BS49" s="1008"/>
      <c r="BT49" s="1009"/>
      <c r="BU49" s="1009"/>
      <c r="BV49" s="1009"/>
      <c r="BW49" s="1009"/>
      <c r="BX49" s="1009"/>
      <c r="BY49" s="1009"/>
      <c r="BZ49" s="1009"/>
      <c r="CA49" s="1009"/>
      <c r="CB49" s="1009"/>
      <c r="CC49" s="1009"/>
      <c r="CD49" s="1009"/>
      <c r="CE49" s="1009"/>
      <c r="CF49" s="1009"/>
      <c r="CG49" s="1030"/>
      <c r="CH49" s="1005"/>
      <c r="CI49" s="1006"/>
      <c r="CJ49" s="1006"/>
      <c r="CK49" s="1006"/>
      <c r="CL49" s="1007"/>
      <c r="CM49" s="1005"/>
      <c r="CN49" s="1006"/>
      <c r="CO49" s="1006"/>
      <c r="CP49" s="1006"/>
      <c r="CQ49" s="1007"/>
      <c r="CR49" s="1005"/>
      <c r="CS49" s="1006"/>
      <c r="CT49" s="1006"/>
      <c r="CU49" s="1006"/>
      <c r="CV49" s="1007"/>
      <c r="CW49" s="1005"/>
      <c r="CX49" s="1006"/>
      <c r="CY49" s="1006"/>
      <c r="CZ49" s="1006"/>
      <c r="DA49" s="1007"/>
      <c r="DB49" s="1005"/>
      <c r="DC49" s="1006"/>
      <c r="DD49" s="1006"/>
      <c r="DE49" s="1006"/>
      <c r="DF49" s="1007"/>
      <c r="DG49" s="1005"/>
      <c r="DH49" s="1006"/>
      <c r="DI49" s="1006"/>
      <c r="DJ49" s="1006"/>
      <c r="DK49" s="1007"/>
      <c r="DL49" s="1005"/>
      <c r="DM49" s="1006"/>
      <c r="DN49" s="1006"/>
      <c r="DO49" s="1006"/>
      <c r="DP49" s="1007"/>
      <c r="DQ49" s="1005"/>
      <c r="DR49" s="1006"/>
      <c r="DS49" s="1006"/>
      <c r="DT49" s="1006"/>
      <c r="DU49" s="1007"/>
      <c r="DV49" s="1008"/>
      <c r="DW49" s="1009"/>
      <c r="DX49" s="1009"/>
      <c r="DY49" s="1009"/>
      <c r="DZ49" s="1010"/>
      <c r="EA49" s="212"/>
    </row>
    <row r="50" spans="1:131" ht="26.25" customHeight="1" x14ac:dyDescent="0.2">
      <c r="A50" s="221">
        <v>23</v>
      </c>
      <c r="B50" s="1046"/>
      <c r="C50" s="1047"/>
      <c r="D50" s="1047"/>
      <c r="E50" s="1047"/>
      <c r="F50" s="1047"/>
      <c r="G50" s="1047"/>
      <c r="H50" s="1047"/>
      <c r="I50" s="1047"/>
      <c r="J50" s="1047"/>
      <c r="K50" s="1047"/>
      <c r="L50" s="1047"/>
      <c r="M50" s="1047"/>
      <c r="N50" s="1047"/>
      <c r="O50" s="1047"/>
      <c r="P50" s="1048"/>
      <c r="Q50" s="1049"/>
      <c r="R50" s="1041"/>
      <c r="S50" s="1041"/>
      <c r="T50" s="1041"/>
      <c r="U50" s="1041"/>
      <c r="V50" s="1041"/>
      <c r="W50" s="1041"/>
      <c r="X50" s="1041"/>
      <c r="Y50" s="1041"/>
      <c r="Z50" s="1041"/>
      <c r="AA50" s="1041"/>
      <c r="AB50" s="1041"/>
      <c r="AC50" s="1041"/>
      <c r="AD50" s="1041"/>
      <c r="AE50" s="1050"/>
      <c r="AF50" s="1051"/>
      <c r="AG50" s="1052"/>
      <c r="AH50" s="1052"/>
      <c r="AI50" s="1052"/>
      <c r="AJ50" s="1053"/>
      <c r="AK50" s="1040"/>
      <c r="AL50" s="1041"/>
      <c r="AM50" s="1041"/>
      <c r="AN50" s="1041"/>
      <c r="AO50" s="1041"/>
      <c r="AP50" s="1041"/>
      <c r="AQ50" s="1041"/>
      <c r="AR50" s="1041"/>
      <c r="AS50" s="1041"/>
      <c r="AT50" s="1041"/>
      <c r="AU50" s="1041"/>
      <c r="AV50" s="1041"/>
      <c r="AW50" s="1041"/>
      <c r="AX50" s="1041"/>
      <c r="AY50" s="1041"/>
      <c r="AZ50" s="1042"/>
      <c r="BA50" s="1042"/>
      <c r="BB50" s="1042"/>
      <c r="BC50" s="1042"/>
      <c r="BD50" s="1042"/>
      <c r="BE50" s="991"/>
      <c r="BF50" s="991"/>
      <c r="BG50" s="991"/>
      <c r="BH50" s="991"/>
      <c r="BI50" s="992"/>
      <c r="BJ50" s="214"/>
      <c r="BK50" s="214"/>
      <c r="BL50" s="214"/>
      <c r="BM50" s="214"/>
      <c r="BN50" s="214"/>
      <c r="BO50" s="224"/>
      <c r="BP50" s="224"/>
      <c r="BQ50" s="221">
        <v>44</v>
      </c>
      <c r="BR50" s="222"/>
      <c r="BS50" s="1008"/>
      <c r="BT50" s="1009"/>
      <c r="BU50" s="1009"/>
      <c r="BV50" s="1009"/>
      <c r="BW50" s="1009"/>
      <c r="BX50" s="1009"/>
      <c r="BY50" s="1009"/>
      <c r="BZ50" s="1009"/>
      <c r="CA50" s="1009"/>
      <c r="CB50" s="1009"/>
      <c r="CC50" s="1009"/>
      <c r="CD50" s="1009"/>
      <c r="CE50" s="1009"/>
      <c r="CF50" s="1009"/>
      <c r="CG50" s="1030"/>
      <c r="CH50" s="1005"/>
      <c r="CI50" s="1006"/>
      <c r="CJ50" s="1006"/>
      <c r="CK50" s="1006"/>
      <c r="CL50" s="1007"/>
      <c r="CM50" s="1005"/>
      <c r="CN50" s="1006"/>
      <c r="CO50" s="1006"/>
      <c r="CP50" s="1006"/>
      <c r="CQ50" s="1007"/>
      <c r="CR50" s="1005"/>
      <c r="CS50" s="1006"/>
      <c r="CT50" s="1006"/>
      <c r="CU50" s="1006"/>
      <c r="CV50" s="1007"/>
      <c r="CW50" s="1005"/>
      <c r="CX50" s="1006"/>
      <c r="CY50" s="1006"/>
      <c r="CZ50" s="1006"/>
      <c r="DA50" s="1007"/>
      <c r="DB50" s="1005"/>
      <c r="DC50" s="1006"/>
      <c r="DD50" s="1006"/>
      <c r="DE50" s="1006"/>
      <c r="DF50" s="1007"/>
      <c r="DG50" s="1005"/>
      <c r="DH50" s="1006"/>
      <c r="DI50" s="1006"/>
      <c r="DJ50" s="1006"/>
      <c r="DK50" s="1007"/>
      <c r="DL50" s="1005"/>
      <c r="DM50" s="1006"/>
      <c r="DN50" s="1006"/>
      <c r="DO50" s="1006"/>
      <c r="DP50" s="1007"/>
      <c r="DQ50" s="1005"/>
      <c r="DR50" s="1006"/>
      <c r="DS50" s="1006"/>
      <c r="DT50" s="1006"/>
      <c r="DU50" s="1007"/>
      <c r="DV50" s="1008"/>
      <c r="DW50" s="1009"/>
      <c r="DX50" s="1009"/>
      <c r="DY50" s="1009"/>
      <c r="DZ50" s="1010"/>
      <c r="EA50" s="212"/>
    </row>
    <row r="51" spans="1:131" ht="26.25" customHeight="1" x14ac:dyDescent="0.2">
      <c r="A51" s="221">
        <v>24</v>
      </c>
      <c r="B51" s="1046"/>
      <c r="C51" s="1047"/>
      <c r="D51" s="1047"/>
      <c r="E51" s="1047"/>
      <c r="F51" s="1047"/>
      <c r="G51" s="1047"/>
      <c r="H51" s="1047"/>
      <c r="I51" s="1047"/>
      <c r="J51" s="1047"/>
      <c r="K51" s="1047"/>
      <c r="L51" s="1047"/>
      <c r="M51" s="1047"/>
      <c r="N51" s="1047"/>
      <c r="O51" s="1047"/>
      <c r="P51" s="1048"/>
      <c r="Q51" s="1049"/>
      <c r="R51" s="1041"/>
      <c r="S51" s="1041"/>
      <c r="T51" s="1041"/>
      <c r="U51" s="1041"/>
      <c r="V51" s="1041"/>
      <c r="W51" s="1041"/>
      <c r="X51" s="1041"/>
      <c r="Y51" s="1041"/>
      <c r="Z51" s="1041"/>
      <c r="AA51" s="1041"/>
      <c r="AB51" s="1041"/>
      <c r="AC51" s="1041"/>
      <c r="AD51" s="1041"/>
      <c r="AE51" s="1050"/>
      <c r="AF51" s="1051"/>
      <c r="AG51" s="1052"/>
      <c r="AH51" s="1052"/>
      <c r="AI51" s="1052"/>
      <c r="AJ51" s="1053"/>
      <c r="AK51" s="1040"/>
      <c r="AL51" s="1041"/>
      <c r="AM51" s="1041"/>
      <c r="AN51" s="1041"/>
      <c r="AO51" s="1041"/>
      <c r="AP51" s="1041"/>
      <c r="AQ51" s="1041"/>
      <c r="AR51" s="1041"/>
      <c r="AS51" s="1041"/>
      <c r="AT51" s="1041"/>
      <c r="AU51" s="1041"/>
      <c r="AV51" s="1041"/>
      <c r="AW51" s="1041"/>
      <c r="AX51" s="1041"/>
      <c r="AY51" s="1041"/>
      <c r="AZ51" s="1042"/>
      <c r="BA51" s="1042"/>
      <c r="BB51" s="1042"/>
      <c r="BC51" s="1042"/>
      <c r="BD51" s="1042"/>
      <c r="BE51" s="991"/>
      <c r="BF51" s="991"/>
      <c r="BG51" s="991"/>
      <c r="BH51" s="991"/>
      <c r="BI51" s="992"/>
      <c r="BJ51" s="214"/>
      <c r="BK51" s="214"/>
      <c r="BL51" s="214"/>
      <c r="BM51" s="214"/>
      <c r="BN51" s="214"/>
      <c r="BO51" s="224"/>
      <c r="BP51" s="224"/>
      <c r="BQ51" s="221">
        <v>45</v>
      </c>
      <c r="BR51" s="222"/>
      <c r="BS51" s="1008"/>
      <c r="BT51" s="1009"/>
      <c r="BU51" s="1009"/>
      <c r="BV51" s="1009"/>
      <c r="BW51" s="1009"/>
      <c r="BX51" s="1009"/>
      <c r="BY51" s="1009"/>
      <c r="BZ51" s="1009"/>
      <c r="CA51" s="1009"/>
      <c r="CB51" s="1009"/>
      <c r="CC51" s="1009"/>
      <c r="CD51" s="1009"/>
      <c r="CE51" s="1009"/>
      <c r="CF51" s="1009"/>
      <c r="CG51" s="1030"/>
      <c r="CH51" s="1005"/>
      <c r="CI51" s="1006"/>
      <c r="CJ51" s="1006"/>
      <c r="CK51" s="1006"/>
      <c r="CL51" s="1007"/>
      <c r="CM51" s="1005"/>
      <c r="CN51" s="1006"/>
      <c r="CO51" s="1006"/>
      <c r="CP51" s="1006"/>
      <c r="CQ51" s="1007"/>
      <c r="CR51" s="1005"/>
      <c r="CS51" s="1006"/>
      <c r="CT51" s="1006"/>
      <c r="CU51" s="1006"/>
      <c r="CV51" s="1007"/>
      <c r="CW51" s="1005"/>
      <c r="CX51" s="1006"/>
      <c r="CY51" s="1006"/>
      <c r="CZ51" s="1006"/>
      <c r="DA51" s="1007"/>
      <c r="DB51" s="1005"/>
      <c r="DC51" s="1006"/>
      <c r="DD51" s="1006"/>
      <c r="DE51" s="1006"/>
      <c r="DF51" s="1007"/>
      <c r="DG51" s="1005"/>
      <c r="DH51" s="1006"/>
      <c r="DI51" s="1006"/>
      <c r="DJ51" s="1006"/>
      <c r="DK51" s="1007"/>
      <c r="DL51" s="1005"/>
      <c r="DM51" s="1006"/>
      <c r="DN51" s="1006"/>
      <c r="DO51" s="1006"/>
      <c r="DP51" s="1007"/>
      <c r="DQ51" s="1005"/>
      <c r="DR51" s="1006"/>
      <c r="DS51" s="1006"/>
      <c r="DT51" s="1006"/>
      <c r="DU51" s="1007"/>
      <c r="DV51" s="1008"/>
      <c r="DW51" s="1009"/>
      <c r="DX51" s="1009"/>
      <c r="DY51" s="1009"/>
      <c r="DZ51" s="1010"/>
      <c r="EA51" s="212"/>
    </row>
    <row r="52" spans="1:131" ht="26.25" customHeight="1" x14ac:dyDescent="0.2">
      <c r="A52" s="221">
        <v>25</v>
      </c>
      <c r="B52" s="1046"/>
      <c r="C52" s="1047"/>
      <c r="D52" s="1047"/>
      <c r="E52" s="1047"/>
      <c r="F52" s="1047"/>
      <c r="G52" s="1047"/>
      <c r="H52" s="1047"/>
      <c r="I52" s="1047"/>
      <c r="J52" s="1047"/>
      <c r="K52" s="1047"/>
      <c r="L52" s="1047"/>
      <c r="M52" s="1047"/>
      <c r="N52" s="1047"/>
      <c r="O52" s="1047"/>
      <c r="P52" s="1048"/>
      <c r="Q52" s="1049"/>
      <c r="R52" s="1041"/>
      <c r="S52" s="1041"/>
      <c r="T52" s="1041"/>
      <c r="U52" s="1041"/>
      <c r="V52" s="1041"/>
      <c r="W52" s="1041"/>
      <c r="X52" s="1041"/>
      <c r="Y52" s="1041"/>
      <c r="Z52" s="1041"/>
      <c r="AA52" s="1041"/>
      <c r="AB52" s="1041"/>
      <c r="AC52" s="1041"/>
      <c r="AD52" s="1041"/>
      <c r="AE52" s="1050"/>
      <c r="AF52" s="1051"/>
      <c r="AG52" s="1052"/>
      <c r="AH52" s="1052"/>
      <c r="AI52" s="1052"/>
      <c r="AJ52" s="1053"/>
      <c r="AK52" s="1040"/>
      <c r="AL52" s="1041"/>
      <c r="AM52" s="1041"/>
      <c r="AN52" s="1041"/>
      <c r="AO52" s="1041"/>
      <c r="AP52" s="1041"/>
      <c r="AQ52" s="1041"/>
      <c r="AR52" s="1041"/>
      <c r="AS52" s="1041"/>
      <c r="AT52" s="1041"/>
      <c r="AU52" s="1041"/>
      <c r="AV52" s="1041"/>
      <c r="AW52" s="1041"/>
      <c r="AX52" s="1041"/>
      <c r="AY52" s="1041"/>
      <c r="AZ52" s="1042"/>
      <c r="BA52" s="1042"/>
      <c r="BB52" s="1042"/>
      <c r="BC52" s="1042"/>
      <c r="BD52" s="1042"/>
      <c r="BE52" s="991"/>
      <c r="BF52" s="991"/>
      <c r="BG52" s="991"/>
      <c r="BH52" s="991"/>
      <c r="BI52" s="992"/>
      <c r="BJ52" s="214"/>
      <c r="BK52" s="214"/>
      <c r="BL52" s="214"/>
      <c r="BM52" s="214"/>
      <c r="BN52" s="214"/>
      <c r="BO52" s="224"/>
      <c r="BP52" s="224"/>
      <c r="BQ52" s="221">
        <v>46</v>
      </c>
      <c r="BR52" s="222"/>
      <c r="BS52" s="1008"/>
      <c r="BT52" s="1009"/>
      <c r="BU52" s="1009"/>
      <c r="BV52" s="1009"/>
      <c r="BW52" s="1009"/>
      <c r="BX52" s="1009"/>
      <c r="BY52" s="1009"/>
      <c r="BZ52" s="1009"/>
      <c r="CA52" s="1009"/>
      <c r="CB52" s="1009"/>
      <c r="CC52" s="1009"/>
      <c r="CD52" s="1009"/>
      <c r="CE52" s="1009"/>
      <c r="CF52" s="1009"/>
      <c r="CG52" s="1030"/>
      <c r="CH52" s="1005"/>
      <c r="CI52" s="1006"/>
      <c r="CJ52" s="1006"/>
      <c r="CK52" s="1006"/>
      <c r="CL52" s="1007"/>
      <c r="CM52" s="1005"/>
      <c r="CN52" s="1006"/>
      <c r="CO52" s="1006"/>
      <c r="CP52" s="1006"/>
      <c r="CQ52" s="1007"/>
      <c r="CR52" s="1005"/>
      <c r="CS52" s="1006"/>
      <c r="CT52" s="1006"/>
      <c r="CU52" s="1006"/>
      <c r="CV52" s="1007"/>
      <c r="CW52" s="1005"/>
      <c r="CX52" s="1006"/>
      <c r="CY52" s="1006"/>
      <c r="CZ52" s="1006"/>
      <c r="DA52" s="1007"/>
      <c r="DB52" s="1005"/>
      <c r="DC52" s="1006"/>
      <c r="DD52" s="1006"/>
      <c r="DE52" s="1006"/>
      <c r="DF52" s="1007"/>
      <c r="DG52" s="1005"/>
      <c r="DH52" s="1006"/>
      <c r="DI52" s="1006"/>
      <c r="DJ52" s="1006"/>
      <c r="DK52" s="1007"/>
      <c r="DL52" s="1005"/>
      <c r="DM52" s="1006"/>
      <c r="DN52" s="1006"/>
      <c r="DO52" s="1006"/>
      <c r="DP52" s="1007"/>
      <c r="DQ52" s="1005"/>
      <c r="DR52" s="1006"/>
      <c r="DS52" s="1006"/>
      <c r="DT52" s="1006"/>
      <c r="DU52" s="1007"/>
      <c r="DV52" s="1008"/>
      <c r="DW52" s="1009"/>
      <c r="DX52" s="1009"/>
      <c r="DY52" s="1009"/>
      <c r="DZ52" s="1010"/>
      <c r="EA52" s="212"/>
    </row>
    <row r="53" spans="1:131" ht="26.25" customHeight="1" x14ac:dyDescent="0.2">
      <c r="A53" s="221">
        <v>26</v>
      </c>
      <c r="B53" s="1046"/>
      <c r="C53" s="1047"/>
      <c r="D53" s="1047"/>
      <c r="E53" s="1047"/>
      <c r="F53" s="1047"/>
      <c r="G53" s="1047"/>
      <c r="H53" s="1047"/>
      <c r="I53" s="1047"/>
      <c r="J53" s="1047"/>
      <c r="K53" s="1047"/>
      <c r="L53" s="1047"/>
      <c r="M53" s="1047"/>
      <c r="N53" s="1047"/>
      <c r="O53" s="1047"/>
      <c r="P53" s="1048"/>
      <c r="Q53" s="1049"/>
      <c r="R53" s="1041"/>
      <c r="S53" s="1041"/>
      <c r="T53" s="1041"/>
      <c r="U53" s="1041"/>
      <c r="V53" s="1041"/>
      <c r="W53" s="1041"/>
      <c r="X53" s="1041"/>
      <c r="Y53" s="1041"/>
      <c r="Z53" s="1041"/>
      <c r="AA53" s="1041"/>
      <c r="AB53" s="1041"/>
      <c r="AC53" s="1041"/>
      <c r="AD53" s="1041"/>
      <c r="AE53" s="1050"/>
      <c r="AF53" s="1051"/>
      <c r="AG53" s="1052"/>
      <c r="AH53" s="1052"/>
      <c r="AI53" s="1052"/>
      <c r="AJ53" s="1053"/>
      <c r="AK53" s="1040"/>
      <c r="AL53" s="1041"/>
      <c r="AM53" s="1041"/>
      <c r="AN53" s="1041"/>
      <c r="AO53" s="1041"/>
      <c r="AP53" s="1041"/>
      <c r="AQ53" s="1041"/>
      <c r="AR53" s="1041"/>
      <c r="AS53" s="1041"/>
      <c r="AT53" s="1041"/>
      <c r="AU53" s="1041"/>
      <c r="AV53" s="1041"/>
      <c r="AW53" s="1041"/>
      <c r="AX53" s="1041"/>
      <c r="AY53" s="1041"/>
      <c r="AZ53" s="1042"/>
      <c r="BA53" s="1042"/>
      <c r="BB53" s="1042"/>
      <c r="BC53" s="1042"/>
      <c r="BD53" s="1042"/>
      <c r="BE53" s="991"/>
      <c r="BF53" s="991"/>
      <c r="BG53" s="991"/>
      <c r="BH53" s="991"/>
      <c r="BI53" s="992"/>
      <c r="BJ53" s="214"/>
      <c r="BK53" s="214"/>
      <c r="BL53" s="214"/>
      <c r="BM53" s="214"/>
      <c r="BN53" s="214"/>
      <c r="BO53" s="224"/>
      <c r="BP53" s="224"/>
      <c r="BQ53" s="221">
        <v>47</v>
      </c>
      <c r="BR53" s="222"/>
      <c r="BS53" s="1008"/>
      <c r="BT53" s="1009"/>
      <c r="BU53" s="1009"/>
      <c r="BV53" s="1009"/>
      <c r="BW53" s="1009"/>
      <c r="BX53" s="1009"/>
      <c r="BY53" s="1009"/>
      <c r="BZ53" s="1009"/>
      <c r="CA53" s="1009"/>
      <c r="CB53" s="1009"/>
      <c r="CC53" s="1009"/>
      <c r="CD53" s="1009"/>
      <c r="CE53" s="1009"/>
      <c r="CF53" s="1009"/>
      <c r="CG53" s="1030"/>
      <c r="CH53" s="1005"/>
      <c r="CI53" s="1006"/>
      <c r="CJ53" s="1006"/>
      <c r="CK53" s="1006"/>
      <c r="CL53" s="1007"/>
      <c r="CM53" s="1005"/>
      <c r="CN53" s="1006"/>
      <c r="CO53" s="1006"/>
      <c r="CP53" s="1006"/>
      <c r="CQ53" s="1007"/>
      <c r="CR53" s="1005"/>
      <c r="CS53" s="1006"/>
      <c r="CT53" s="1006"/>
      <c r="CU53" s="1006"/>
      <c r="CV53" s="1007"/>
      <c r="CW53" s="1005"/>
      <c r="CX53" s="1006"/>
      <c r="CY53" s="1006"/>
      <c r="CZ53" s="1006"/>
      <c r="DA53" s="1007"/>
      <c r="DB53" s="1005"/>
      <c r="DC53" s="1006"/>
      <c r="DD53" s="1006"/>
      <c r="DE53" s="1006"/>
      <c r="DF53" s="1007"/>
      <c r="DG53" s="1005"/>
      <c r="DH53" s="1006"/>
      <c r="DI53" s="1006"/>
      <c r="DJ53" s="1006"/>
      <c r="DK53" s="1007"/>
      <c r="DL53" s="1005"/>
      <c r="DM53" s="1006"/>
      <c r="DN53" s="1006"/>
      <c r="DO53" s="1006"/>
      <c r="DP53" s="1007"/>
      <c r="DQ53" s="1005"/>
      <c r="DR53" s="1006"/>
      <c r="DS53" s="1006"/>
      <c r="DT53" s="1006"/>
      <c r="DU53" s="1007"/>
      <c r="DV53" s="1008"/>
      <c r="DW53" s="1009"/>
      <c r="DX53" s="1009"/>
      <c r="DY53" s="1009"/>
      <c r="DZ53" s="1010"/>
      <c r="EA53" s="212"/>
    </row>
    <row r="54" spans="1:131" ht="26.25" customHeight="1" x14ac:dyDescent="0.2">
      <c r="A54" s="221">
        <v>27</v>
      </c>
      <c r="B54" s="1046"/>
      <c r="C54" s="1047"/>
      <c r="D54" s="1047"/>
      <c r="E54" s="1047"/>
      <c r="F54" s="1047"/>
      <c r="G54" s="1047"/>
      <c r="H54" s="1047"/>
      <c r="I54" s="1047"/>
      <c r="J54" s="1047"/>
      <c r="K54" s="1047"/>
      <c r="L54" s="1047"/>
      <c r="M54" s="1047"/>
      <c r="N54" s="1047"/>
      <c r="O54" s="1047"/>
      <c r="P54" s="1048"/>
      <c r="Q54" s="1049"/>
      <c r="R54" s="1041"/>
      <c r="S54" s="1041"/>
      <c r="T54" s="1041"/>
      <c r="U54" s="1041"/>
      <c r="V54" s="1041"/>
      <c r="W54" s="1041"/>
      <c r="X54" s="1041"/>
      <c r="Y54" s="1041"/>
      <c r="Z54" s="1041"/>
      <c r="AA54" s="1041"/>
      <c r="AB54" s="1041"/>
      <c r="AC54" s="1041"/>
      <c r="AD54" s="1041"/>
      <c r="AE54" s="1050"/>
      <c r="AF54" s="1051"/>
      <c r="AG54" s="1052"/>
      <c r="AH54" s="1052"/>
      <c r="AI54" s="1052"/>
      <c r="AJ54" s="1053"/>
      <c r="AK54" s="1040"/>
      <c r="AL54" s="1041"/>
      <c r="AM54" s="1041"/>
      <c r="AN54" s="1041"/>
      <c r="AO54" s="1041"/>
      <c r="AP54" s="1041"/>
      <c r="AQ54" s="1041"/>
      <c r="AR54" s="1041"/>
      <c r="AS54" s="1041"/>
      <c r="AT54" s="1041"/>
      <c r="AU54" s="1041"/>
      <c r="AV54" s="1041"/>
      <c r="AW54" s="1041"/>
      <c r="AX54" s="1041"/>
      <c r="AY54" s="1041"/>
      <c r="AZ54" s="1042"/>
      <c r="BA54" s="1042"/>
      <c r="BB54" s="1042"/>
      <c r="BC54" s="1042"/>
      <c r="BD54" s="1042"/>
      <c r="BE54" s="991"/>
      <c r="BF54" s="991"/>
      <c r="BG54" s="991"/>
      <c r="BH54" s="991"/>
      <c r="BI54" s="992"/>
      <c r="BJ54" s="214"/>
      <c r="BK54" s="214"/>
      <c r="BL54" s="214"/>
      <c r="BM54" s="214"/>
      <c r="BN54" s="214"/>
      <c r="BO54" s="224"/>
      <c r="BP54" s="224"/>
      <c r="BQ54" s="221">
        <v>48</v>
      </c>
      <c r="BR54" s="222"/>
      <c r="BS54" s="1008"/>
      <c r="BT54" s="1009"/>
      <c r="BU54" s="1009"/>
      <c r="BV54" s="1009"/>
      <c r="BW54" s="1009"/>
      <c r="BX54" s="1009"/>
      <c r="BY54" s="1009"/>
      <c r="BZ54" s="1009"/>
      <c r="CA54" s="1009"/>
      <c r="CB54" s="1009"/>
      <c r="CC54" s="1009"/>
      <c r="CD54" s="1009"/>
      <c r="CE54" s="1009"/>
      <c r="CF54" s="1009"/>
      <c r="CG54" s="1030"/>
      <c r="CH54" s="1005"/>
      <c r="CI54" s="1006"/>
      <c r="CJ54" s="1006"/>
      <c r="CK54" s="1006"/>
      <c r="CL54" s="1007"/>
      <c r="CM54" s="1005"/>
      <c r="CN54" s="1006"/>
      <c r="CO54" s="1006"/>
      <c r="CP54" s="1006"/>
      <c r="CQ54" s="1007"/>
      <c r="CR54" s="1005"/>
      <c r="CS54" s="1006"/>
      <c r="CT54" s="1006"/>
      <c r="CU54" s="1006"/>
      <c r="CV54" s="1007"/>
      <c r="CW54" s="1005"/>
      <c r="CX54" s="1006"/>
      <c r="CY54" s="1006"/>
      <c r="CZ54" s="1006"/>
      <c r="DA54" s="1007"/>
      <c r="DB54" s="1005"/>
      <c r="DC54" s="1006"/>
      <c r="DD54" s="1006"/>
      <c r="DE54" s="1006"/>
      <c r="DF54" s="1007"/>
      <c r="DG54" s="1005"/>
      <c r="DH54" s="1006"/>
      <c r="DI54" s="1006"/>
      <c r="DJ54" s="1006"/>
      <c r="DK54" s="1007"/>
      <c r="DL54" s="1005"/>
      <c r="DM54" s="1006"/>
      <c r="DN54" s="1006"/>
      <c r="DO54" s="1006"/>
      <c r="DP54" s="1007"/>
      <c r="DQ54" s="1005"/>
      <c r="DR54" s="1006"/>
      <c r="DS54" s="1006"/>
      <c r="DT54" s="1006"/>
      <c r="DU54" s="1007"/>
      <c r="DV54" s="1008"/>
      <c r="DW54" s="1009"/>
      <c r="DX54" s="1009"/>
      <c r="DY54" s="1009"/>
      <c r="DZ54" s="1010"/>
      <c r="EA54" s="212"/>
    </row>
    <row r="55" spans="1:131" ht="26.25" customHeight="1" x14ac:dyDescent="0.2">
      <c r="A55" s="221">
        <v>28</v>
      </c>
      <c r="B55" s="1046"/>
      <c r="C55" s="1047"/>
      <c r="D55" s="1047"/>
      <c r="E55" s="1047"/>
      <c r="F55" s="1047"/>
      <c r="G55" s="1047"/>
      <c r="H55" s="1047"/>
      <c r="I55" s="1047"/>
      <c r="J55" s="1047"/>
      <c r="K55" s="1047"/>
      <c r="L55" s="1047"/>
      <c r="M55" s="1047"/>
      <c r="N55" s="1047"/>
      <c r="O55" s="1047"/>
      <c r="P55" s="1048"/>
      <c r="Q55" s="1049"/>
      <c r="R55" s="1041"/>
      <c r="S55" s="1041"/>
      <c r="T55" s="1041"/>
      <c r="U55" s="1041"/>
      <c r="V55" s="1041"/>
      <c r="W55" s="1041"/>
      <c r="X55" s="1041"/>
      <c r="Y55" s="1041"/>
      <c r="Z55" s="1041"/>
      <c r="AA55" s="1041"/>
      <c r="AB55" s="1041"/>
      <c r="AC55" s="1041"/>
      <c r="AD55" s="1041"/>
      <c r="AE55" s="1050"/>
      <c r="AF55" s="1051"/>
      <c r="AG55" s="1052"/>
      <c r="AH55" s="1052"/>
      <c r="AI55" s="1052"/>
      <c r="AJ55" s="1053"/>
      <c r="AK55" s="1040"/>
      <c r="AL55" s="1041"/>
      <c r="AM55" s="1041"/>
      <c r="AN55" s="1041"/>
      <c r="AO55" s="1041"/>
      <c r="AP55" s="1041"/>
      <c r="AQ55" s="1041"/>
      <c r="AR55" s="1041"/>
      <c r="AS55" s="1041"/>
      <c r="AT55" s="1041"/>
      <c r="AU55" s="1041"/>
      <c r="AV55" s="1041"/>
      <c r="AW55" s="1041"/>
      <c r="AX55" s="1041"/>
      <c r="AY55" s="1041"/>
      <c r="AZ55" s="1042"/>
      <c r="BA55" s="1042"/>
      <c r="BB55" s="1042"/>
      <c r="BC55" s="1042"/>
      <c r="BD55" s="1042"/>
      <c r="BE55" s="991"/>
      <c r="BF55" s="991"/>
      <c r="BG55" s="991"/>
      <c r="BH55" s="991"/>
      <c r="BI55" s="992"/>
      <c r="BJ55" s="214"/>
      <c r="BK55" s="214"/>
      <c r="BL55" s="214"/>
      <c r="BM55" s="214"/>
      <c r="BN55" s="214"/>
      <c r="BO55" s="224"/>
      <c r="BP55" s="224"/>
      <c r="BQ55" s="221">
        <v>49</v>
      </c>
      <c r="BR55" s="222"/>
      <c r="BS55" s="1008"/>
      <c r="BT55" s="1009"/>
      <c r="BU55" s="1009"/>
      <c r="BV55" s="1009"/>
      <c r="BW55" s="1009"/>
      <c r="BX55" s="1009"/>
      <c r="BY55" s="1009"/>
      <c r="BZ55" s="1009"/>
      <c r="CA55" s="1009"/>
      <c r="CB55" s="1009"/>
      <c r="CC55" s="1009"/>
      <c r="CD55" s="1009"/>
      <c r="CE55" s="1009"/>
      <c r="CF55" s="1009"/>
      <c r="CG55" s="1030"/>
      <c r="CH55" s="1005"/>
      <c r="CI55" s="1006"/>
      <c r="CJ55" s="1006"/>
      <c r="CK55" s="1006"/>
      <c r="CL55" s="1007"/>
      <c r="CM55" s="1005"/>
      <c r="CN55" s="1006"/>
      <c r="CO55" s="1006"/>
      <c r="CP55" s="1006"/>
      <c r="CQ55" s="1007"/>
      <c r="CR55" s="1005"/>
      <c r="CS55" s="1006"/>
      <c r="CT55" s="1006"/>
      <c r="CU55" s="1006"/>
      <c r="CV55" s="1007"/>
      <c r="CW55" s="1005"/>
      <c r="CX55" s="1006"/>
      <c r="CY55" s="1006"/>
      <c r="CZ55" s="1006"/>
      <c r="DA55" s="1007"/>
      <c r="DB55" s="1005"/>
      <c r="DC55" s="1006"/>
      <c r="DD55" s="1006"/>
      <c r="DE55" s="1006"/>
      <c r="DF55" s="1007"/>
      <c r="DG55" s="1005"/>
      <c r="DH55" s="1006"/>
      <c r="DI55" s="1006"/>
      <c r="DJ55" s="1006"/>
      <c r="DK55" s="1007"/>
      <c r="DL55" s="1005"/>
      <c r="DM55" s="1006"/>
      <c r="DN55" s="1006"/>
      <c r="DO55" s="1006"/>
      <c r="DP55" s="1007"/>
      <c r="DQ55" s="1005"/>
      <c r="DR55" s="1006"/>
      <c r="DS55" s="1006"/>
      <c r="DT55" s="1006"/>
      <c r="DU55" s="1007"/>
      <c r="DV55" s="1008"/>
      <c r="DW55" s="1009"/>
      <c r="DX55" s="1009"/>
      <c r="DY55" s="1009"/>
      <c r="DZ55" s="1010"/>
      <c r="EA55" s="212"/>
    </row>
    <row r="56" spans="1:131" ht="26.25" customHeight="1" x14ac:dyDescent="0.2">
      <c r="A56" s="221">
        <v>29</v>
      </c>
      <c r="B56" s="1046"/>
      <c r="C56" s="1047"/>
      <c r="D56" s="1047"/>
      <c r="E56" s="1047"/>
      <c r="F56" s="1047"/>
      <c r="G56" s="1047"/>
      <c r="H56" s="1047"/>
      <c r="I56" s="1047"/>
      <c r="J56" s="1047"/>
      <c r="K56" s="1047"/>
      <c r="L56" s="1047"/>
      <c r="M56" s="1047"/>
      <c r="N56" s="1047"/>
      <c r="O56" s="1047"/>
      <c r="P56" s="1048"/>
      <c r="Q56" s="1049"/>
      <c r="R56" s="1041"/>
      <c r="S56" s="1041"/>
      <c r="T56" s="1041"/>
      <c r="U56" s="1041"/>
      <c r="V56" s="1041"/>
      <c r="W56" s="1041"/>
      <c r="X56" s="1041"/>
      <c r="Y56" s="1041"/>
      <c r="Z56" s="1041"/>
      <c r="AA56" s="1041"/>
      <c r="AB56" s="1041"/>
      <c r="AC56" s="1041"/>
      <c r="AD56" s="1041"/>
      <c r="AE56" s="1050"/>
      <c r="AF56" s="1051"/>
      <c r="AG56" s="1052"/>
      <c r="AH56" s="1052"/>
      <c r="AI56" s="1052"/>
      <c r="AJ56" s="1053"/>
      <c r="AK56" s="1040"/>
      <c r="AL56" s="1041"/>
      <c r="AM56" s="1041"/>
      <c r="AN56" s="1041"/>
      <c r="AO56" s="1041"/>
      <c r="AP56" s="1041"/>
      <c r="AQ56" s="1041"/>
      <c r="AR56" s="1041"/>
      <c r="AS56" s="1041"/>
      <c r="AT56" s="1041"/>
      <c r="AU56" s="1041"/>
      <c r="AV56" s="1041"/>
      <c r="AW56" s="1041"/>
      <c r="AX56" s="1041"/>
      <c r="AY56" s="1041"/>
      <c r="AZ56" s="1042"/>
      <c r="BA56" s="1042"/>
      <c r="BB56" s="1042"/>
      <c r="BC56" s="1042"/>
      <c r="BD56" s="1042"/>
      <c r="BE56" s="991"/>
      <c r="BF56" s="991"/>
      <c r="BG56" s="991"/>
      <c r="BH56" s="991"/>
      <c r="BI56" s="992"/>
      <c r="BJ56" s="214"/>
      <c r="BK56" s="214"/>
      <c r="BL56" s="214"/>
      <c r="BM56" s="214"/>
      <c r="BN56" s="214"/>
      <c r="BO56" s="224"/>
      <c r="BP56" s="224"/>
      <c r="BQ56" s="221">
        <v>50</v>
      </c>
      <c r="BR56" s="222"/>
      <c r="BS56" s="1008"/>
      <c r="BT56" s="1009"/>
      <c r="BU56" s="1009"/>
      <c r="BV56" s="1009"/>
      <c r="BW56" s="1009"/>
      <c r="BX56" s="1009"/>
      <c r="BY56" s="1009"/>
      <c r="BZ56" s="1009"/>
      <c r="CA56" s="1009"/>
      <c r="CB56" s="1009"/>
      <c r="CC56" s="1009"/>
      <c r="CD56" s="1009"/>
      <c r="CE56" s="1009"/>
      <c r="CF56" s="1009"/>
      <c r="CG56" s="1030"/>
      <c r="CH56" s="1005"/>
      <c r="CI56" s="1006"/>
      <c r="CJ56" s="1006"/>
      <c r="CK56" s="1006"/>
      <c r="CL56" s="1007"/>
      <c r="CM56" s="1005"/>
      <c r="CN56" s="1006"/>
      <c r="CO56" s="1006"/>
      <c r="CP56" s="1006"/>
      <c r="CQ56" s="1007"/>
      <c r="CR56" s="1005"/>
      <c r="CS56" s="1006"/>
      <c r="CT56" s="1006"/>
      <c r="CU56" s="1006"/>
      <c r="CV56" s="1007"/>
      <c r="CW56" s="1005"/>
      <c r="CX56" s="1006"/>
      <c r="CY56" s="1006"/>
      <c r="CZ56" s="1006"/>
      <c r="DA56" s="1007"/>
      <c r="DB56" s="1005"/>
      <c r="DC56" s="1006"/>
      <c r="DD56" s="1006"/>
      <c r="DE56" s="1006"/>
      <c r="DF56" s="1007"/>
      <c r="DG56" s="1005"/>
      <c r="DH56" s="1006"/>
      <c r="DI56" s="1006"/>
      <c r="DJ56" s="1006"/>
      <c r="DK56" s="1007"/>
      <c r="DL56" s="1005"/>
      <c r="DM56" s="1006"/>
      <c r="DN56" s="1006"/>
      <c r="DO56" s="1006"/>
      <c r="DP56" s="1007"/>
      <c r="DQ56" s="1005"/>
      <c r="DR56" s="1006"/>
      <c r="DS56" s="1006"/>
      <c r="DT56" s="1006"/>
      <c r="DU56" s="1007"/>
      <c r="DV56" s="1008"/>
      <c r="DW56" s="1009"/>
      <c r="DX56" s="1009"/>
      <c r="DY56" s="1009"/>
      <c r="DZ56" s="1010"/>
      <c r="EA56" s="212"/>
    </row>
    <row r="57" spans="1:131" ht="26.25" customHeight="1" x14ac:dyDescent="0.2">
      <c r="A57" s="221">
        <v>30</v>
      </c>
      <c r="B57" s="1046"/>
      <c r="C57" s="1047"/>
      <c r="D57" s="1047"/>
      <c r="E57" s="1047"/>
      <c r="F57" s="1047"/>
      <c r="G57" s="1047"/>
      <c r="H57" s="1047"/>
      <c r="I57" s="1047"/>
      <c r="J57" s="1047"/>
      <c r="K57" s="1047"/>
      <c r="L57" s="1047"/>
      <c r="M57" s="1047"/>
      <c r="N57" s="1047"/>
      <c r="O57" s="1047"/>
      <c r="P57" s="1048"/>
      <c r="Q57" s="1049"/>
      <c r="R57" s="1041"/>
      <c r="S57" s="1041"/>
      <c r="T57" s="1041"/>
      <c r="U57" s="1041"/>
      <c r="V57" s="1041"/>
      <c r="W57" s="1041"/>
      <c r="X57" s="1041"/>
      <c r="Y57" s="1041"/>
      <c r="Z57" s="1041"/>
      <c r="AA57" s="1041"/>
      <c r="AB57" s="1041"/>
      <c r="AC57" s="1041"/>
      <c r="AD57" s="1041"/>
      <c r="AE57" s="1050"/>
      <c r="AF57" s="1051"/>
      <c r="AG57" s="1052"/>
      <c r="AH57" s="1052"/>
      <c r="AI57" s="1052"/>
      <c r="AJ57" s="1053"/>
      <c r="AK57" s="1040"/>
      <c r="AL57" s="1041"/>
      <c r="AM57" s="1041"/>
      <c r="AN57" s="1041"/>
      <c r="AO57" s="1041"/>
      <c r="AP57" s="1041"/>
      <c r="AQ57" s="1041"/>
      <c r="AR57" s="1041"/>
      <c r="AS57" s="1041"/>
      <c r="AT57" s="1041"/>
      <c r="AU57" s="1041"/>
      <c r="AV57" s="1041"/>
      <c r="AW57" s="1041"/>
      <c r="AX57" s="1041"/>
      <c r="AY57" s="1041"/>
      <c r="AZ57" s="1042"/>
      <c r="BA57" s="1042"/>
      <c r="BB57" s="1042"/>
      <c r="BC57" s="1042"/>
      <c r="BD57" s="1042"/>
      <c r="BE57" s="991"/>
      <c r="BF57" s="991"/>
      <c r="BG57" s="991"/>
      <c r="BH57" s="991"/>
      <c r="BI57" s="992"/>
      <c r="BJ57" s="214"/>
      <c r="BK57" s="214"/>
      <c r="BL57" s="214"/>
      <c r="BM57" s="214"/>
      <c r="BN57" s="214"/>
      <c r="BO57" s="224"/>
      <c r="BP57" s="224"/>
      <c r="BQ57" s="221">
        <v>51</v>
      </c>
      <c r="BR57" s="222"/>
      <c r="BS57" s="1008"/>
      <c r="BT57" s="1009"/>
      <c r="BU57" s="1009"/>
      <c r="BV57" s="1009"/>
      <c r="BW57" s="1009"/>
      <c r="BX57" s="1009"/>
      <c r="BY57" s="1009"/>
      <c r="BZ57" s="1009"/>
      <c r="CA57" s="1009"/>
      <c r="CB57" s="1009"/>
      <c r="CC57" s="1009"/>
      <c r="CD57" s="1009"/>
      <c r="CE57" s="1009"/>
      <c r="CF57" s="1009"/>
      <c r="CG57" s="1030"/>
      <c r="CH57" s="1005"/>
      <c r="CI57" s="1006"/>
      <c r="CJ57" s="1006"/>
      <c r="CK57" s="1006"/>
      <c r="CL57" s="1007"/>
      <c r="CM57" s="1005"/>
      <c r="CN57" s="1006"/>
      <c r="CO57" s="1006"/>
      <c r="CP57" s="1006"/>
      <c r="CQ57" s="1007"/>
      <c r="CR57" s="1005"/>
      <c r="CS57" s="1006"/>
      <c r="CT57" s="1006"/>
      <c r="CU57" s="1006"/>
      <c r="CV57" s="1007"/>
      <c r="CW57" s="1005"/>
      <c r="CX57" s="1006"/>
      <c r="CY57" s="1006"/>
      <c r="CZ57" s="1006"/>
      <c r="DA57" s="1007"/>
      <c r="DB57" s="1005"/>
      <c r="DC57" s="1006"/>
      <c r="DD57" s="1006"/>
      <c r="DE57" s="1006"/>
      <c r="DF57" s="1007"/>
      <c r="DG57" s="1005"/>
      <c r="DH57" s="1006"/>
      <c r="DI57" s="1006"/>
      <c r="DJ57" s="1006"/>
      <c r="DK57" s="1007"/>
      <c r="DL57" s="1005"/>
      <c r="DM57" s="1006"/>
      <c r="DN57" s="1006"/>
      <c r="DO57" s="1006"/>
      <c r="DP57" s="1007"/>
      <c r="DQ57" s="1005"/>
      <c r="DR57" s="1006"/>
      <c r="DS57" s="1006"/>
      <c r="DT57" s="1006"/>
      <c r="DU57" s="1007"/>
      <c r="DV57" s="1008"/>
      <c r="DW57" s="1009"/>
      <c r="DX57" s="1009"/>
      <c r="DY57" s="1009"/>
      <c r="DZ57" s="1010"/>
      <c r="EA57" s="212"/>
    </row>
    <row r="58" spans="1:131" ht="26.25" customHeight="1" x14ac:dyDescent="0.2">
      <c r="A58" s="221">
        <v>31</v>
      </c>
      <c r="B58" s="1046"/>
      <c r="C58" s="1047"/>
      <c r="D58" s="1047"/>
      <c r="E58" s="1047"/>
      <c r="F58" s="1047"/>
      <c r="G58" s="1047"/>
      <c r="H58" s="1047"/>
      <c r="I58" s="1047"/>
      <c r="J58" s="1047"/>
      <c r="K58" s="1047"/>
      <c r="L58" s="1047"/>
      <c r="M58" s="1047"/>
      <c r="N58" s="1047"/>
      <c r="O58" s="1047"/>
      <c r="P58" s="1048"/>
      <c r="Q58" s="1049"/>
      <c r="R58" s="1041"/>
      <c r="S58" s="1041"/>
      <c r="T58" s="1041"/>
      <c r="U58" s="1041"/>
      <c r="V58" s="1041"/>
      <c r="W58" s="1041"/>
      <c r="X58" s="1041"/>
      <c r="Y58" s="1041"/>
      <c r="Z58" s="1041"/>
      <c r="AA58" s="1041"/>
      <c r="AB58" s="1041"/>
      <c r="AC58" s="1041"/>
      <c r="AD58" s="1041"/>
      <c r="AE58" s="1050"/>
      <c r="AF58" s="1051"/>
      <c r="AG58" s="1052"/>
      <c r="AH58" s="1052"/>
      <c r="AI58" s="1052"/>
      <c r="AJ58" s="1053"/>
      <c r="AK58" s="1040"/>
      <c r="AL58" s="1041"/>
      <c r="AM58" s="1041"/>
      <c r="AN58" s="1041"/>
      <c r="AO58" s="1041"/>
      <c r="AP58" s="1041"/>
      <c r="AQ58" s="1041"/>
      <c r="AR58" s="1041"/>
      <c r="AS58" s="1041"/>
      <c r="AT58" s="1041"/>
      <c r="AU58" s="1041"/>
      <c r="AV58" s="1041"/>
      <c r="AW58" s="1041"/>
      <c r="AX58" s="1041"/>
      <c r="AY58" s="1041"/>
      <c r="AZ58" s="1042"/>
      <c r="BA58" s="1042"/>
      <c r="BB58" s="1042"/>
      <c r="BC58" s="1042"/>
      <c r="BD58" s="1042"/>
      <c r="BE58" s="991"/>
      <c r="BF58" s="991"/>
      <c r="BG58" s="991"/>
      <c r="BH58" s="991"/>
      <c r="BI58" s="992"/>
      <c r="BJ58" s="214"/>
      <c r="BK58" s="214"/>
      <c r="BL58" s="214"/>
      <c r="BM58" s="214"/>
      <c r="BN58" s="214"/>
      <c r="BO58" s="224"/>
      <c r="BP58" s="224"/>
      <c r="BQ58" s="221">
        <v>52</v>
      </c>
      <c r="BR58" s="222"/>
      <c r="BS58" s="1008"/>
      <c r="BT58" s="1009"/>
      <c r="BU58" s="1009"/>
      <c r="BV58" s="1009"/>
      <c r="BW58" s="1009"/>
      <c r="BX58" s="1009"/>
      <c r="BY58" s="1009"/>
      <c r="BZ58" s="1009"/>
      <c r="CA58" s="1009"/>
      <c r="CB58" s="1009"/>
      <c r="CC58" s="1009"/>
      <c r="CD58" s="1009"/>
      <c r="CE58" s="1009"/>
      <c r="CF58" s="1009"/>
      <c r="CG58" s="1030"/>
      <c r="CH58" s="1005"/>
      <c r="CI58" s="1006"/>
      <c r="CJ58" s="1006"/>
      <c r="CK58" s="1006"/>
      <c r="CL58" s="1007"/>
      <c r="CM58" s="1005"/>
      <c r="CN58" s="1006"/>
      <c r="CO58" s="1006"/>
      <c r="CP58" s="1006"/>
      <c r="CQ58" s="1007"/>
      <c r="CR58" s="1005"/>
      <c r="CS58" s="1006"/>
      <c r="CT58" s="1006"/>
      <c r="CU58" s="1006"/>
      <c r="CV58" s="1007"/>
      <c r="CW58" s="1005"/>
      <c r="CX58" s="1006"/>
      <c r="CY58" s="1006"/>
      <c r="CZ58" s="1006"/>
      <c r="DA58" s="1007"/>
      <c r="DB58" s="1005"/>
      <c r="DC58" s="1006"/>
      <c r="DD58" s="1006"/>
      <c r="DE58" s="1006"/>
      <c r="DF58" s="1007"/>
      <c r="DG58" s="1005"/>
      <c r="DH58" s="1006"/>
      <c r="DI58" s="1006"/>
      <c r="DJ58" s="1006"/>
      <c r="DK58" s="1007"/>
      <c r="DL58" s="1005"/>
      <c r="DM58" s="1006"/>
      <c r="DN58" s="1006"/>
      <c r="DO58" s="1006"/>
      <c r="DP58" s="1007"/>
      <c r="DQ58" s="1005"/>
      <c r="DR58" s="1006"/>
      <c r="DS58" s="1006"/>
      <c r="DT58" s="1006"/>
      <c r="DU58" s="1007"/>
      <c r="DV58" s="1008"/>
      <c r="DW58" s="1009"/>
      <c r="DX58" s="1009"/>
      <c r="DY58" s="1009"/>
      <c r="DZ58" s="1010"/>
      <c r="EA58" s="212"/>
    </row>
    <row r="59" spans="1:131" ht="26.25" customHeight="1" x14ac:dyDescent="0.2">
      <c r="A59" s="221">
        <v>32</v>
      </c>
      <c r="B59" s="1046"/>
      <c r="C59" s="1047"/>
      <c r="D59" s="1047"/>
      <c r="E59" s="1047"/>
      <c r="F59" s="1047"/>
      <c r="G59" s="1047"/>
      <c r="H59" s="1047"/>
      <c r="I59" s="1047"/>
      <c r="J59" s="1047"/>
      <c r="K59" s="1047"/>
      <c r="L59" s="1047"/>
      <c r="M59" s="1047"/>
      <c r="N59" s="1047"/>
      <c r="O59" s="1047"/>
      <c r="P59" s="1048"/>
      <c r="Q59" s="1049"/>
      <c r="R59" s="1041"/>
      <c r="S59" s="1041"/>
      <c r="T59" s="1041"/>
      <c r="U59" s="1041"/>
      <c r="V59" s="1041"/>
      <c r="W59" s="1041"/>
      <c r="X59" s="1041"/>
      <c r="Y59" s="1041"/>
      <c r="Z59" s="1041"/>
      <c r="AA59" s="1041"/>
      <c r="AB59" s="1041"/>
      <c r="AC59" s="1041"/>
      <c r="AD59" s="1041"/>
      <c r="AE59" s="1050"/>
      <c r="AF59" s="1051"/>
      <c r="AG59" s="1052"/>
      <c r="AH59" s="1052"/>
      <c r="AI59" s="1052"/>
      <c r="AJ59" s="1053"/>
      <c r="AK59" s="1040"/>
      <c r="AL59" s="1041"/>
      <c r="AM59" s="1041"/>
      <c r="AN59" s="1041"/>
      <c r="AO59" s="1041"/>
      <c r="AP59" s="1041"/>
      <c r="AQ59" s="1041"/>
      <c r="AR59" s="1041"/>
      <c r="AS59" s="1041"/>
      <c r="AT59" s="1041"/>
      <c r="AU59" s="1041"/>
      <c r="AV59" s="1041"/>
      <c r="AW59" s="1041"/>
      <c r="AX59" s="1041"/>
      <c r="AY59" s="1041"/>
      <c r="AZ59" s="1042"/>
      <c r="BA59" s="1042"/>
      <c r="BB59" s="1042"/>
      <c r="BC59" s="1042"/>
      <c r="BD59" s="1042"/>
      <c r="BE59" s="991"/>
      <c r="BF59" s="991"/>
      <c r="BG59" s="991"/>
      <c r="BH59" s="991"/>
      <c r="BI59" s="992"/>
      <c r="BJ59" s="214"/>
      <c r="BK59" s="214"/>
      <c r="BL59" s="214"/>
      <c r="BM59" s="214"/>
      <c r="BN59" s="214"/>
      <c r="BO59" s="224"/>
      <c r="BP59" s="224"/>
      <c r="BQ59" s="221">
        <v>53</v>
      </c>
      <c r="BR59" s="222"/>
      <c r="BS59" s="1008"/>
      <c r="BT59" s="1009"/>
      <c r="BU59" s="1009"/>
      <c r="BV59" s="1009"/>
      <c r="BW59" s="1009"/>
      <c r="BX59" s="1009"/>
      <c r="BY59" s="1009"/>
      <c r="BZ59" s="1009"/>
      <c r="CA59" s="1009"/>
      <c r="CB59" s="1009"/>
      <c r="CC59" s="1009"/>
      <c r="CD59" s="1009"/>
      <c r="CE59" s="1009"/>
      <c r="CF59" s="1009"/>
      <c r="CG59" s="1030"/>
      <c r="CH59" s="1005"/>
      <c r="CI59" s="1006"/>
      <c r="CJ59" s="1006"/>
      <c r="CK59" s="1006"/>
      <c r="CL59" s="1007"/>
      <c r="CM59" s="1005"/>
      <c r="CN59" s="1006"/>
      <c r="CO59" s="1006"/>
      <c r="CP59" s="1006"/>
      <c r="CQ59" s="1007"/>
      <c r="CR59" s="1005"/>
      <c r="CS59" s="1006"/>
      <c r="CT59" s="1006"/>
      <c r="CU59" s="1006"/>
      <c r="CV59" s="1007"/>
      <c r="CW59" s="1005"/>
      <c r="CX59" s="1006"/>
      <c r="CY59" s="1006"/>
      <c r="CZ59" s="1006"/>
      <c r="DA59" s="1007"/>
      <c r="DB59" s="1005"/>
      <c r="DC59" s="1006"/>
      <c r="DD59" s="1006"/>
      <c r="DE59" s="1006"/>
      <c r="DF59" s="1007"/>
      <c r="DG59" s="1005"/>
      <c r="DH59" s="1006"/>
      <c r="DI59" s="1006"/>
      <c r="DJ59" s="1006"/>
      <c r="DK59" s="1007"/>
      <c r="DL59" s="1005"/>
      <c r="DM59" s="1006"/>
      <c r="DN59" s="1006"/>
      <c r="DO59" s="1006"/>
      <c r="DP59" s="1007"/>
      <c r="DQ59" s="1005"/>
      <c r="DR59" s="1006"/>
      <c r="DS59" s="1006"/>
      <c r="DT59" s="1006"/>
      <c r="DU59" s="1007"/>
      <c r="DV59" s="1008"/>
      <c r="DW59" s="1009"/>
      <c r="DX59" s="1009"/>
      <c r="DY59" s="1009"/>
      <c r="DZ59" s="1010"/>
      <c r="EA59" s="212"/>
    </row>
    <row r="60" spans="1:131" ht="26.25" customHeight="1" x14ac:dyDescent="0.2">
      <c r="A60" s="221">
        <v>33</v>
      </c>
      <c r="B60" s="1046"/>
      <c r="C60" s="1047"/>
      <c r="D60" s="1047"/>
      <c r="E60" s="1047"/>
      <c r="F60" s="1047"/>
      <c r="G60" s="1047"/>
      <c r="H60" s="1047"/>
      <c r="I60" s="1047"/>
      <c r="J60" s="1047"/>
      <c r="K60" s="1047"/>
      <c r="L60" s="1047"/>
      <c r="M60" s="1047"/>
      <c r="N60" s="1047"/>
      <c r="O60" s="1047"/>
      <c r="P60" s="1048"/>
      <c r="Q60" s="1049"/>
      <c r="R60" s="1041"/>
      <c r="S60" s="1041"/>
      <c r="T60" s="1041"/>
      <c r="U60" s="1041"/>
      <c r="V60" s="1041"/>
      <c r="W60" s="1041"/>
      <c r="X60" s="1041"/>
      <c r="Y60" s="1041"/>
      <c r="Z60" s="1041"/>
      <c r="AA60" s="1041"/>
      <c r="AB60" s="1041"/>
      <c r="AC60" s="1041"/>
      <c r="AD60" s="1041"/>
      <c r="AE60" s="1050"/>
      <c r="AF60" s="1051"/>
      <c r="AG60" s="1052"/>
      <c r="AH60" s="1052"/>
      <c r="AI60" s="1052"/>
      <c r="AJ60" s="1053"/>
      <c r="AK60" s="1040"/>
      <c r="AL60" s="1041"/>
      <c r="AM60" s="1041"/>
      <c r="AN60" s="1041"/>
      <c r="AO60" s="1041"/>
      <c r="AP60" s="1041"/>
      <c r="AQ60" s="1041"/>
      <c r="AR60" s="1041"/>
      <c r="AS60" s="1041"/>
      <c r="AT60" s="1041"/>
      <c r="AU60" s="1041"/>
      <c r="AV60" s="1041"/>
      <c r="AW60" s="1041"/>
      <c r="AX60" s="1041"/>
      <c r="AY60" s="1041"/>
      <c r="AZ60" s="1042"/>
      <c r="BA60" s="1042"/>
      <c r="BB60" s="1042"/>
      <c r="BC60" s="1042"/>
      <c r="BD60" s="1042"/>
      <c r="BE60" s="991"/>
      <c r="BF60" s="991"/>
      <c r="BG60" s="991"/>
      <c r="BH60" s="991"/>
      <c r="BI60" s="992"/>
      <c r="BJ60" s="214"/>
      <c r="BK60" s="214"/>
      <c r="BL60" s="214"/>
      <c r="BM60" s="214"/>
      <c r="BN60" s="214"/>
      <c r="BO60" s="224"/>
      <c r="BP60" s="224"/>
      <c r="BQ60" s="221">
        <v>54</v>
      </c>
      <c r="BR60" s="222"/>
      <c r="BS60" s="1008"/>
      <c r="BT60" s="1009"/>
      <c r="BU60" s="1009"/>
      <c r="BV60" s="1009"/>
      <c r="BW60" s="1009"/>
      <c r="BX60" s="1009"/>
      <c r="BY60" s="1009"/>
      <c r="BZ60" s="1009"/>
      <c r="CA60" s="1009"/>
      <c r="CB60" s="1009"/>
      <c r="CC60" s="1009"/>
      <c r="CD60" s="1009"/>
      <c r="CE60" s="1009"/>
      <c r="CF60" s="1009"/>
      <c r="CG60" s="1030"/>
      <c r="CH60" s="1005"/>
      <c r="CI60" s="1006"/>
      <c r="CJ60" s="1006"/>
      <c r="CK60" s="1006"/>
      <c r="CL60" s="1007"/>
      <c r="CM60" s="1005"/>
      <c r="CN60" s="1006"/>
      <c r="CO60" s="1006"/>
      <c r="CP60" s="1006"/>
      <c r="CQ60" s="1007"/>
      <c r="CR60" s="1005"/>
      <c r="CS60" s="1006"/>
      <c r="CT60" s="1006"/>
      <c r="CU60" s="1006"/>
      <c r="CV60" s="1007"/>
      <c r="CW60" s="1005"/>
      <c r="CX60" s="1006"/>
      <c r="CY60" s="1006"/>
      <c r="CZ60" s="1006"/>
      <c r="DA60" s="1007"/>
      <c r="DB60" s="1005"/>
      <c r="DC60" s="1006"/>
      <c r="DD60" s="1006"/>
      <c r="DE60" s="1006"/>
      <c r="DF60" s="1007"/>
      <c r="DG60" s="1005"/>
      <c r="DH60" s="1006"/>
      <c r="DI60" s="1006"/>
      <c r="DJ60" s="1006"/>
      <c r="DK60" s="1007"/>
      <c r="DL60" s="1005"/>
      <c r="DM60" s="1006"/>
      <c r="DN60" s="1006"/>
      <c r="DO60" s="1006"/>
      <c r="DP60" s="1007"/>
      <c r="DQ60" s="1005"/>
      <c r="DR60" s="1006"/>
      <c r="DS60" s="1006"/>
      <c r="DT60" s="1006"/>
      <c r="DU60" s="1007"/>
      <c r="DV60" s="1008"/>
      <c r="DW60" s="1009"/>
      <c r="DX60" s="1009"/>
      <c r="DY60" s="1009"/>
      <c r="DZ60" s="1010"/>
      <c r="EA60" s="212"/>
    </row>
    <row r="61" spans="1:131" ht="26.25" customHeight="1" thickBot="1" x14ac:dyDescent="0.25">
      <c r="A61" s="221">
        <v>34</v>
      </c>
      <c r="B61" s="1046"/>
      <c r="C61" s="1047"/>
      <c r="D61" s="1047"/>
      <c r="E61" s="1047"/>
      <c r="F61" s="1047"/>
      <c r="G61" s="1047"/>
      <c r="H61" s="1047"/>
      <c r="I61" s="1047"/>
      <c r="J61" s="1047"/>
      <c r="K61" s="1047"/>
      <c r="L61" s="1047"/>
      <c r="M61" s="1047"/>
      <c r="N61" s="1047"/>
      <c r="O61" s="1047"/>
      <c r="P61" s="1048"/>
      <c r="Q61" s="1049"/>
      <c r="R61" s="1041"/>
      <c r="S61" s="1041"/>
      <c r="T61" s="1041"/>
      <c r="U61" s="1041"/>
      <c r="V61" s="1041"/>
      <c r="W61" s="1041"/>
      <c r="X61" s="1041"/>
      <c r="Y61" s="1041"/>
      <c r="Z61" s="1041"/>
      <c r="AA61" s="1041"/>
      <c r="AB61" s="1041"/>
      <c r="AC61" s="1041"/>
      <c r="AD61" s="1041"/>
      <c r="AE61" s="1050"/>
      <c r="AF61" s="1051"/>
      <c r="AG61" s="1052"/>
      <c r="AH61" s="1052"/>
      <c r="AI61" s="1052"/>
      <c r="AJ61" s="1053"/>
      <c r="AK61" s="1040"/>
      <c r="AL61" s="1041"/>
      <c r="AM61" s="1041"/>
      <c r="AN61" s="1041"/>
      <c r="AO61" s="1041"/>
      <c r="AP61" s="1041"/>
      <c r="AQ61" s="1041"/>
      <c r="AR61" s="1041"/>
      <c r="AS61" s="1041"/>
      <c r="AT61" s="1041"/>
      <c r="AU61" s="1041"/>
      <c r="AV61" s="1041"/>
      <c r="AW61" s="1041"/>
      <c r="AX61" s="1041"/>
      <c r="AY61" s="1041"/>
      <c r="AZ61" s="1042"/>
      <c r="BA61" s="1042"/>
      <c r="BB61" s="1042"/>
      <c r="BC61" s="1042"/>
      <c r="BD61" s="1042"/>
      <c r="BE61" s="991"/>
      <c r="BF61" s="991"/>
      <c r="BG61" s="991"/>
      <c r="BH61" s="991"/>
      <c r="BI61" s="992"/>
      <c r="BJ61" s="214"/>
      <c r="BK61" s="214"/>
      <c r="BL61" s="214"/>
      <c r="BM61" s="214"/>
      <c r="BN61" s="214"/>
      <c r="BO61" s="224"/>
      <c r="BP61" s="224"/>
      <c r="BQ61" s="221">
        <v>55</v>
      </c>
      <c r="BR61" s="222"/>
      <c r="BS61" s="1008"/>
      <c r="BT61" s="1009"/>
      <c r="BU61" s="1009"/>
      <c r="BV61" s="1009"/>
      <c r="BW61" s="1009"/>
      <c r="BX61" s="1009"/>
      <c r="BY61" s="1009"/>
      <c r="BZ61" s="1009"/>
      <c r="CA61" s="1009"/>
      <c r="CB61" s="1009"/>
      <c r="CC61" s="1009"/>
      <c r="CD61" s="1009"/>
      <c r="CE61" s="1009"/>
      <c r="CF61" s="1009"/>
      <c r="CG61" s="1030"/>
      <c r="CH61" s="1005"/>
      <c r="CI61" s="1006"/>
      <c r="CJ61" s="1006"/>
      <c r="CK61" s="1006"/>
      <c r="CL61" s="1007"/>
      <c r="CM61" s="1005"/>
      <c r="CN61" s="1006"/>
      <c r="CO61" s="1006"/>
      <c r="CP61" s="1006"/>
      <c r="CQ61" s="1007"/>
      <c r="CR61" s="1005"/>
      <c r="CS61" s="1006"/>
      <c r="CT61" s="1006"/>
      <c r="CU61" s="1006"/>
      <c r="CV61" s="1007"/>
      <c r="CW61" s="1005"/>
      <c r="CX61" s="1006"/>
      <c r="CY61" s="1006"/>
      <c r="CZ61" s="1006"/>
      <c r="DA61" s="1007"/>
      <c r="DB61" s="1005"/>
      <c r="DC61" s="1006"/>
      <c r="DD61" s="1006"/>
      <c r="DE61" s="1006"/>
      <c r="DF61" s="1007"/>
      <c r="DG61" s="1005"/>
      <c r="DH61" s="1006"/>
      <c r="DI61" s="1006"/>
      <c r="DJ61" s="1006"/>
      <c r="DK61" s="1007"/>
      <c r="DL61" s="1005"/>
      <c r="DM61" s="1006"/>
      <c r="DN61" s="1006"/>
      <c r="DO61" s="1006"/>
      <c r="DP61" s="1007"/>
      <c r="DQ61" s="1005"/>
      <c r="DR61" s="1006"/>
      <c r="DS61" s="1006"/>
      <c r="DT61" s="1006"/>
      <c r="DU61" s="1007"/>
      <c r="DV61" s="1008"/>
      <c r="DW61" s="1009"/>
      <c r="DX61" s="1009"/>
      <c r="DY61" s="1009"/>
      <c r="DZ61" s="1010"/>
      <c r="EA61" s="212"/>
    </row>
    <row r="62" spans="1:131" ht="26.25" customHeight="1" x14ac:dyDescent="0.2">
      <c r="A62" s="221">
        <v>35</v>
      </c>
      <c r="B62" s="1046"/>
      <c r="C62" s="1047"/>
      <c r="D62" s="1047"/>
      <c r="E62" s="1047"/>
      <c r="F62" s="1047"/>
      <c r="G62" s="1047"/>
      <c r="H62" s="1047"/>
      <c r="I62" s="1047"/>
      <c r="J62" s="1047"/>
      <c r="K62" s="1047"/>
      <c r="L62" s="1047"/>
      <c r="M62" s="1047"/>
      <c r="N62" s="1047"/>
      <c r="O62" s="1047"/>
      <c r="P62" s="1048"/>
      <c r="Q62" s="1049"/>
      <c r="R62" s="1041"/>
      <c r="S62" s="1041"/>
      <c r="T62" s="1041"/>
      <c r="U62" s="1041"/>
      <c r="V62" s="1041"/>
      <c r="W62" s="1041"/>
      <c r="X62" s="1041"/>
      <c r="Y62" s="1041"/>
      <c r="Z62" s="1041"/>
      <c r="AA62" s="1041"/>
      <c r="AB62" s="1041"/>
      <c r="AC62" s="1041"/>
      <c r="AD62" s="1041"/>
      <c r="AE62" s="1050"/>
      <c r="AF62" s="1051"/>
      <c r="AG62" s="1052"/>
      <c r="AH62" s="1052"/>
      <c r="AI62" s="1052"/>
      <c r="AJ62" s="1053"/>
      <c r="AK62" s="1040"/>
      <c r="AL62" s="1041"/>
      <c r="AM62" s="1041"/>
      <c r="AN62" s="1041"/>
      <c r="AO62" s="1041"/>
      <c r="AP62" s="1041"/>
      <c r="AQ62" s="1041"/>
      <c r="AR62" s="1041"/>
      <c r="AS62" s="1041"/>
      <c r="AT62" s="1041"/>
      <c r="AU62" s="1041"/>
      <c r="AV62" s="1041"/>
      <c r="AW62" s="1041"/>
      <c r="AX62" s="1041"/>
      <c r="AY62" s="1041"/>
      <c r="AZ62" s="1042"/>
      <c r="BA62" s="1042"/>
      <c r="BB62" s="1042"/>
      <c r="BC62" s="1042"/>
      <c r="BD62" s="1042"/>
      <c r="BE62" s="991"/>
      <c r="BF62" s="991"/>
      <c r="BG62" s="991"/>
      <c r="BH62" s="991"/>
      <c r="BI62" s="992"/>
      <c r="BJ62" s="1043" t="s">
        <v>396</v>
      </c>
      <c r="BK62" s="1044"/>
      <c r="BL62" s="1044"/>
      <c r="BM62" s="1044"/>
      <c r="BN62" s="1045"/>
      <c r="BO62" s="224"/>
      <c r="BP62" s="224"/>
      <c r="BQ62" s="221">
        <v>56</v>
      </c>
      <c r="BR62" s="222"/>
      <c r="BS62" s="1008"/>
      <c r="BT62" s="1009"/>
      <c r="BU62" s="1009"/>
      <c r="BV62" s="1009"/>
      <c r="BW62" s="1009"/>
      <c r="BX62" s="1009"/>
      <c r="BY62" s="1009"/>
      <c r="BZ62" s="1009"/>
      <c r="CA62" s="1009"/>
      <c r="CB62" s="1009"/>
      <c r="CC62" s="1009"/>
      <c r="CD62" s="1009"/>
      <c r="CE62" s="1009"/>
      <c r="CF62" s="1009"/>
      <c r="CG62" s="1030"/>
      <c r="CH62" s="1005"/>
      <c r="CI62" s="1006"/>
      <c r="CJ62" s="1006"/>
      <c r="CK62" s="1006"/>
      <c r="CL62" s="1007"/>
      <c r="CM62" s="1005"/>
      <c r="CN62" s="1006"/>
      <c r="CO62" s="1006"/>
      <c r="CP62" s="1006"/>
      <c r="CQ62" s="1007"/>
      <c r="CR62" s="1005"/>
      <c r="CS62" s="1006"/>
      <c r="CT62" s="1006"/>
      <c r="CU62" s="1006"/>
      <c r="CV62" s="1007"/>
      <c r="CW62" s="1005"/>
      <c r="CX62" s="1006"/>
      <c r="CY62" s="1006"/>
      <c r="CZ62" s="1006"/>
      <c r="DA62" s="1007"/>
      <c r="DB62" s="1005"/>
      <c r="DC62" s="1006"/>
      <c r="DD62" s="1006"/>
      <c r="DE62" s="1006"/>
      <c r="DF62" s="1007"/>
      <c r="DG62" s="1005"/>
      <c r="DH62" s="1006"/>
      <c r="DI62" s="1006"/>
      <c r="DJ62" s="1006"/>
      <c r="DK62" s="1007"/>
      <c r="DL62" s="1005"/>
      <c r="DM62" s="1006"/>
      <c r="DN62" s="1006"/>
      <c r="DO62" s="1006"/>
      <c r="DP62" s="1007"/>
      <c r="DQ62" s="1005"/>
      <c r="DR62" s="1006"/>
      <c r="DS62" s="1006"/>
      <c r="DT62" s="1006"/>
      <c r="DU62" s="1007"/>
      <c r="DV62" s="1008"/>
      <c r="DW62" s="1009"/>
      <c r="DX62" s="1009"/>
      <c r="DY62" s="1009"/>
      <c r="DZ62" s="1010"/>
      <c r="EA62" s="212"/>
    </row>
    <row r="63" spans="1:131" ht="26.25" customHeight="1" thickBot="1" x14ac:dyDescent="0.25">
      <c r="A63" s="223" t="s">
        <v>377</v>
      </c>
      <c r="B63" s="956" t="s">
        <v>397</v>
      </c>
      <c r="C63" s="957"/>
      <c r="D63" s="957"/>
      <c r="E63" s="957"/>
      <c r="F63" s="957"/>
      <c r="G63" s="957"/>
      <c r="H63" s="957"/>
      <c r="I63" s="957"/>
      <c r="J63" s="957"/>
      <c r="K63" s="957"/>
      <c r="L63" s="957"/>
      <c r="M63" s="957"/>
      <c r="N63" s="957"/>
      <c r="O63" s="957"/>
      <c r="P63" s="967"/>
      <c r="Q63" s="981"/>
      <c r="R63" s="982"/>
      <c r="S63" s="982"/>
      <c r="T63" s="982"/>
      <c r="U63" s="982"/>
      <c r="V63" s="982"/>
      <c r="W63" s="982"/>
      <c r="X63" s="982"/>
      <c r="Y63" s="982"/>
      <c r="Z63" s="982"/>
      <c r="AA63" s="982"/>
      <c r="AB63" s="982"/>
      <c r="AC63" s="982"/>
      <c r="AD63" s="982"/>
      <c r="AE63" s="1036"/>
      <c r="AF63" s="1037">
        <v>41</v>
      </c>
      <c r="AG63" s="978"/>
      <c r="AH63" s="978"/>
      <c r="AI63" s="978"/>
      <c r="AJ63" s="1038"/>
      <c r="AK63" s="1039"/>
      <c r="AL63" s="982"/>
      <c r="AM63" s="982"/>
      <c r="AN63" s="982"/>
      <c r="AO63" s="982"/>
      <c r="AP63" s="978">
        <v>557</v>
      </c>
      <c r="AQ63" s="978"/>
      <c r="AR63" s="978"/>
      <c r="AS63" s="978"/>
      <c r="AT63" s="978"/>
      <c r="AU63" s="978">
        <v>557</v>
      </c>
      <c r="AV63" s="978"/>
      <c r="AW63" s="978"/>
      <c r="AX63" s="978"/>
      <c r="AY63" s="978"/>
      <c r="AZ63" s="1033"/>
      <c r="BA63" s="1033"/>
      <c r="BB63" s="1033"/>
      <c r="BC63" s="1033"/>
      <c r="BD63" s="1033"/>
      <c r="BE63" s="979"/>
      <c r="BF63" s="979"/>
      <c r="BG63" s="979"/>
      <c r="BH63" s="979"/>
      <c r="BI63" s="980"/>
      <c r="BJ63" s="1034" t="s">
        <v>122</v>
      </c>
      <c r="BK63" s="972"/>
      <c r="BL63" s="972"/>
      <c r="BM63" s="972"/>
      <c r="BN63" s="1035"/>
      <c r="BO63" s="224"/>
      <c r="BP63" s="224"/>
      <c r="BQ63" s="221">
        <v>57</v>
      </c>
      <c r="BR63" s="222"/>
      <c r="BS63" s="1008"/>
      <c r="BT63" s="1009"/>
      <c r="BU63" s="1009"/>
      <c r="BV63" s="1009"/>
      <c r="BW63" s="1009"/>
      <c r="BX63" s="1009"/>
      <c r="BY63" s="1009"/>
      <c r="BZ63" s="1009"/>
      <c r="CA63" s="1009"/>
      <c r="CB63" s="1009"/>
      <c r="CC63" s="1009"/>
      <c r="CD63" s="1009"/>
      <c r="CE63" s="1009"/>
      <c r="CF63" s="1009"/>
      <c r="CG63" s="1030"/>
      <c r="CH63" s="1005"/>
      <c r="CI63" s="1006"/>
      <c r="CJ63" s="1006"/>
      <c r="CK63" s="1006"/>
      <c r="CL63" s="1007"/>
      <c r="CM63" s="1005"/>
      <c r="CN63" s="1006"/>
      <c r="CO63" s="1006"/>
      <c r="CP63" s="1006"/>
      <c r="CQ63" s="1007"/>
      <c r="CR63" s="1005"/>
      <c r="CS63" s="1006"/>
      <c r="CT63" s="1006"/>
      <c r="CU63" s="1006"/>
      <c r="CV63" s="1007"/>
      <c r="CW63" s="1005"/>
      <c r="CX63" s="1006"/>
      <c r="CY63" s="1006"/>
      <c r="CZ63" s="1006"/>
      <c r="DA63" s="1007"/>
      <c r="DB63" s="1005"/>
      <c r="DC63" s="1006"/>
      <c r="DD63" s="1006"/>
      <c r="DE63" s="1006"/>
      <c r="DF63" s="1007"/>
      <c r="DG63" s="1005"/>
      <c r="DH63" s="1006"/>
      <c r="DI63" s="1006"/>
      <c r="DJ63" s="1006"/>
      <c r="DK63" s="1007"/>
      <c r="DL63" s="1005"/>
      <c r="DM63" s="1006"/>
      <c r="DN63" s="1006"/>
      <c r="DO63" s="1006"/>
      <c r="DP63" s="1007"/>
      <c r="DQ63" s="1005"/>
      <c r="DR63" s="1006"/>
      <c r="DS63" s="1006"/>
      <c r="DT63" s="1006"/>
      <c r="DU63" s="1007"/>
      <c r="DV63" s="1008"/>
      <c r="DW63" s="1009"/>
      <c r="DX63" s="1009"/>
      <c r="DY63" s="1009"/>
      <c r="DZ63" s="1010"/>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8"/>
      <c r="BT64" s="1009"/>
      <c r="BU64" s="1009"/>
      <c r="BV64" s="1009"/>
      <c r="BW64" s="1009"/>
      <c r="BX64" s="1009"/>
      <c r="BY64" s="1009"/>
      <c r="BZ64" s="1009"/>
      <c r="CA64" s="1009"/>
      <c r="CB64" s="1009"/>
      <c r="CC64" s="1009"/>
      <c r="CD64" s="1009"/>
      <c r="CE64" s="1009"/>
      <c r="CF64" s="1009"/>
      <c r="CG64" s="1030"/>
      <c r="CH64" s="1005"/>
      <c r="CI64" s="1006"/>
      <c r="CJ64" s="1006"/>
      <c r="CK64" s="1006"/>
      <c r="CL64" s="1007"/>
      <c r="CM64" s="1005"/>
      <c r="CN64" s="1006"/>
      <c r="CO64" s="1006"/>
      <c r="CP64" s="1006"/>
      <c r="CQ64" s="1007"/>
      <c r="CR64" s="1005"/>
      <c r="CS64" s="1006"/>
      <c r="CT64" s="1006"/>
      <c r="CU64" s="1006"/>
      <c r="CV64" s="1007"/>
      <c r="CW64" s="1005"/>
      <c r="CX64" s="1006"/>
      <c r="CY64" s="1006"/>
      <c r="CZ64" s="1006"/>
      <c r="DA64" s="1007"/>
      <c r="DB64" s="1005"/>
      <c r="DC64" s="1006"/>
      <c r="DD64" s="1006"/>
      <c r="DE64" s="1006"/>
      <c r="DF64" s="1007"/>
      <c r="DG64" s="1005"/>
      <c r="DH64" s="1006"/>
      <c r="DI64" s="1006"/>
      <c r="DJ64" s="1006"/>
      <c r="DK64" s="1007"/>
      <c r="DL64" s="1005"/>
      <c r="DM64" s="1006"/>
      <c r="DN64" s="1006"/>
      <c r="DO64" s="1006"/>
      <c r="DP64" s="1007"/>
      <c r="DQ64" s="1005"/>
      <c r="DR64" s="1006"/>
      <c r="DS64" s="1006"/>
      <c r="DT64" s="1006"/>
      <c r="DU64" s="1007"/>
      <c r="DV64" s="1008"/>
      <c r="DW64" s="1009"/>
      <c r="DX64" s="1009"/>
      <c r="DY64" s="1009"/>
      <c r="DZ64" s="1010"/>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8"/>
      <c r="BT65" s="1009"/>
      <c r="BU65" s="1009"/>
      <c r="BV65" s="1009"/>
      <c r="BW65" s="1009"/>
      <c r="BX65" s="1009"/>
      <c r="BY65" s="1009"/>
      <c r="BZ65" s="1009"/>
      <c r="CA65" s="1009"/>
      <c r="CB65" s="1009"/>
      <c r="CC65" s="1009"/>
      <c r="CD65" s="1009"/>
      <c r="CE65" s="1009"/>
      <c r="CF65" s="1009"/>
      <c r="CG65" s="1030"/>
      <c r="CH65" s="1005"/>
      <c r="CI65" s="1006"/>
      <c r="CJ65" s="1006"/>
      <c r="CK65" s="1006"/>
      <c r="CL65" s="1007"/>
      <c r="CM65" s="1005"/>
      <c r="CN65" s="1006"/>
      <c r="CO65" s="1006"/>
      <c r="CP65" s="1006"/>
      <c r="CQ65" s="1007"/>
      <c r="CR65" s="1005"/>
      <c r="CS65" s="1006"/>
      <c r="CT65" s="1006"/>
      <c r="CU65" s="1006"/>
      <c r="CV65" s="1007"/>
      <c r="CW65" s="1005"/>
      <c r="CX65" s="1006"/>
      <c r="CY65" s="1006"/>
      <c r="CZ65" s="1006"/>
      <c r="DA65" s="1007"/>
      <c r="DB65" s="1005"/>
      <c r="DC65" s="1006"/>
      <c r="DD65" s="1006"/>
      <c r="DE65" s="1006"/>
      <c r="DF65" s="1007"/>
      <c r="DG65" s="1005"/>
      <c r="DH65" s="1006"/>
      <c r="DI65" s="1006"/>
      <c r="DJ65" s="1006"/>
      <c r="DK65" s="1007"/>
      <c r="DL65" s="1005"/>
      <c r="DM65" s="1006"/>
      <c r="DN65" s="1006"/>
      <c r="DO65" s="1006"/>
      <c r="DP65" s="1007"/>
      <c r="DQ65" s="1005"/>
      <c r="DR65" s="1006"/>
      <c r="DS65" s="1006"/>
      <c r="DT65" s="1006"/>
      <c r="DU65" s="1007"/>
      <c r="DV65" s="1008"/>
      <c r="DW65" s="1009"/>
      <c r="DX65" s="1009"/>
      <c r="DY65" s="1009"/>
      <c r="DZ65" s="1010"/>
      <c r="EA65" s="212"/>
    </row>
    <row r="66" spans="1:131" ht="26.25" customHeight="1" x14ac:dyDescent="0.2">
      <c r="A66" s="1011" t="s">
        <v>399</v>
      </c>
      <c r="B66" s="1012"/>
      <c r="C66" s="1012"/>
      <c r="D66" s="1012"/>
      <c r="E66" s="1012"/>
      <c r="F66" s="1012"/>
      <c r="G66" s="1012"/>
      <c r="H66" s="1012"/>
      <c r="I66" s="1012"/>
      <c r="J66" s="1012"/>
      <c r="K66" s="1012"/>
      <c r="L66" s="1012"/>
      <c r="M66" s="1012"/>
      <c r="N66" s="1012"/>
      <c r="O66" s="1012"/>
      <c r="P66" s="1013"/>
      <c r="Q66" s="1017" t="s">
        <v>381</v>
      </c>
      <c r="R66" s="1018"/>
      <c r="S66" s="1018"/>
      <c r="T66" s="1018"/>
      <c r="U66" s="1019"/>
      <c r="V66" s="1017" t="s">
        <v>382</v>
      </c>
      <c r="W66" s="1018"/>
      <c r="X66" s="1018"/>
      <c r="Y66" s="1018"/>
      <c r="Z66" s="1019"/>
      <c r="AA66" s="1017" t="s">
        <v>383</v>
      </c>
      <c r="AB66" s="1018"/>
      <c r="AC66" s="1018"/>
      <c r="AD66" s="1018"/>
      <c r="AE66" s="1019"/>
      <c r="AF66" s="1023" t="s">
        <v>384</v>
      </c>
      <c r="AG66" s="1024"/>
      <c r="AH66" s="1024"/>
      <c r="AI66" s="1024"/>
      <c r="AJ66" s="1025"/>
      <c r="AK66" s="1017" t="s">
        <v>385</v>
      </c>
      <c r="AL66" s="1012"/>
      <c r="AM66" s="1012"/>
      <c r="AN66" s="1012"/>
      <c r="AO66" s="1013"/>
      <c r="AP66" s="1017" t="s">
        <v>386</v>
      </c>
      <c r="AQ66" s="1018"/>
      <c r="AR66" s="1018"/>
      <c r="AS66" s="1018"/>
      <c r="AT66" s="1019"/>
      <c r="AU66" s="1017" t="s">
        <v>400</v>
      </c>
      <c r="AV66" s="1018"/>
      <c r="AW66" s="1018"/>
      <c r="AX66" s="1018"/>
      <c r="AY66" s="1019"/>
      <c r="AZ66" s="1017" t="s">
        <v>363</v>
      </c>
      <c r="BA66" s="1018"/>
      <c r="BB66" s="1018"/>
      <c r="BC66" s="1018"/>
      <c r="BD66" s="1031"/>
      <c r="BE66" s="224"/>
      <c r="BF66" s="224"/>
      <c r="BG66" s="224"/>
      <c r="BH66" s="224"/>
      <c r="BI66" s="224"/>
      <c r="BJ66" s="224"/>
      <c r="BK66" s="224"/>
      <c r="BL66" s="224"/>
      <c r="BM66" s="224"/>
      <c r="BN66" s="224"/>
      <c r="BO66" s="224"/>
      <c r="BP66" s="224"/>
      <c r="BQ66" s="221">
        <v>60</v>
      </c>
      <c r="BR66" s="226"/>
      <c r="BS66" s="964"/>
      <c r="BT66" s="965"/>
      <c r="BU66" s="965"/>
      <c r="BV66" s="965"/>
      <c r="BW66" s="965"/>
      <c r="BX66" s="965"/>
      <c r="BY66" s="965"/>
      <c r="BZ66" s="965"/>
      <c r="CA66" s="965"/>
      <c r="CB66" s="965"/>
      <c r="CC66" s="965"/>
      <c r="CD66" s="965"/>
      <c r="CE66" s="965"/>
      <c r="CF66" s="965"/>
      <c r="CG66" s="974"/>
      <c r="CH66" s="975"/>
      <c r="CI66" s="976"/>
      <c r="CJ66" s="976"/>
      <c r="CK66" s="976"/>
      <c r="CL66" s="977"/>
      <c r="CM66" s="975"/>
      <c r="CN66" s="976"/>
      <c r="CO66" s="976"/>
      <c r="CP66" s="976"/>
      <c r="CQ66" s="977"/>
      <c r="CR66" s="975"/>
      <c r="CS66" s="976"/>
      <c r="CT66" s="976"/>
      <c r="CU66" s="976"/>
      <c r="CV66" s="977"/>
      <c r="CW66" s="975"/>
      <c r="CX66" s="976"/>
      <c r="CY66" s="976"/>
      <c r="CZ66" s="976"/>
      <c r="DA66" s="977"/>
      <c r="DB66" s="975"/>
      <c r="DC66" s="976"/>
      <c r="DD66" s="976"/>
      <c r="DE66" s="976"/>
      <c r="DF66" s="977"/>
      <c r="DG66" s="975"/>
      <c r="DH66" s="976"/>
      <c r="DI66" s="976"/>
      <c r="DJ66" s="976"/>
      <c r="DK66" s="977"/>
      <c r="DL66" s="975"/>
      <c r="DM66" s="976"/>
      <c r="DN66" s="976"/>
      <c r="DO66" s="976"/>
      <c r="DP66" s="977"/>
      <c r="DQ66" s="975"/>
      <c r="DR66" s="976"/>
      <c r="DS66" s="976"/>
      <c r="DT66" s="976"/>
      <c r="DU66" s="977"/>
      <c r="DV66" s="964"/>
      <c r="DW66" s="965"/>
      <c r="DX66" s="965"/>
      <c r="DY66" s="965"/>
      <c r="DZ66" s="966"/>
      <c r="EA66" s="212"/>
    </row>
    <row r="67" spans="1:131" ht="26.25" customHeight="1" thickBot="1" x14ac:dyDescent="0.25">
      <c r="A67" s="1014"/>
      <c r="B67" s="1015"/>
      <c r="C67" s="1015"/>
      <c r="D67" s="1015"/>
      <c r="E67" s="1015"/>
      <c r="F67" s="1015"/>
      <c r="G67" s="1015"/>
      <c r="H67" s="1015"/>
      <c r="I67" s="1015"/>
      <c r="J67" s="1015"/>
      <c r="K67" s="1015"/>
      <c r="L67" s="1015"/>
      <c r="M67" s="1015"/>
      <c r="N67" s="1015"/>
      <c r="O67" s="1015"/>
      <c r="P67" s="1016"/>
      <c r="Q67" s="1020"/>
      <c r="R67" s="1021"/>
      <c r="S67" s="1021"/>
      <c r="T67" s="1021"/>
      <c r="U67" s="1022"/>
      <c r="V67" s="1020"/>
      <c r="W67" s="1021"/>
      <c r="X67" s="1021"/>
      <c r="Y67" s="1021"/>
      <c r="Z67" s="1022"/>
      <c r="AA67" s="1020"/>
      <c r="AB67" s="1021"/>
      <c r="AC67" s="1021"/>
      <c r="AD67" s="1021"/>
      <c r="AE67" s="1022"/>
      <c r="AF67" s="1026"/>
      <c r="AG67" s="1027"/>
      <c r="AH67" s="1027"/>
      <c r="AI67" s="1027"/>
      <c r="AJ67" s="1028"/>
      <c r="AK67" s="1029"/>
      <c r="AL67" s="1015"/>
      <c r="AM67" s="1015"/>
      <c r="AN67" s="1015"/>
      <c r="AO67" s="1016"/>
      <c r="AP67" s="1020"/>
      <c r="AQ67" s="1021"/>
      <c r="AR67" s="1021"/>
      <c r="AS67" s="1021"/>
      <c r="AT67" s="1022"/>
      <c r="AU67" s="1020"/>
      <c r="AV67" s="1021"/>
      <c r="AW67" s="1021"/>
      <c r="AX67" s="1021"/>
      <c r="AY67" s="1022"/>
      <c r="AZ67" s="1020"/>
      <c r="BA67" s="1021"/>
      <c r="BB67" s="1021"/>
      <c r="BC67" s="1021"/>
      <c r="BD67" s="1032"/>
      <c r="BE67" s="224"/>
      <c r="BF67" s="224"/>
      <c r="BG67" s="224"/>
      <c r="BH67" s="224"/>
      <c r="BI67" s="224"/>
      <c r="BJ67" s="224"/>
      <c r="BK67" s="224"/>
      <c r="BL67" s="224"/>
      <c r="BM67" s="224"/>
      <c r="BN67" s="224"/>
      <c r="BO67" s="224"/>
      <c r="BP67" s="224"/>
      <c r="BQ67" s="221">
        <v>61</v>
      </c>
      <c r="BR67" s="226"/>
      <c r="BS67" s="964"/>
      <c r="BT67" s="965"/>
      <c r="BU67" s="965"/>
      <c r="BV67" s="965"/>
      <c r="BW67" s="965"/>
      <c r="BX67" s="965"/>
      <c r="BY67" s="965"/>
      <c r="BZ67" s="965"/>
      <c r="CA67" s="965"/>
      <c r="CB67" s="965"/>
      <c r="CC67" s="965"/>
      <c r="CD67" s="965"/>
      <c r="CE67" s="965"/>
      <c r="CF67" s="965"/>
      <c r="CG67" s="974"/>
      <c r="CH67" s="975"/>
      <c r="CI67" s="976"/>
      <c r="CJ67" s="976"/>
      <c r="CK67" s="976"/>
      <c r="CL67" s="977"/>
      <c r="CM67" s="975"/>
      <c r="CN67" s="976"/>
      <c r="CO67" s="976"/>
      <c r="CP67" s="976"/>
      <c r="CQ67" s="977"/>
      <c r="CR67" s="975"/>
      <c r="CS67" s="976"/>
      <c r="CT67" s="976"/>
      <c r="CU67" s="976"/>
      <c r="CV67" s="977"/>
      <c r="CW67" s="975"/>
      <c r="CX67" s="976"/>
      <c r="CY67" s="976"/>
      <c r="CZ67" s="976"/>
      <c r="DA67" s="977"/>
      <c r="DB67" s="975"/>
      <c r="DC67" s="976"/>
      <c r="DD67" s="976"/>
      <c r="DE67" s="976"/>
      <c r="DF67" s="977"/>
      <c r="DG67" s="975"/>
      <c r="DH67" s="976"/>
      <c r="DI67" s="976"/>
      <c r="DJ67" s="976"/>
      <c r="DK67" s="977"/>
      <c r="DL67" s="975"/>
      <c r="DM67" s="976"/>
      <c r="DN67" s="976"/>
      <c r="DO67" s="976"/>
      <c r="DP67" s="977"/>
      <c r="DQ67" s="975"/>
      <c r="DR67" s="976"/>
      <c r="DS67" s="976"/>
      <c r="DT67" s="976"/>
      <c r="DU67" s="977"/>
      <c r="DV67" s="964"/>
      <c r="DW67" s="965"/>
      <c r="DX67" s="965"/>
      <c r="DY67" s="965"/>
      <c r="DZ67" s="966"/>
      <c r="EA67" s="212"/>
    </row>
    <row r="68" spans="1:131" ht="26.25" customHeight="1" thickTop="1" x14ac:dyDescent="0.2">
      <c r="A68" s="219">
        <v>1</v>
      </c>
      <c r="B68" s="737" t="s">
        <v>551</v>
      </c>
      <c r="C68" s="738"/>
      <c r="D68" s="738"/>
      <c r="E68" s="738"/>
      <c r="F68" s="738"/>
      <c r="G68" s="738"/>
      <c r="H68" s="738"/>
      <c r="I68" s="738"/>
      <c r="J68" s="738"/>
      <c r="K68" s="738"/>
      <c r="L68" s="738"/>
      <c r="M68" s="738"/>
      <c r="N68" s="738"/>
      <c r="O68" s="738"/>
      <c r="P68" s="739"/>
      <c r="Q68" s="1004">
        <v>2333</v>
      </c>
      <c r="R68" s="1001"/>
      <c r="S68" s="1001"/>
      <c r="T68" s="1001"/>
      <c r="U68" s="1001"/>
      <c r="V68" s="1001">
        <v>2292</v>
      </c>
      <c r="W68" s="1001"/>
      <c r="X68" s="1001"/>
      <c r="Y68" s="1001"/>
      <c r="Z68" s="1001"/>
      <c r="AA68" s="1001">
        <v>41</v>
      </c>
      <c r="AB68" s="1001"/>
      <c r="AC68" s="1001"/>
      <c r="AD68" s="1001"/>
      <c r="AE68" s="1001"/>
      <c r="AF68" s="1001">
        <v>41</v>
      </c>
      <c r="AG68" s="1001"/>
      <c r="AH68" s="1001"/>
      <c r="AI68" s="1001"/>
      <c r="AJ68" s="1001"/>
      <c r="AK68" s="1001">
        <v>15</v>
      </c>
      <c r="AL68" s="1001"/>
      <c r="AM68" s="1001"/>
      <c r="AN68" s="1001"/>
      <c r="AO68" s="1001"/>
      <c r="AP68" s="1001">
        <v>1289</v>
      </c>
      <c r="AQ68" s="1001"/>
      <c r="AR68" s="1001"/>
      <c r="AS68" s="1001"/>
      <c r="AT68" s="1001"/>
      <c r="AU68" s="1001">
        <v>89</v>
      </c>
      <c r="AV68" s="1001"/>
      <c r="AW68" s="1001"/>
      <c r="AX68" s="1001"/>
      <c r="AY68" s="1001"/>
      <c r="AZ68" s="1002"/>
      <c r="BA68" s="1002"/>
      <c r="BB68" s="1002"/>
      <c r="BC68" s="1002"/>
      <c r="BD68" s="1003"/>
      <c r="BE68" s="224"/>
      <c r="BF68" s="224"/>
      <c r="BG68" s="224"/>
      <c r="BH68" s="224"/>
      <c r="BI68" s="224"/>
      <c r="BJ68" s="224"/>
      <c r="BK68" s="224"/>
      <c r="BL68" s="224"/>
      <c r="BM68" s="224"/>
      <c r="BN68" s="224"/>
      <c r="BO68" s="224"/>
      <c r="BP68" s="224"/>
      <c r="BQ68" s="221">
        <v>62</v>
      </c>
      <c r="BR68" s="226"/>
      <c r="BS68" s="964"/>
      <c r="BT68" s="965"/>
      <c r="BU68" s="965"/>
      <c r="BV68" s="965"/>
      <c r="BW68" s="965"/>
      <c r="BX68" s="965"/>
      <c r="BY68" s="965"/>
      <c r="BZ68" s="965"/>
      <c r="CA68" s="965"/>
      <c r="CB68" s="965"/>
      <c r="CC68" s="965"/>
      <c r="CD68" s="965"/>
      <c r="CE68" s="965"/>
      <c r="CF68" s="965"/>
      <c r="CG68" s="974"/>
      <c r="CH68" s="975"/>
      <c r="CI68" s="976"/>
      <c r="CJ68" s="976"/>
      <c r="CK68" s="976"/>
      <c r="CL68" s="977"/>
      <c r="CM68" s="975"/>
      <c r="CN68" s="976"/>
      <c r="CO68" s="976"/>
      <c r="CP68" s="976"/>
      <c r="CQ68" s="977"/>
      <c r="CR68" s="975"/>
      <c r="CS68" s="976"/>
      <c r="CT68" s="976"/>
      <c r="CU68" s="976"/>
      <c r="CV68" s="977"/>
      <c r="CW68" s="975"/>
      <c r="CX68" s="976"/>
      <c r="CY68" s="976"/>
      <c r="CZ68" s="976"/>
      <c r="DA68" s="977"/>
      <c r="DB68" s="975"/>
      <c r="DC68" s="976"/>
      <c r="DD68" s="976"/>
      <c r="DE68" s="976"/>
      <c r="DF68" s="977"/>
      <c r="DG68" s="975"/>
      <c r="DH68" s="976"/>
      <c r="DI68" s="976"/>
      <c r="DJ68" s="976"/>
      <c r="DK68" s="977"/>
      <c r="DL68" s="975"/>
      <c r="DM68" s="976"/>
      <c r="DN68" s="976"/>
      <c r="DO68" s="976"/>
      <c r="DP68" s="977"/>
      <c r="DQ68" s="975"/>
      <c r="DR68" s="976"/>
      <c r="DS68" s="976"/>
      <c r="DT68" s="976"/>
      <c r="DU68" s="977"/>
      <c r="DV68" s="964"/>
      <c r="DW68" s="965"/>
      <c r="DX68" s="965"/>
      <c r="DY68" s="965"/>
      <c r="DZ68" s="966"/>
      <c r="EA68" s="212"/>
    </row>
    <row r="69" spans="1:131" ht="26.25" customHeight="1" x14ac:dyDescent="0.2">
      <c r="A69" s="221">
        <v>2</v>
      </c>
      <c r="B69" s="734" t="s">
        <v>552</v>
      </c>
      <c r="C69" s="735"/>
      <c r="D69" s="735"/>
      <c r="E69" s="735"/>
      <c r="F69" s="735"/>
      <c r="G69" s="735"/>
      <c r="H69" s="735"/>
      <c r="I69" s="735"/>
      <c r="J69" s="735"/>
      <c r="K69" s="735"/>
      <c r="L69" s="735"/>
      <c r="M69" s="735"/>
      <c r="N69" s="735"/>
      <c r="O69" s="735"/>
      <c r="P69" s="736"/>
      <c r="Q69" s="996">
        <v>12062</v>
      </c>
      <c r="R69" s="990"/>
      <c r="S69" s="990"/>
      <c r="T69" s="990"/>
      <c r="U69" s="990"/>
      <c r="V69" s="990">
        <v>13476</v>
      </c>
      <c r="W69" s="990"/>
      <c r="X69" s="990"/>
      <c r="Y69" s="990"/>
      <c r="Z69" s="990"/>
      <c r="AA69" s="990">
        <v>-1415</v>
      </c>
      <c r="AB69" s="990"/>
      <c r="AC69" s="990"/>
      <c r="AD69" s="990"/>
      <c r="AE69" s="990"/>
      <c r="AF69" s="990">
        <v>1584</v>
      </c>
      <c r="AG69" s="990"/>
      <c r="AH69" s="990"/>
      <c r="AI69" s="990"/>
      <c r="AJ69" s="990"/>
      <c r="AK69" s="990" t="s">
        <v>550</v>
      </c>
      <c r="AL69" s="990"/>
      <c r="AM69" s="990"/>
      <c r="AN69" s="990"/>
      <c r="AO69" s="990"/>
      <c r="AP69" s="990">
        <v>14782</v>
      </c>
      <c r="AQ69" s="990"/>
      <c r="AR69" s="990"/>
      <c r="AS69" s="990"/>
      <c r="AT69" s="990"/>
      <c r="AU69" s="990">
        <v>136</v>
      </c>
      <c r="AV69" s="990"/>
      <c r="AW69" s="990"/>
      <c r="AX69" s="990"/>
      <c r="AY69" s="990"/>
      <c r="AZ69" s="991"/>
      <c r="BA69" s="991"/>
      <c r="BB69" s="991"/>
      <c r="BC69" s="991"/>
      <c r="BD69" s="992"/>
      <c r="BE69" s="224"/>
      <c r="BF69" s="224"/>
      <c r="BG69" s="224"/>
      <c r="BH69" s="224"/>
      <c r="BI69" s="224"/>
      <c r="BJ69" s="224"/>
      <c r="BK69" s="224"/>
      <c r="BL69" s="224"/>
      <c r="BM69" s="224"/>
      <c r="BN69" s="224"/>
      <c r="BO69" s="224"/>
      <c r="BP69" s="224"/>
      <c r="BQ69" s="221">
        <v>63</v>
      </c>
      <c r="BR69" s="226"/>
      <c r="BS69" s="964"/>
      <c r="BT69" s="965"/>
      <c r="BU69" s="965"/>
      <c r="BV69" s="965"/>
      <c r="BW69" s="965"/>
      <c r="BX69" s="965"/>
      <c r="BY69" s="965"/>
      <c r="BZ69" s="965"/>
      <c r="CA69" s="965"/>
      <c r="CB69" s="965"/>
      <c r="CC69" s="965"/>
      <c r="CD69" s="965"/>
      <c r="CE69" s="965"/>
      <c r="CF69" s="965"/>
      <c r="CG69" s="974"/>
      <c r="CH69" s="975"/>
      <c r="CI69" s="976"/>
      <c r="CJ69" s="976"/>
      <c r="CK69" s="976"/>
      <c r="CL69" s="977"/>
      <c r="CM69" s="975"/>
      <c r="CN69" s="976"/>
      <c r="CO69" s="976"/>
      <c r="CP69" s="976"/>
      <c r="CQ69" s="977"/>
      <c r="CR69" s="975"/>
      <c r="CS69" s="976"/>
      <c r="CT69" s="976"/>
      <c r="CU69" s="976"/>
      <c r="CV69" s="977"/>
      <c r="CW69" s="975"/>
      <c r="CX69" s="976"/>
      <c r="CY69" s="976"/>
      <c r="CZ69" s="976"/>
      <c r="DA69" s="977"/>
      <c r="DB69" s="975"/>
      <c r="DC69" s="976"/>
      <c r="DD69" s="976"/>
      <c r="DE69" s="976"/>
      <c r="DF69" s="977"/>
      <c r="DG69" s="975"/>
      <c r="DH69" s="976"/>
      <c r="DI69" s="976"/>
      <c r="DJ69" s="976"/>
      <c r="DK69" s="977"/>
      <c r="DL69" s="975"/>
      <c r="DM69" s="976"/>
      <c r="DN69" s="976"/>
      <c r="DO69" s="976"/>
      <c r="DP69" s="977"/>
      <c r="DQ69" s="975"/>
      <c r="DR69" s="976"/>
      <c r="DS69" s="976"/>
      <c r="DT69" s="976"/>
      <c r="DU69" s="977"/>
      <c r="DV69" s="964"/>
      <c r="DW69" s="965"/>
      <c r="DX69" s="965"/>
      <c r="DY69" s="965"/>
      <c r="DZ69" s="966"/>
      <c r="EA69" s="212"/>
    </row>
    <row r="70" spans="1:131" ht="26.25" customHeight="1" x14ac:dyDescent="0.2">
      <c r="A70" s="221">
        <v>3</v>
      </c>
      <c r="B70" s="734" t="s">
        <v>562</v>
      </c>
      <c r="C70" s="735"/>
      <c r="D70" s="735"/>
      <c r="E70" s="735"/>
      <c r="F70" s="735"/>
      <c r="G70" s="735"/>
      <c r="H70" s="735"/>
      <c r="I70" s="735"/>
      <c r="J70" s="735"/>
      <c r="K70" s="735"/>
      <c r="L70" s="735"/>
      <c r="M70" s="735"/>
      <c r="N70" s="735"/>
      <c r="O70" s="735"/>
      <c r="P70" s="736"/>
      <c r="Q70" s="996">
        <v>123</v>
      </c>
      <c r="R70" s="990"/>
      <c r="S70" s="990"/>
      <c r="T70" s="990"/>
      <c r="U70" s="990"/>
      <c r="V70" s="990">
        <v>251</v>
      </c>
      <c r="W70" s="990"/>
      <c r="X70" s="990"/>
      <c r="Y70" s="990"/>
      <c r="Z70" s="990"/>
      <c r="AA70" s="990">
        <v>-128</v>
      </c>
      <c r="AB70" s="990"/>
      <c r="AC70" s="990"/>
      <c r="AD70" s="990"/>
      <c r="AE70" s="990"/>
      <c r="AF70" s="990">
        <v>361</v>
      </c>
      <c r="AG70" s="990"/>
      <c r="AH70" s="990"/>
      <c r="AI70" s="990"/>
      <c r="AJ70" s="990"/>
      <c r="AK70" s="990" t="s">
        <v>550</v>
      </c>
      <c r="AL70" s="990"/>
      <c r="AM70" s="990"/>
      <c r="AN70" s="990"/>
      <c r="AO70" s="990"/>
      <c r="AP70" s="990" t="s">
        <v>550</v>
      </c>
      <c r="AQ70" s="990"/>
      <c r="AR70" s="990"/>
      <c r="AS70" s="990"/>
      <c r="AT70" s="990"/>
      <c r="AU70" s="990" t="s">
        <v>550</v>
      </c>
      <c r="AV70" s="990"/>
      <c r="AW70" s="990"/>
      <c r="AX70" s="990"/>
      <c r="AY70" s="990"/>
      <c r="AZ70" s="991"/>
      <c r="BA70" s="991"/>
      <c r="BB70" s="991"/>
      <c r="BC70" s="991"/>
      <c r="BD70" s="992"/>
      <c r="BE70" s="224"/>
      <c r="BF70" s="224"/>
      <c r="BG70" s="224"/>
      <c r="BH70" s="224"/>
      <c r="BI70" s="224"/>
      <c r="BJ70" s="224"/>
      <c r="BK70" s="224"/>
      <c r="BL70" s="224"/>
      <c r="BM70" s="224"/>
      <c r="BN70" s="224"/>
      <c r="BO70" s="224"/>
      <c r="BP70" s="224"/>
      <c r="BQ70" s="221">
        <v>64</v>
      </c>
      <c r="BR70" s="226"/>
      <c r="BS70" s="964"/>
      <c r="BT70" s="965"/>
      <c r="BU70" s="965"/>
      <c r="BV70" s="965"/>
      <c r="BW70" s="965"/>
      <c r="BX70" s="965"/>
      <c r="BY70" s="965"/>
      <c r="BZ70" s="965"/>
      <c r="CA70" s="965"/>
      <c r="CB70" s="965"/>
      <c r="CC70" s="965"/>
      <c r="CD70" s="965"/>
      <c r="CE70" s="965"/>
      <c r="CF70" s="965"/>
      <c r="CG70" s="974"/>
      <c r="CH70" s="975"/>
      <c r="CI70" s="976"/>
      <c r="CJ70" s="976"/>
      <c r="CK70" s="976"/>
      <c r="CL70" s="977"/>
      <c r="CM70" s="975"/>
      <c r="CN70" s="976"/>
      <c r="CO70" s="976"/>
      <c r="CP70" s="976"/>
      <c r="CQ70" s="977"/>
      <c r="CR70" s="975"/>
      <c r="CS70" s="976"/>
      <c r="CT70" s="976"/>
      <c r="CU70" s="976"/>
      <c r="CV70" s="977"/>
      <c r="CW70" s="975"/>
      <c r="CX70" s="976"/>
      <c r="CY70" s="976"/>
      <c r="CZ70" s="976"/>
      <c r="DA70" s="977"/>
      <c r="DB70" s="975"/>
      <c r="DC70" s="976"/>
      <c r="DD70" s="976"/>
      <c r="DE70" s="976"/>
      <c r="DF70" s="977"/>
      <c r="DG70" s="975"/>
      <c r="DH70" s="976"/>
      <c r="DI70" s="976"/>
      <c r="DJ70" s="976"/>
      <c r="DK70" s="977"/>
      <c r="DL70" s="975"/>
      <c r="DM70" s="976"/>
      <c r="DN70" s="976"/>
      <c r="DO70" s="976"/>
      <c r="DP70" s="977"/>
      <c r="DQ70" s="975"/>
      <c r="DR70" s="976"/>
      <c r="DS70" s="976"/>
      <c r="DT70" s="976"/>
      <c r="DU70" s="977"/>
      <c r="DV70" s="964"/>
      <c r="DW70" s="965"/>
      <c r="DX70" s="965"/>
      <c r="DY70" s="965"/>
      <c r="DZ70" s="966"/>
      <c r="EA70" s="212"/>
    </row>
    <row r="71" spans="1:131" ht="26.25" customHeight="1" x14ac:dyDescent="0.2">
      <c r="A71" s="221">
        <v>4</v>
      </c>
      <c r="B71" s="734" t="s">
        <v>553</v>
      </c>
      <c r="C71" s="735"/>
      <c r="D71" s="735"/>
      <c r="E71" s="735"/>
      <c r="F71" s="735"/>
      <c r="G71" s="735"/>
      <c r="H71" s="735"/>
      <c r="I71" s="735"/>
      <c r="J71" s="735"/>
      <c r="K71" s="735"/>
      <c r="L71" s="735"/>
      <c r="M71" s="735"/>
      <c r="N71" s="735"/>
      <c r="O71" s="735"/>
      <c r="P71" s="736"/>
      <c r="Q71" s="996">
        <v>227</v>
      </c>
      <c r="R71" s="990"/>
      <c r="S71" s="990"/>
      <c r="T71" s="990"/>
      <c r="U71" s="990"/>
      <c r="V71" s="990">
        <v>199</v>
      </c>
      <c r="W71" s="990"/>
      <c r="X71" s="990"/>
      <c r="Y71" s="990"/>
      <c r="Z71" s="990"/>
      <c r="AA71" s="990">
        <v>28</v>
      </c>
      <c r="AB71" s="990"/>
      <c r="AC71" s="990"/>
      <c r="AD71" s="990"/>
      <c r="AE71" s="990"/>
      <c r="AF71" s="990">
        <v>28</v>
      </c>
      <c r="AG71" s="990"/>
      <c r="AH71" s="990"/>
      <c r="AI71" s="990"/>
      <c r="AJ71" s="990"/>
      <c r="AK71" s="990">
        <v>75</v>
      </c>
      <c r="AL71" s="990"/>
      <c r="AM71" s="990"/>
      <c r="AN71" s="990"/>
      <c r="AO71" s="990"/>
      <c r="AP71" s="990" t="s">
        <v>550</v>
      </c>
      <c r="AQ71" s="990"/>
      <c r="AR71" s="990"/>
      <c r="AS71" s="990"/>
      <c r="AT71" s="990"/>
      <c r="AU71" s="990" t="s">
        <v>550</v>
      </c>
      <c r="AV71" s="990"/>
      <c r="AW71" s="990"/>
      <c r="AX71" s="990"/>
      <c r="AY71" s="990"/>
      <c r="AZ71" s="991"/>
      <c r="BA71" s="991"/>
      <c r="BB71" s="991"/>
      <c r="BC71" s="991"/>
      <c r="BD71" s="992"/>
      <c r="BE71" s="224"/>
      <c r="BF71" s="224"/>
      <c r="BG71" s="224"/>
      <c r="BH71" s="224"/>
      <c r="BI71" s="224"/>
      <c r="BJ71" s="224"/>
      <c r="BK71" s="224"/>
      <c r="BL71" s="224"/>
      <c r="BM71" s="224"/>
      <c r="BN71" s="224"/>
      <c r="BO71" s="224"/>
      <c r="BP71" s="224"/>
      <c r="BQ71" s="221">
        <v>65</v>
      </c>
      <c r="BR71" s="226"/>
      <c r="BS71" s="964"/>
      <c r="BT71" s="965"/>
      <c r="BU71" s="965"/>
      <c r="BV71" s="965"/>
      <c r="BW71" s="965"/>
      <c r="BX71" s="965"/>
      <c r="BY71" s="965"/>
      <c r="BZ71" s="965"/>
      <c r="CA71" s="965"/>
      <c r="CB71" s="965"/>
      <c r="CC71" s="965"/>
      <c r="CD71" s="965"/>
      <c r="CE71" s="965"/>
      <c r="CF71" s="965"/>
      <c r="CG71" s="974"/>
      <c r="CH71" s="975"/>
      <c r="CI71" s="976"/>
      <c r="CJ71" s="976"/>
      <c r="CK71" s="976"/>
      <c r="CL71" s="977"/>
      <c r="CM71" s="975"/>
      <c r="CN71" s="976"/>
      <c r="CO71" s="976"/>
      <c r="CP71" s="976"/>
      <c r="CQ71" s="977"/>
      <c r="CR71" s="975"/>
      <c r="CS71" s="976"/>
      <c r="CT71" s="976"/>
      <c r="CU71" s="976"/>
      <c r="CV71" s="977"/>
      <c r="CW71" s="975"/>
      <c r="CX71" s="976"/>
      <c r="CY71" s="976"/>
      <c r="CZ71" s="976"/>
      <c r="DA71" s="977"/>
      <c r="DB71" s="975"/>
      <c r="DC71" s="976"/>
      <c r="DD71" s="976"/>
      <c r="DE71" s="976"/>
      <c r="DF71" s="977"/>
      <c r="DG71" s="975"/>
      <c r="DH71" s="976"/>
      <c r="DI71" s="976"/>
      <c r="DJ71" s="976"/>
      <c r="DK71" s="977"/>
      <c r="DL71" s="975"/>
      <c r="DM71" s="976"/>
      <c r="DN71" s="976"/>
      <c r="DO71" s="976"/>
      <c r="DP71" s="977"/>
      <c r="DQ71" s="975"/>
      <c r="DR71" s="976"/>
      <c r="DS71" s="976"/>
      <c r="DT71" s="976"/>
      <c r="DU71" s="977"/>
      <c r="DV71" s="964"/>
      <c r="DW71" s="965"/>
      <c r="DX71" s="965"/>
      <c r="DY71" s="965"/>
      <c r="DZ71" s="966"/>
      <c r="EA71" s="212"/>
    </row>
    <row r="72" spans="1:131" ht="26.25" customHeight="1" x14ac:dyDescent="0.2">
      <c r="A72" s="221">
        <v>5</v>
      </c>
      <c r="B72" s="734" t="s">
        <v>554</v>
      </c>
      <c r="C72" s="735"/>
      <c r="D72" s="735"/>
      <c r="E72" s="735"/>
      <c r="F72" s="735"/>
      <c r="G72" s="735"/>
      <c r="H72" s="735"/>
      <c r="I72" s="735"/>
      <c r="J72" s="735"/>
      <c r="K72" s="735"/>
      <c r="L72" s="735"/>
      <c r="M72" s="735"/>
      <c r="N72" s="735"/>
      <c r="O72" s="735"/>
      <c r="P72" s="736"/>
      <c r="Q72" s="996">
        <v>4539</v>
      </c>
      <c r="R72" s="990"/>
      <c r="S72" s="990"/>
      <c r="T72" s="990"/>
      <c r="U72" s="990"/>
      <c r="V72" s="990">
        <v>4239</v>
      </c>
      <c r="W72" s="990"/>
      <c r="X72" s="990"/>
      <c r="Y72" s="990"/>
      <c r="Z72" s="990"/>
      <c r="AA72" s="990">
        <v>300</v>
      </c>
      <c r="AB72" s="990"/>
      <c r="AC72" s="990"/>
      <c r="AD72" s="990"/>
      <c r="AE72" s="990"/>
      <c r="AF72" s="990">
        <v>300</v>
      </c>
      <c r="AG72" s="990"/>
      <c r="AH72" s="990"/>
      <c r="AI72" s="990"/>
      <c r="AJ72" s="990"/>
      <c r="AK72" s="990" t="s">
        <v>550</v>
      </c>
      <c r="AL72" s="990"/>
      <c r="AM72" s="990"/>
      <c r="AN72" s="990"/>
      <c r="AO72" s="990"/>
      <c r="AP72" s="990" t="s">
        <v>550</v>
      </c>
      <c r="AQ72" s="990"/>
      <c r="AR72" s="990"/>
      <c r="AS72" s="990"/>
      <c r="AT72" s="990"/>
      <c r="AU72" s="990" t="s">
        <v>550</v>
      </c>
      <c r="AV72" s="990"/>
      <c r="AW72" s="990"/>
      <c r="AX72" s="990"/>
      <c r="AY72" s="990"/>
      <c r="AZ72" s="991"/>
      <c r="BA72" s="991"/>
      <c r="BB72" s="991"/>
      <c r="BC72" s="991"/>
      <c r="BD72" s="992"/>
      <c r="BE72" s="224"/>
      <c r="BF72" s="224"/>
      <c r="BG72" s="224"/>
      <c r="BH72" s="224"/>
      <c r="BI72" s="224"/>
      <c r="BJ72" s="224"/>
      <c r="BK72" s="224"/>
      <c r="BL72" s="224"/>
      <c r="BM72" s="224"/>
      <c r="BN72" s="224"/>
      <c r="BO72" s="224"/>
      <c r="BP72" s="224"/>
      <c r="BQ72" s="221">
        <v>66</v>
      </c>
      <c r="BR72" s="226"/>
      <c r="BS72" s="964"/>
      <c r="BT72" s="965"/>
      <c r="BU72" s="965"/>
      <c r="BV72" s="965"/>
      <c r="BW72" s="965"/>
      <c r="BX72" s="965"/>
      <c r="BY72" s="965"/>
      <c r="BZ72" s="965"/>
      <c r="CA72" s="965"/>
      <c r="CB72" s="965"/>
      <c r="CC72" s="965"/>
      <c r="CD72" s="965"/>
      <c r="CE72" s="965"/>
      <c r="CF72" s="965"/>
      <c r="CG72" s="974"/>
      <c r="CH72" s="975"/>
      <c r="CI72" s="976"/>
      <c r="CJ72" s="976"/>
      <c r="CK72" s="976"/>
      <c r="CL72" s="977"/>
      <c r="CM72" s="975"/>
      <c r="CN72" s="976"/>
      <c r="CO72" s="976"/>
      <c r="CP72" s="976"/>
      <c r="CQ72" s="977"/>
      <c r="CR72" s="975"/>
      <c r="CS72" s="976"/>
      <c r="CT72" s="976"/>
      <c r="CU72" s="976"/>
      <c r="CV72" s="977"/>
      <c r="CW72" s="975"/>
      <c r="CX72" s="976"/>
      <c r="CY72" s="976"/>
      <c r="CZ72" s="976"/>
      <c r="DA72" s="977"/>
      <c r="DB72" s="975"/>
      <c r="DC72" s="976"/>
      <c r="DD72" s="976"/>
      <c r="DE72" s="976"/>
      <c r="DF72" s="977"/>
      <c r="DG72" s="975"/>
      <c r="DH72" s="976"/>
      <c r="DI72" s="976"/>
      <c r="DJ72" s="976"/>
      <c r="DK72" s="977"/>
      <c r="DL72" s="975"/>
      <c r="DM72" s="976"/>
      <c r="DN72" s="976"/>
      <c r="DO72" s="976"/>
      <c r="DP72" s="977"/>
      <c r="DQ72" s="975"/>
      <c r="DR72" s="976"/>
      <c r="DS72" s="976"/>
      <c r="DT72" s="976"/>
      <c r="DU72" s="977"/>
      <c r="DV72" s="964"/>
      <c r="DW72" s="965"/>
      <c r="DX72" s="965"/>
      <c r="DY72" s="965"/>
      <c r="DZ72" s="966"/>
      <c r="EA72" s="212"/>
    </row>
    <row r="73" spans="1:131" ht="26.25" customHeight="1" x14ac:dyDescent="0.2">
      <c r="A73" s="221">
        <v>6</v>
      </c>
      <c r="B73" s="734" t="s">
        <v>555</v>
      </c>
      <c r="C73" s="735"/>
      <c r="D73" s="735"/>
      <c r="E73" s="735"/>
      <c r="F73" s="735"/>
      <c r="G73" s="735"/>
      <c r="H73" s="735"/>
      <c r="I73" s="735"/>
      <c r="J73" s="735"/>
      <c r="K73" s="735"/>
      <c r="L73" s="735"/>
      <c r="M73" s="735"/>
      <c r="N73" s="735"/>
      <c r="O73" s="735"/>
      <c r="P73" s="736"/>
      <c r="Q73" s="996">
        <v>103</v>
      </c>
      <c r="R73" s="990"/>
      <c r="S73" s="990"/>
      <c r="T73" s="990"/>
      <c r="U73" s="990"/>
      <c r="V73" s="990">
        <v>91</v>
      </c>
      <c r="W73" s="990"/>
      <c r="X73" s="990"/>
      <c r="Y73" s="990"/>
      <c r="Z73" s="990"/>
      <c r="AA73" s="990">
        <v>11</v>
      </c>
      <c r="AB73" s="990"/>
      <c r="AC73" s="990"/>
      <c r="AD73" s="990"/>
      <c r="AE73" s="990"/>
      <c r="AF73" s="990">
        <v>11</v>
      </c>
      <c r="AG73" s="990"/>
      <c r="AH73" s="990"/>
      <c r="AI73" s="990"/>
      <c r="AJ73" s="990"/>
      <c r="AK73" s="990" t="s">
        <v>550</v>
      </c>
      <c r="AL73" s="990"/>
      <c r="AM73" s="990"/>
      <c r="AN73" s="990"/>
      <c r="AO73" s="990"/>
      <c r="AP73" s="990" t="s">
        <v>550</v>
      </c>
      <c r="AQ73" s="990"/>
      <c r="AR73" s="990"/>
      <c r="AS73" s="990"/>
      <c r="AT73" s="990"/>
      <c r="AU73" s="990" t="s">
        <v>550</v>
      </c>
      <c r="AV73" s="990"/>
      <c r="AW73" s="990"/>
      <c r="AX73" s="990"/>
      <c r="AY73" s="990"/>
      <c r="AZ73" s="991"/>
      <c r="BA73" s="991"/>
      <c r="BB73" s="991"/>
      <c r="BC73" s="991"/>
      <c r="BD73" s="992"/>
      <c r="BE73" s="224"/>
      <c r="BF73" s="224"/>
      <c r="BG73" s="224"/>
      <c r="BH73" s="224"/>
      <c r="BI73" s="224"/>
      <c r="BJ73" s="224"/>
      <c r="BK73" s="224"/>
      <c r="BL73" s="224"/>
      <c r="BM73" s="224"/>
      <c r="BN73" s="224"/>
      <c r="BO73" s="224"/>
      <c r="BP73" s="224"/>
      <c r="BQ73" s="221">
        <v>67</v>
      </c>
      <c r="BR73" s="226"/>
      <c r="BS73" s="964"/>
      <c r="BT73" s="965"/>
      <c r="BU73" s="965"/>
      <c r="BV73" s="965"/>
      <c r="BW73" s="965"/>
      <c r="BX73" s="965"/>
      <c r="BY73" s="965"/>
      <c r="BZ73" s="965"/>
      <c r="CA73" s="965"/>
      <c r="CB73" s="965"/>
      <c r="CC73" s="965"/>
      <c r="CD73" s="965"/>
      <c r="CE73" s="965"/>
      <c r="CF73" s="965"/>
      <c r="CG73" s="974"/>
      <c r="CH73" s="975"/>
      <c r="CI73" s="976"/>
      <c r="CJ73" s="976"/>
      <c r="CK73" s="976"/>
      <c r="CL73" s="977"/>
      <c r="CM73" s="975"/>
      <c r="CN73" s="976"/>
      <c r="CO73" s="976"/>
      <c r="CP73" s="976"/>
      <c r="CQ73" s="977"/>
      <c r="CR73" s="975"/>
      <c r="CS73" s="976"/>
      <c r="CT73" s="976"/>
      <c r="CU73" s="976"/>
      <c r="CV73" s="977"/>
      <c r="CW73" s="975"/>
      <c r="CX73" s="976"/>
      <c r="CY73" s="976"/>
      <c r="CZ73" s="976"/>
      <c r="DA73" s="977"/>
      <c r="DB73" s="975"/>
      <c r="DC73" s="976"/>
      <c r="DD73" s="976"/>
      <c r="DE73" s="976"/>
      <c r="DF73" s="977"/>
      <c r="DG73" s="975"/>
      <c r="DH73" s="976"/>
      <c r="DI73" s="976"/>
      <c r="DJ73" s="976"/>
      <c r="DK73" s="977"/>
      <c r="DL73" s="975"/>
      <c r="DM73" s="976"/>
      <c r="DN73" s="976"/>
      <c r="DO73" s="976"/>
      <c r="DP73" s="977"/>
      <c r="DQ73" s="975"/>
      <c r="DR73" s="976"/>
      <c r="DS73" s="976"/>
      <c r="DT73" s="976"/>
      <c r="DU73" s="977"/>
      <c r="DV73" s="964"/>
      <c r="DW73" s="965"/>
      <c r="DX73" s="965"/>
      <c r="DY73" s="965"/>
      <c r="DZ73" s="966"/>
      <c r="EA73" s="212"/>
    </row>
    <row r="74" spans="1:131" ht="26.25" customHeight="1" x14ac:dyDescent="0.2">
      <c r="A74" s="221">
        <v>7</v>
      </c>
      <c r="B74" s="734" t="s">
        <v>563</v>
      </c>
      <c r="C74" s="735"/>
      <c r="D74" s="735"/>
      <c r="E74" s="735"/>
      <c r="F74" s="735"/>
      <c r="G74" s="735"/>
      <c r="H74" s="735"/>
      <c r="I74" s="735"/>
      <c r="J74" s="735"/>
      <c r="K74" s="735"/>
      <c r="L74" s="735"/>
      <c r="M74" s="735"/>
      <c r="N74" s="735"/>
      <c r="O74" s="735"/>
      <c r="P74" s="736"/>
      <c r="Q74" s="996">
        <v>276838</v>
      </c>
      <c r="R74" s="990"/>
      <c r="S74" s="990"/>
      <c r="T74" s="990"/>
      <c r="U74" s="990"/>
      <c r="V74" s="990">
        <v>269931</v>
      </c>
      <c r="W74" s="990"/>
      <c r="X74" s="990"/>
      <c r="Y74" s="990"/>
      <c r="Z74" s="990"/>
      <c r="AA74" s="990">
        <v>6907</v>
      </c>
      <c r="AB74" s="990"/>
      <c r="AC74" s="990"/>
      <c r="AD74" s="990"/>
      <c r="AE74" s="990"/>
      <c r="AF74" s="990">
        <v>6907</v>
      </c>
      <c r="AG74" s="990"/>
      <c r="AH74" s="990"/>
      <c r="AI74" s="990"/>
      <c r="AJ74" s="990"/>
      <c r="AK74" s="990">
        <v>2277</v>
      </c>
      <c r="AL74" s="990"/>
      <c r="AM74" s="990"/>
      <c r="AN74" s="990"/>
      <c r="AO74" s="990"/>
      <c r="AP74" s="990" t="s">
        <v>550</v>
      </c>
      <c r="AQ74" s="990"/>
      <c r="AR74" s="990"/>
      <c r="AS74" s="990"/>
      <c r="AT74" s="990"/>
      <c r="AU74" s="990" t="s">
        <v>550</v>
      </c>
      <c r="AV74" s="990"/>
      <c r="AW74" s="990"/>
      <c r="AX74" s="990"/>
      <c r="AY74" s="990"/>
      <c r="AZ74" s="991"/>
      <c r="BA74" s="991"/>
      <c r="BB74" s="991"/>
      <c r="BC74" s="991"/>
      <c r="BD74" s="992"/>
      <c r="BE74" s="224"/>
      <c r="BF74" s="224"/>
      <c r="BG74" s="224"/>
      <c r="BH74" s="224"/>
      <c r="BI74" s="224"/>
      <c r="BJ74" s="224"/>
      <c r="BK74" s="224"/>
      <c r="BL74" s="224"/>
      <c r="BM74" s="224"/>
      <c r="BN74" s="224"/>
      <c r="BO74" s="224"/>
      <c r="BP74" s="224"/>
      <c r="BQ74" s="221">
        <v>68</v>
      </c>
      <c r="BR74" s="226"/>
      <c r="BS74" s="964"/>
      <c r="BT74" s="965"/>
      <c r="BU74" s="965"/>
      <c r="BV74" s="965"/>
      <c r="BW74" s="965"/>
      <c r="BX74" s="965"/>
      <c r="BY74" s="965"/>
      <c r="BZ74" s="965"/>
      <c r="CA74" s="965"/>
      <c r="CB74" s="965"/>
      <c r="CC74" s="965"/>
      <c r="CD74" s="965"/>
      <c r="CE74" s="965"/>
      <c r="CF74" s="965"/>
      <c r="CG74" s="974"/>
      <c r="CH74" s="975"/>
      <c r="CI74" s="976"/>
      <c r="CJ74" s="976"/>
      <c r="CK74" s="976"/>
      <c r="CL74" s="977"/>
      <c r="CM74" s="975"/>
      <c r="CN74" s="976"/>
      <c r="CO74" s="976"/>
      <c r="CP74" s="976"/>
      <c r="CQ74" s="977"/>
      <c r="CR74" s="975"/>
      <c r="CS74" s="976"/>
      <c r="CT74" s="976"/>
      <c r="CU74" s="976"/>
      <c r="CV74" s="977"/>
      <c r="CW74" s="975"/>
      <c r="CX74" s="976"/>
      <c r="CY74" s="976"/>
      <c r="CZ74" s="976"/>
      <c r="DA74" s="977"/>
      <c r="DB74" s="975"/>
      <c r="DC74" s="976"/>
      <c r="DD74" s="976"/>
      <c r="DE74" s="976"/>
      <c r="DF74" s="977"/>
      <c r="DG74" s="975"/>
      <c r="DH74" s="976"/>
      <c r="DI74" s="976"/>
      <c r="DJ74" s="976"/>
      <c r="DK74" s="977"/>
      <c r="DL74" s="975"/>
      <c r="DM74" s="976"/>
      <c r="DN74" s="976"/>
      <c r="DO74" s="976"/>
      <c r="DP74" s="977"/>
      <c r="DQ74" s="975"/>
      <c r="DR74" s="976"/>
      <c r="DS74" s="976"/>
      <c r="DT74" s="976"/>
      <c r="DU74" s="977"/>
      <c r="DV74" s="964"/>
      <c r="DW74" s="965"/>
      <c r="DX74" s="965"/>
      <c r="DY74" s="965"/>
      <c r="DZ74" s="966"/>
      <c r="EA74" s="212"/>
    </row>
    <row r="75" spans="1:131" ht="26.25" customHeight="1" x14ac:dyDescent="0.2">
      <c r="A75" s="221">
        <v>8</v>
      </c>
      <c r="B75" s="993"/>
      <c r="C75" s="994"/>
      <c r="D75" s="994"/>
      <c r="E75" s="994"/>
      <c r="F75" s="994"/>
      <c r="G75" s="994"/>
      <c r="H75" s="994"/>
      <c r="I75" s="994"/>
      <c r="J75" s="994"/>
      <c r="K75" s="994"/>
      <c r="L75" s="994"/>
      <c r="M75" s="994"/>
      <c r="N75" s="994"/>
      <c r="O75" s="994"/>
      <c r="P75" s="995"/>
      <c r="Q75" s="997"/>
      <c r="R75" s="998"/>
      <c r="S75" s="998"/>
      <c r="T75" s="998"/>
      <c r="U75" s="999"/>
      <c r="V75" s="1000"/>
      <c r="W75" s="998"/>
      <c r="X75" s="998"/>
      <c r="Y75" s="998"/>
      <c r="Z75" s="999"/>
      <c r="AA75" s="1000"/>
      <c r="AB75" s="998"/>
      <c r="AC75" s="998"/>
      <c r="AD75" s="998"/>
      <c r="AE75" s="999"/>
      <c r="AF75" s="1000"/>
      <c r="AG75" s="998"/>
      <c r="AH75" s="998"/>
      <c r="AI75" s="998"/>
      <c r="AJ75" s="999"/>
      <c r="AK75" s="1000"/>
      <c r="AL75" s="998"/>
      <c r="AM75" s="998"/>
      <c r="AN75" s="998"/>
      <c r="AO75" s="999"/>
      <c r="AP75" s="1000"/>
      <c r="AQ75" s="998"/>
      <c r="AR75" s="998"/>
      <c r="AS75" s="998"/>
      <c r="AT75" s="999"/>
      <c r="AU75" s="1000"/>
      <c r="AV75" s="998"/>
      <c r="AW75" s="998"/>
      <c r="AX75" s="998"/>
      <c r="AY75" s="999"/>
      <c r="AZ75" s="991"/>
      <c r="BA75" s="991"/>
      <c r="BB75" s="991"/>
      <c r="BC75" s="991"/>
      <c r="BD75" s="992"/>
      <c r="BE75" s="224"/>
      <c r="BF75" s="224"/>
      <c r="BG75" s="224"/>
      <c r="BH75" s="224"/>
      <c r="BI75" s="224"/>
      <c r="BJ75" s="224"/>
      <c r="BK75" s="224"/>
      <c r="BL75" s="224"/>
      <c r="BM75" s="224"/>
      <c r="BN75" s="224"/>
      <c r="BO75" s="224"/>
      <c r="BP75" s="224"/>
      <c r="BQ75" s="221">
        <v>69</v>
      </c>
      <c r="BR75" s="226"/>
      <c r="BS75" s="964"/>
      <c r="BT75" s="965"/>
      <c r="BU75" s="965"/>
      <c r="BV75" s="965"/>
      <c r="BW75" s="965"/>
      <c r="BX75" s="965"/>
      <c r="BY75" s="965"/>
      <c r="BZ75" s="965"/>
      <c r="CA75" s="965"/>
      <c r="CB75" s="965"/>
      <c r="CC75" s="965"/>
      <c r="CD75" s="965"/>
      <c r="CE75" s="965"/>
      <c r="CF75" s="965"/>
      <c r="CG75" s="974"/>
      <c r="CH75" s="975"/>
      <c r="CI75" s="976"/>
      <c r="CJ75" s="976"/>
      <c r="CK75" s="976"/>
      <c r="CL75" s="977"/>
      <c r="CM75" s="975"/>
      <c r="CN75" s="976"/>
      <c r="CO75" s="976"/>
      <c r="CP75" s="976"/>
      <c r="CQ75" s="977"/>
      <c r="CR75" s="975"/>
      <c r="CS75" s="976"/>
      <c r="CT75" s="976"/>
      <c r="CU75" s="976"/>
      <c r="CV75" s="977"/>
      <c r="CW75" s="975"/>
      <c r="CX75" s="976"/>
      <c r="CY75" s="976"/>
      <c r="CZ75" s="976"/>
      <c r="DA75" s="977"/>
      <c r="DB75" s="975"/>
      <c r="DC75" s="976"/>
      <c r="DD75" s="976"/>
      <c r="DE75" s="976"/>
      <c r="DF75" s="977"/>
      <c r="DG75" s="975"/>
      <c r="DH75" s="976"/>
      <c r="DI75" s="976"/>
      <c r="DJ75" s="976"/>
      <c r="DK75" s="977"/>
      <c r="DL75" s="975"/>
      <c r="DM75" s="976"/>
      <c r="DN75" s="976"/>
      <c r="DO75" s="976"/>
      <c r="DP75" s="977"/>
      <c r="DQ75" s="975"/>
      <c r="DR75" s="976"/>
      <c r="DS75" s="976"/>
      <c r="DT75" s="976"/>
      <c r="DU75" s="977"/>
      <c r="DV75" s="964"/>
      <c r="DW75" s="965"/>
      <c r="DX75" s="965"/>
      <c r="DY75" s="965"/>
      <c r="DZ75" s="966"/>
      <c r="EA75" s="212"/>
    </row>
    <row r="76" spans="1:131" ht="26.25" customHeight="1" x14ac:dyDescent="0.2">
      <c r="A76" s="221">
        <v>9</v>
      </c>
      <c r="B76" s="993"/>
      <c r="C76" s="994"/>
      <c r="D76" s="994"/>
      <c r="E76" s="994"/>
      <c r="F76" s="994"/>
      <c r="G76" s="994"/>
      <c r="H76" s="994"/>
      <c r="I76" s="994"/>
      <c r="J76" s="994"/>
      <c r="K76" s="994"/>
      <c r="L76" s="994"/>
      <c r="M76" s="994"/>
      <c r="N76" s="994"/>
      <c r="O76" s="994"/>
      <c r="P76" s="995"/>
      <c r="Q76" s="997"/>
      <c r="R76" s="998"/>
      <c r="S76" s="998"/>
      <c r="T76" s="998"/>
      <c r="U76" s="999"/>
      <c r="V76" s="1000"/>
      <c r="W76" s="998"/>
      <c r="X76" s="998"/>
      <c r="Y76" s="998"/>
      <c r="Z76" s="999"/>
      <c r="AA76" s="1000"/>
      <c r="AB76" s="998"/>
      <c r="AC76" s="998"/>
      <c r="AD76" s="998"/>
      <c r="AE76" s="999"/>
      <c r="AF76" s="1000"/>
      <c r="AG76" s="998"/>
      <c r="AH76" s="998"/>
      <c r="AI76" s="998"/>
      <c r="AJ76" s="999"/>
      <c r="AK76" s="1000"/>
      <c r="AL76" s="998"/>
      <c r="AM76" s="998"/>
      <c r="AN76" s="998"/>
      <c r="AO76" s="999"/>
      <c r="AP76" s="1000"/>
      <c r="AQ76" s="998"/>
      <c r="AR76" s="998"/>
      <c r="AS76" s="998"/>
      <c r="AT76" s="999"/>
      <c r="AU76" s="1000"/>
      <c r="AV76" s="998"/>
      <c r="AW76" s="998"/>
      <c r="AX76" s="998"/>
      <c r="AY76" s="999"/>
      <c r="AZ76" s="991"/>
      <c r="BA76" s="991"/>
      <c r="BB76" s="991"/>
      <c r="BC76" s="991"/>
      <c r="BD76" s="992"/>
      <c r="BE76" s="224"/>
      <c r="BF76" s="224"/>
      <c r="BG76" s="224"/>
      <c r="BH76" s="224"/>
      <c r="BI76" s="224"/>
      <c r="BJ76" s="224"/>
      <c r="BK76" s="224"/>
      <c r="BL76" s="224"/>
      <c r="BM76" s="224"/>
      <c r="BN76" s="224"/>
      <c r="BO76" s="224"/>
      <c r="BP76" s="224"/>
      <c r="BQ76" s="221">
        <v>70</v>
      </c>
      <c r="BR76" s="226"/>
      <c r="BS76" s="964"/>
      <c r="BT76" s="965"/>
      <c r="BU76" s="965"/>
      <c r="BV76" s="965"/>
      <c r="BW76" s="965"/>
      <c r="BX76" s="965"/>
      <c r="BY76" s="965"/>
      <c r="BZ76" s="965"/>
      <c r="CA76" s="965"/>
      <c r="CB76" s="965"/>
      <c r="CC76" s="965"/>
      <c r="CD76" s="965"/>
      <c r="CE76" s="965"/>
      <c r="CF76" s="965"/>
      <c r="CG76" s="974"/>
      <c r="CH76" s="975"/>
      <c r="CI76" s="976"/>
      <c r="CJ76" s="976"/>
      <c r="CK76" s="976"/>
      <c r="CL76" s="977"/>
      <c r="CM76" s="975"/>
      <c r="CN76" s="976"/>
      <c r="CO76" s="976"/>
      <c r="CP76" s="976"/>
      <c r="CQ76" s="977"/>
      <c r="CR76" s="975"/>
      <c r="CS76" s="976"/>
      <c r="CT76" s="976"/>
      <c r="CU76" s="976"/>
      <c r="CV76" s="977"/>
      <c r="CW76" s="975"/>
      <c r="CX76" s="976"/>
      <c r="CY76" s="976"/>
      <c r="CZ76" s="976"/>
      <c r="DA76" s="977"/>
      <c r="DB76" s="975"/>
      <c r="DC76" s="976"/>
      <c r="DD76" s="976"/>
      <c r="DE76" s="976"/>
      <c r="DF76" s="977"/>
      <c r="DG76" s="975"/>
      <c r="DH76" s="976"/>
      <c r="DI76" s="976"/>
      <c r="DJ76" s="976"/>
      <c r="DK76" s="977"/>
      <c r="DL76" s="975"/>
      <c r="DM76" s="976"/>
      <c r="DN76" s="976"/>
      <c r="DO76" s="976"/>
      <c r="DP76" s="977"/>
      <c r="DQ76" s="975"/>
      <c r="DR76" s="976"/>
      <c r="DS76" s="976"/>
      <c r="DT76" s="976"/>
      <c r="DU76" s="977"/>
      <c r="DV76" s="964"/>
      <c r="DW76" s="965"/>
      <c r="DX76" s="965"/>
      <c r="DY76" s="965"/>
      <c r="DZ76" s="966"/>
      <c r="EA76" s="212"/>
    </row>
    <row r="77" spans="1:131" ht="26.25" customHeight="1" x14ac:dyDescent="0.2">
      <c r="A77" s="221">
        <v>10</v>
      </c>
      <c r="B77" s="993"/>
      <c r="C77" s="994"/>
      <c r="D77" s="994"/>
      <c r="E77" s="994"/>
      <c r="F77" s="994"/>
      <c r="G77" s="994"/>
      <c r="H77" s="994"/>
      <c r="I77" s="994"/>
      <c r="J77" s="994"/>
      <c r="K77" s="994"/>
      <c r="L77" s="994"/>
      <c r="M77" s="994"/>
      <c r="N77" s="994"/>
      <c r="O77" s="994"/>
      <c r="P77" s="995"/>
      <c r="Q77" s="997"/>
      <c r="R77" s="998"/>
      <c r="S77" s="998"/>
      <c r="T77" s="998"/>
      <c r="U77" s="999"/>
      <c r="V77" s="1000"/>
      <c r="W77" s="998"/>
      <c r="X77" s="998"/>
      <c r="Y77" s="998"/>
      <c r="Z77" s="999"/>
      <c r="AA77" s="1000"/>
      <c r="AB77" s="998"/>
      <c r="AC77" s="998"/>
      <c r="AD77" s="998"/>
      <c r="AE77" s="999"/>
      <c r="AF77" s="1000"/>
      <c r="AG77" s="998"/>
      <c r="AH77" s="998"/>
      <c r="AI77" s="998"/>
      <c r="AJ77" s="999"/>
      <c r="AK77" s="1000"/>
      <c r="AL77" s="998"/>
      <c r="AM77" s="998"/>
      <c r="AN77" s="998"/>
      <c r="AO77" s="999"/>
      <c r="AP77" s="1000"/>
      <c r="AQ77" s="998"/>
      <c r="AR77" s="998"/>
      <c r="AS77" s="998"/>
      <c r="AT77" s="999"/>
      <c r="AU77" s="1000"/>
      <c r="AV77" s="998"/>
      <c r="AW77" s="998"/>
      <c r="AX77" s="998"/>
      <c r="AY77" s="999"/>
      <c r="AZ77" s="991"/>
      <c r="BA77" s="991"/>
      <c r="BB77" s="991"/>
      <c r="BC77" s="991"/>
      <c r="BD77" s="992"/>
      <c r="BE77" s="224"/>
      <c r="BF77" s="224"/>
      <c r="BG77" s="224"/>
      <c r="BH77" s="224"/>
      <c r="BI77" s="224"/>
      <c r="BJ77" s="224"/>
      <c r="BK77" s="224"/>
      <c r="BL77" s="224"/>
      <c r="BM77" s="224"/>
      <c r="BN77" s="224"/>
      <c r="BO77" s="224"/>
      <c r="BP77" s="224"/>
      <c r="BQ77" s="221">
        <v>71</v>
      </c>
      <c r="BR77" s="226"/>
      <c r="BS77" s="964"/>
      <c r="BT77" s="965"/>
      <c r="BU77" s="965"/>
      <c r="BV77" s="965"/>
      <c r="BW77" s="965"/>
      <c r="BX77" s="965"/>
      <c r="BY77" s="965"/>
      <c r="BZ77" s="965"/>
      <c r="CA77" s="965"/>
      <c r="CB77" s="965"/>
      <c r="CC77" s="965"/>
      <c r="CD77" s="965"/>
      <c r="CE77" s="965"/>
      <c r="CF77" s="965"/>
      <c r="CG77" s="974"/>
      <c r="CH77" s="975"/>
      <c r="CI77" s="976"/>
      <c r="CJ77" s="976"/>
      <c r="CK77" s="976"/>
      <c r="CL77" s="977"/>
      <c r="CM77" s="975"/>
      <c r="CN77" s="976"/>
      <c r="CO77" s="976"/>
      <c r="CP77" s="976"/>
      <c r="CQ77" s="977"/>
      <c r="CR77" s="975"/>
      <c r="CS77" s="976"/>
      <c r="CT77" s="976"/>
      <c r="CU77" s="976"/>
      <c r="CV77" s="977"/>
      <c r="CW77" s="975"/>
      <c r="CX77" s="976"/>
      <c r="CY77" s="976"/>
      <c r="CZ77" s="976"/>
      <c r="DA77" s="977"/>
      <c r="DB77" s="975"/>
      <c r="DC77" s="976"/>
      <c r="DD77" s="976"/>
      <c r="DE77" s="976"/>
      <c r="DF77" s="977"/>
      <c r="DG77" s="975"/>
      <c r="DH77" s="976"/>
      <c r="DI77" s="976"/>
      <c r="DJ77" s="976"/>
      <c r="DK77" s="977"/>
      <c r="DL77" s="975"/>
      <c r="DM77" s="976"/>
      <c r="DN77" s="976"/>
      <c r="DO77" s="976"/>
      <c r="DP77" s="977"/>
      <c r="DQ77" s="975"/>
      <c r="DR77" s="976"/>
      <c r="DS77" s="976"/>
      <c r="DT77" s="976"/>
      <c r="DU77" s="977"/>
      <c r="DV77" s="964"/>
      <c r="DW77" s="965"/>
      <c r="DX77" s="965"/>
      <c r="DY77" s="965"/>
      <c r="DZ77" s="966"/>
      <c r="EA77" s="212"/>
    </row>
    <row r="78" spans="1:131" ht="26.25" customHeight="1" x14ac:dyDescent="0.2">
      <c r="A78" s="221">
        <v>11</v>
      </c>
      <c r="B78" s="993"/>
      <c r="C78" s="994"/>
      <c r="D78" s="994"/>
      <c r="E78" s="994"/>
      <c r="F78" s="994"/>
      <c r="G78" s="994"/>
      <c r="H78" s="994"/>
      <c r="I78" s="994"/>
      <c r="J78" s="994"/>
      <c r="K78" s="994"/>
      <c r="L78" s="994"/>
      <c r="M78" s="994"/>
      <c r="N78" s="994"/>
      <c r="O78" s="994"/>
      <c r="P78" s="995"/>
      <c r="Q78" s="996"/>
      <c r="R78" s="990"/>
      <c r="S78" s="990"/>
      <c r="T78" s="990"/>
      <c r="U78" s="990"/>
      <c r="V78" s="990"/>
      <c r="W78" s="990"/>
      <c r="X78" s="990"/>
      <c r="Y78" s="990"/>
      <c r="Z78" s="990"/>
      <c r="AA78" s="990"/>
      <c r="AB78" s="990"/>
      <c r="AC78" s="990"/>
      <c r="AD78" s="990"/>
      <c r="AE78" s="990"/>
      <c r="AF78" s="990"/>
      <c r="AG78" s="990"/>
      <c r="AH78" s="990"/>
      <c r="AI78" s="990"/>
      <c r="AJ78" s="990"/>
      <c r="AK78" s="990"/>
      <c r="AL78" s="990"/>
      <c r="AM78" s="990"/>
      <c r="AN78" s="990"/>
      <c r="AO78" s="990"/>
      <c r="AP78" s="990"/>
      <c r="AQ78" s="990"/>
      <c r="AR78" s="990"/>
      <c r="AS78" s="990"/>
      <c r="AT78" s="990"/>
      <c r="AU78" s="990"/>
      <c r="AV78" s="990"/>
      <c r="AW78" s="990"/>
      <c r="AX78" s="990"/>
      <c r="AY78" s="990"/>
      <c r="AZ78" s="991"/>
      <c r="BA78" s="991"/>
      <c r="BB78" s="991"/>
      <c r="BC78" s="991"/>
      <c r="BD78" s="992"/>
      <c r="BE78" s="224"/>
      <c r="BF78" s="224"/>
      <c r="BG78" s="224"/>
      <c r="BH78" s="224"/>
      <c r="BI78" s="224"/>
      <c r="BJ78" s="212"/>
      <c r="BK78" s="212"/>
      <c r="BL78" s="212"/>
      <c r="BM78" s="212"/>
      <c r="BN78" s="212"/>
      <c r="BO78" s="224"/>
      <c r="BP78" s="224"/>
      <c r="BQ78" s="221">
        <v>72</v>
      </c>
      <c r="BR78" s="226"/>
      <c r="BS78" s="964"/>
      <c r="BT78" s="965"/>
      <c r="BU78" s="965"/>
      <c r="BV78" s="965"/>
      <c r="BW78" s="965"/>
      <c r="BX78" s="965"/>
      <c r="BY78" s="965"/>
      <c r="BZ78" s="965"/>
      <c r="CA78" s="965"/>
      <c r="CB78" s="965"/>
      <c r="CC78" s="965"/>
      <c r="CD78" s="965"/>
      <c r="CE78" s="965"/>
      <c r="CF78" s="965"/>
      <c r="CG78" s="974"/>
      <c r="CH78" s="975"/>
      <c r="CI78" s="976"/>
      <c r="CJ78" s="976"/>
      <c r="CK78" s="976"/>
      <c r="CL78" s="977"/>
      <c r="CM78" s="975"/>
      <c r="CN78" s="976"/>
      <c r="CO78" s="976"/>
      <c r="CP78" s="976"/>
      <c r="CQ78" s="977"/>
      <c r="CR78" s="975"/>
      <c r="CS78" s="976"/>
      <c r="CT78" s="976"/>
      <c r="CU78" s="976"/>
      <c r="CV78" s="977"/>
      <c r="CW78" s="975"/>
      <c r="CX78" s="976"/>
      <c r="CY78" s="976"/>
      <c r="CZ78" s="976"/>
      <c r="DA78" s="977"/>
      <c r="DB78" s="975"/>
      <c r="DC78" s="976"/>
      <c r="DD78" s="976"/>
      <c r="DE78" s="976"/>
      <c r="DF78" s="977"/>
      <c r="DG78" s="975"/>
      <c r="DH78" s="976"/>
      <c r="DI78" s="976"/>
      <c r="DJ78" s="976"/>
      <c r="DK78" s="977"/>
      <c r="DL78" s="975"/>
      <c r="DM78" s="976"/>
      <c r="DN78" s="976"/>
      <c r="DO78" s="976"/>
      <c r="DP78" s="977"/>
      <c r="DQ78" s="975"/>
      <c r="DR78" s="976"/>
      <c r="DS78" s="976"/>
      <c r="DT78" s="976"/>
      <c r="DU78" s="977"/>
      <c r="DV78" s="964"/>
      <c r="DW78" s="965"/>
      <c r="DX78" s="965"/>
      <c r="DY78" s="965"/>
      <c r="DZ78" s="966"/>
      <c r="EA78" s="212"/>
    </row>
    <row r="79" spans="1:131" ht="26.25" customHeight="1" x14ac:dyDescent="0.2">
      <c r="A79" s="221">
        <v>12</v>
      </c>
      <c r="B79" s="993"/>
      <c r="C79" s="994"/>
      <c r="D79" s="994"/>
      <c r="E79" s="994"/>
      <c r="F79" s="994"/>
      <c r="G79" s="994"/>
      <c r="H79" s="994"/>
      <c r="I79" s="994"/>
      <c r="J79" s="994"/>
      <c r="K79" s="994"/>
      <c r="L79" s="994"/>
      <c r="M79" s="994"/>
      <c r="N79" s="994"/>
      <c r="O79" s="994"/>
      <c r="P79" s="995"/>
      <c r="Q79" s="996"/>
      <c r="R79" s="990"/>
      <c r="S79" s="990"/>
      <c r="T79" s="990"/>
      <c r="U79" s="990"/>
      <c r="V79" s="990"/>
      <c r="W79" s="990"/>
      <c r="X79" s="990"/>
      <c r="Y79" s="990"/>
      <c r="Z79" s="990"/>
      <c r="AA79" s="990"/>
      <c r="AB79" s="990"/>
      <c r="AC79" s="990"/>
      <c r="AD79" s="990"/>
      <c r="AE79" s="990"/>
      <c r="AF79" s="990"/>
      <c r="AG79" s="990"/>
      <c r="AH79" s="990"/>
      <c r="AI79" s="990"/>
      <c r="AJ79" s="990"/>
      <c r="AK79" s="990"/>
      <c r="AL79" s="990"/>
      <c r="AM79" s="990"/>
      <c r="AN79" s="990"/>
      <c r="AO79" s="990"/>
      <c r="AP79" s="990"/>
      <c r="AQ79" s="990"/>
      <c r="AR79" s="990"/>
      <c r="AS79" s="990"/>
      <c r="AT79" s="990"/>
      <c r="AU79" s="990"/>
      <c r="AV79" s="990"/>
      <c r="AW79" s="990"/>
      <c r="AX79" s="990"/>
      <c r="AY79" s="990"/>
      <c r="AZ79" s="991"/>
      <c r="BA79" s="991"/>
      <c r="BB79" s="991"/>
      <c r="BC79" s="991"/>
      <c r="BD79" s="992"/>
      <c r="BE79" s="224"/>
      <c r="BF79" s="224"/>
      <c r="BG79" s="224"/>
      <c r="BH79" s="224"/>
      <c r="BI79" s="224"/>
      <c r="BJ79" s="212"/>
      <c r="BK79" s="212"/>
      <c r="BL79" s="212"/>
      <c r="BM79" s="212"/>
      <c r="BN79" s="212"/>
      <c r="BO79" s="224"/>
      <c r="BP79" s="224"/>
      <c r="BQ79" s="221">
        <v>73</v>
      </c>
      <c r="BR79" s="226"/>
      <c r="BS79" s="964"/>
      <c r="BT79" s="965"/>
      <c r="BU79" s="965"/>
      <c r="BV79" s="965"/>
      <c r="BW79" s="965"/>
      <c r="BX79" s="965"/>
      <c r="BY79" s="965"/>
      <c r="BZ79" s="965"/>
      <c r="CA79" s="965"/>
      <c r="CB79" s="965"/>
      <c r="CC79" s="965"/>
      <c r="CD79" s="965"/>
      <c r="CE79" s="965"/>
      <c r="CF79" s="965"/>
      <c r="CG79" s="974"/>
      <c r="CH79" s="975"/>
      <c r="CI79" s="976"/>
      <c r="CJ79" s="976"/>
      <c r="CK79" s="976"/>
      <c r="CL79" s="977"/>
      <c r="CM79" s="975"/>
      <c r="CN79" s="976"/>
      <c r="CO79" s="976"/>
      <c r="CP79" s="976"/>
      <c r="CQ79" s="977"/>
      <c r="CR79" s="975"/>
      <c r="CS79" s="976"/>
      <c r="CT79" s="976"/>
      <c r="CU79" s="976"/>
      <c r="CV79" s="977"/>
      <c r="CW79" s="975"/>
      <c r="CX79" s="976"/>
      <c r="CY79" s="976"/>
      <c r="CZ79" s="976"/>
      <c r="DA79" s="977"/>
      <c r="DB79" s="975"/>
      <c r="DC79" s="976"/>
      <c r="DD79" s="976"/>
      <c r="DE79" s="976"/>
      <c r="DF79" s="977"/>
      <c r="DG79" s="975"/>
      <c r="DH79" s="976"/>
      <c r="DI79" s="976"/>
      <c r="DJ79" s="976"/>
      <c r="DK79" s="977"/>
      <c r="DL79" s="975"/>
      <c r="DM79" s="976"/>
      <c r="DN79" s="976"/>
      <c r="DO79" s="976"/>
      <c r="DP79" s="977"/>
      <c r="DQ79" s="975"/>
      <c r="DR79" s="976"/>
      <c r="DS79" s="976"/>
      <c r="DT79" s="976"/>
      <c r="DU79" s="977"/>
      <c r="DV79" s="964"/>
      <c r="DW79" s="965"/>
      <c r="DX79" s="965"/>
      <c r="DY79" s="965"/>
      <c r="DZ79" s="966"/>
      <c r="EA79" s="212"/>
    </row>
    <row r="80" spans="1:131" ht="26.25" customHeight="1" x14ac:dyDescent="0.2">
      <c r="A80" s="221">
        <v>13</v>
      </c>
      <c r="B80" s="993"/>
      <c r="C80" s="994"/>
      <c r="D80" s="994"/>
      <c r="E80" s="994"/>
      <c r="F80" s="994"/>
      <c r="G80" s="994"/>
      <c r="H80" s="994"/>
      <c r="I80" s="994"/>
      <c r="J80" s="994"/>
      <c r="K80" s="994"/>
      <c r="L80" s="994"/>
      <c r="M80" s="994"/>
      <c r="N80" s="994"/>
      <c r="O80" s="994"/>
      <c r="P80" s="995"/>
      <c r="Q80" s="996"/>
      <c r="R80" s="990"/>
      <c r="S80" s="990"/>
      <c r="T80" s="990"/>
      <c r="U80" s="990"/>
      <c r="V80" s="990"/>
      <c r="W80" s="990"/>
      <c r="X80" s="990"/>
      <c r="Y80" s="990"/>
      <c r="Z80" s="990"/>
      <c r="AA80" s="990"/>
      <c r="AB80" s="990"/>
      <c r="AC80" s="990"/>
      <c r="AD80" s="990"/>
      <c r="AE80" s="990"/>
      <c r="AF80" s="990"/>
      <c r="AG80" s="990"/>
      <c r="AH80" s="990"/>
      <c r="AI80" s="990"/>
      <c r="AJ80" s="990"/>
      <c r="AK80" s="990"/>
      <c r="AL80" s="990"/>
      <c r="AM80" s="990"/>
      <c r="AN80" s="990"/>
      <c r="AO80" s="990"/>
      <c r="AP80" s="990"/>
      <c r="AQ80" s="990"/>
      <c r="AR80" s="990"/>
      <c r="AS80" s="990"/>
      <c r="AT80" s="990"/>
      <c r="AU80" s="990"/>
      <c r="AV80" s="990"/>
      <c r="AW80" s="990"/>
      <c r="AX80" s="990"/>
      <c r="AY80" s="990"/>
      <c r="AZ80" s="991"/>
      <c r="BA80" s="991"/>
      <c r="BB80" s="991"/>
      <c r="BC80" s="991"/>
      <c r="BD80" s="992"/>
      <c r="BE80" s="224"/>
      <c r="BF80" s="224"/>
      <c r="BG80" s="224"/>
      <c r="BH80" s="224"/>
      <c r="BI80" s="224"/>
      <c r="BJ80" s="224"/>
      <c r="BK80" s="224"/>
      <c r="BL80" s="224"/>
      <c r="BM80" s="224"/>
      <c r="BN80" s="224"/>
      <c r="BO80" s="224"/>
      <c r="BP80" s="224"/>
      <c r="BQ80" s="221">
        <v>74</v>
      </c>
      <c r="BR80" s="226"/>
      <c r="BS80" s="964"/>
      <c r="BT80" s="965"/>
      <c r="BU80" s="965"/>
      <c r="BV80" s="965"/>
      <c r="BW80" s="965"/>
      <c r="BX80" s="965"/>
      <c r="BY80" s="965"/>
      <c r="BZ80" s="965"/>
      <c r="CA80" s="965"/>
      <c r="CB80" s="965"/>
      <c r="CC80" s="965"/>
      <c r="CD80" s="965"/>
      <c r="CE80" s="965"/>
      <c r="CF80" s="965"/>
      <c r="CG80" s="974"/>
      <c r="CH80" s="975"/>
      <c r="CI80" s="976"/>
      <c r="CJ80" s="976"/>
      <c r="CK80" s="976"/>
      <c r="CL80" s="977"/>
      <c r="CM80" s="975"/>
      <c r="CN80" s="976"/>
      <c r="CO80" s="976"/>
      <c r="CP80" s="976"/>
      <c r="CQ80" s="977"/>
      <c r="CR80" s="975"/>
      <c r="CS80" s="976"/>
      <c r="CT80" s="976"/>
      <c r="CU80" s="976"/>
      <c r="CV80" s="977"/>
      <c r="CW80" s="975"/>
      <c r="CX80" s="976"/>
      <c r="CY80" s="976"/>
      <c r="CZ80" s="976"/>
      <c r="DA80" s="977"/>
      <c r="DB80" s="975"/>
      <c r="DC80" s="976"/>
      <c r="DD80" s="976"/>
      <c r="DE80" s="976"/>
      <c r="DF80" s="977"/>
      <c r="DG80" s="975"/>
      <c r="DH80" s="976"/>
      <c r="DI80" s="976"/>
      <c r="DJ80" s="976"/>
      <c r="DK80" s="977"/>
      <c r="DL80" s="975"/>
      <c r="DM80" s="976"/>
      <c r="DN80" s="976"/>
      <c r="DO80" s="976"/>
      <c r="DP80" s="977"/>
      <c r="DQ80" s="975"/>
      <c r="DR80" s="976"/>
      <c r="DS80" s="976"/>
      <c r="DT80" s="976"/>
      <c r="DU80" s="977"/>
      <c r="DV80" s="964"/>
      <c r="DW80" s="965"/>
      <c r="DX80" s="965"/>
      <c r="DY80" s="965"/>
      <c r="DZ80" s="966"/>
      <c r="EA80" s="212"/>
    </row>
    <row r="81" spans="1:131" ht="26.25" customHeight="1" x14ac:dyDescent="0.2">
      <c r="A81" s="221">
        <v>14</v>
      </c>
      <c r="B81" s="993"/>
      <c r="C81" s="994"/>
      <c r="D81" s="994"/>
      <c r="E81" s="994"/>
      <c r="F81" s="994"/>
      <c r="G81" s="994"/>
      <c r="H81" s="994"/>
      <c r="I81" s="994"/>
      <c r="J81" s="994"/>
      <c r="K81" s="994"/>
      <c r="L81" s="994"/>
      <c r="M81" s="994"/>
      <c r="N81" s="994"/>
      <c r="O81" s="994"/>
      <c r="P81" s="995"/>
      <c r="Q81" s="996"/>
      <c r="R81" s="990"/>
      <c r="S81" s="990"/>
      <c r="T81" s="990"/>
      <c r="U81" s="990"/>
      <c r="V81" s="990"/>
      <c r="W81" s="990"/>
      <c r="X81" s="990"/>
      <c r="Y81" s="990"/>
      <c r="Z81" s="990"/>
      <c r="AA81" s="990"/>
      <c r="AB81" s="990"/>
      <c r="AC81" s="990"/>
      <c r="AD81" s="990"/>
      <c r="AE81" s="990"/>
      <c r="AF81" s="990"/>
      <c r="AG81" s="990"/>
      <c r="AH81" s="990"/>
      <c r="AI81" s="990"/>
      <c r="AJ81" s="990"/>
      <c r="AK81" s="990"/>
      <c r="AL81" s="990"/>
      <c r="AM81" s="990"/>
      <c r="AN81" s="990"/>
      <c r="AO81" s="990"/>
      <c r="AP81" s="990"/>
      <c r="AQ81" s="990"/>
      <c r="AR81" s="990"/>
      <c r="AS81" s="990"/>
      <c r="AT81" s="990"/>
      <c r="AU81" s="990"/>
      <c r="AV81" s="990"/>
      <c r="AW81" s="990"/>
      <c r="AX81" s="990"/>
      <c r="AY81" s="990"/>
      <c r="AZ81" s="991"/>
      <c r="BA81" s="991"/>
      <c r="BB81" s="991"/>
      <c r="BC81" s="991"/>
      <c r="BD81" s="992"/>
      <c r="BE81" s="224"/>
      <c r="BF81" s="224"/>
      <c r="BG81" s="224"/>
      <c r="BH81" s="224"/>
      <c r="BI81" s="224"/>
      <c r="BJ81" s="224"/>
      <c r="BK81" s="224"/>
      <c r="BL81" s="224"/>
      <c r="BM81" s="224"/>
      <c r="BN81" s="224"/>
      <c r="BO81" s="224"/>
      <c r="BP81" s="224"/>
      <c r="BQ81" s="221">
        <v>75</v>
      </c>
      <c r="BR81" s="226"/>
      <c r="BS81" s="964"/>
      <c r="BT81" s="965"/>
      <c r="BU81" s="965"/>
      <c r="BV81" s="965"/>
      <c r="BW81" s="965"/>
      <c r="BX81" s="965"/>
      <c r="BY81" s="965"/>
      <c r="BZ81" s="965"/>
      <c r="CA81" s="965"/>
      <c r="CB81" s="965"/>
      <c r="CC81" s="965"/>
      <c r="CD81" s="965"/>
      <c r="CE81" s="965"/>
      <c r="CF81" s="965"/>
      <c r="CG81" s="974"/>
      <c r="CH81" s="975"/>
      <c r="CI81" s="976"/>
      <c r="CJ81" s="976"/>
      <c r="CK81" s="976"/>
      <c r="CL81" s="977"/>
      <c r="CM81" s="975"/>
      <c r="CN81" s="976"/>
      <c r="CO81" s="976"/>
      <c r="CP81" s="976"/>
      <c r="CQ81" s="977"/>
      <c r="CR81" s="975"/>
      <c r="CS81" s="976"/>
      <c r="CT81" s="976"/>
      <c r="CU81" s="976"/>
      <c r="CV81" s="977"/>
      <c r="CW81" s="975"/>
      <c r="CX81" s="976"/>
      <c r="CY81" s="976"/>
      <c r="CZ81" s="976"/>
      <c r="DA81" s="977"/>
      <c r="DB81" s="975"/>
      <c r="DC81" s="976"/>
      <c r="DD81" s="976"/>
      <c r="DE81" s="976"/>
      <c r="DF81" s="977"/>
      <c r="DG81" s="975"/>
      <c r="DH81" s="976"/>
      <c r="DI81" s="976"/>
      <c r="DJ81" s="976"/>
      <c r="DK81" s="977"/>
      <c r="DL81" s="975"/>
      <c r="DM81" s="976"/>
      <c r="DN81" s="976"/>
      <c r="DO81" s="976"/>
      <c r="DP81" s="977"/>
      <c r="DQ81" s="975"/>
      <c r="DR81" s="976"/>
      <c r="DS81" s="976"/>
      <c r="DT81" s="976"/>
      <c r="DU81" s="977"/>
      <c r="DV81" s="964"/>
      <c r="DW81" s="965"/>
      <c r="DX81" s="965"/>
      <c r="DY81" s="965"/>
      <c r="DZ81" s="966"/>
      <c r="EA81" s="212"/>
    </row>
    <row r="82" spans="1:131" ht="26.25" customHeight="1" x14ac:dyDescent="0.2">
      <c r="A82" s="221">
        <v>15</v>
      </c>
      <c r="B82" s="993"/>
      <c r="C82" s="994"/>
      <c r="D82" s="994"/>
      <c r="E82" s="994"/>
      <c r="F82" s="994"/>
      <c r="G82" s="994"/>
      <c r="H82" s="994"/>
      <c r="I82" s="994"/>
      <c r="J82" s="994"/>
      <c r="K82" s="994"/>
      <c r="L82" s="994"/>
      <c r="M82" s="994"/>
      <c r="N82" s="994"/>
      <c r="O82" s="994"/>
      <c r="P82" s="995"/>
      <c r="Q82" s="996"/>
      <c r="R82" s="990"/>
      <c r="S82" s="990"/>
      <c r="T82" s="990"/>
      <c r="U82" s="990"/>
      <c r="V82" s="990"/>
      <c r="W82" s="990"/>
      <c r="X82" s="990"/>
      <c r="Y82" s="990"/>
      <c r="Z82" s="990"/>
      <c r="AA82" s="990"/>
      <c r="AB82" s="990"/>
      <c r="AC82" s="990"/>
      <c r="AD82" s="990"/>
      <c r="AE82" s="990"/>
      <c r="AF82" s="990"/>
      <c r="AG82" s="990"/>
      <c r="AH82" s="990"/>
      <c r="AI82" s="990"/>
      <c r="AJ82" s="990"/>
      <c r="AK82" s="990"/>
      <c r="AL82" s="990"/>
      <c r="AM82" s="990"/>
      <c r="AN82" s="990"/>
      <c r="AO82" s="990"/>
      <c r="AP82" s="990"/>
      <c r="AQ82" s="990"/>
      <c r="AR82" s="990"/>
      <c r="AS82" s="990"/>
      <c r="AT82" s="990"/>
      <c r="AU82" s="990"/>
      <c r="AV82" s="990"/>
      <c r="AW82" s="990"/>
      <c r="AX82" s="990"/>
      <c r="AY82" s="990"/>
      <c r="AZ82" s="991"/>
      <c r="BA82" s="991"/>
      <c r="BB82" s="991"/>
      <c r="BC82" s="991"/>
      <c r="BD82" s="992"/>
      <c r="BE82" s="224"/>
      <c r="BF82" s="224"/>
      <c r="BG82" s="224"/>
      <c r="BH82" s="224"/>
      <c r="BI82" s="224"/>
      <c r="BJ82" s="224"/>
      <c r="BK82" s="224"/>
      <c r="BL82" s="224"/>
      <c r="BM82" s="224"/>
      <c r="BN82" s="224"/>
      <c r="BO82" s="224"/>
      <c r="BP82" s="224"/>
      <c r="BQ82" s="221">
        <v>76</v>
      </c>
      <c r="BR82" s="226"/>
      <c r="BS82" s="964"/>
      <c r="BT82" s="965"/>
      <c r="BU82" s="965"/>
      <c r="BV82" s="965"/>
      <c r="BW82" s="965"/>
      <c r="BX82" s="965"/>
      <c r="BY82" s="965"/>
      <c r="BZ82" s="965"/>
      <c r="CA82" s="965"/>
      <c r="CB82" s="965"/>
      <c r="CC82" s="965"/>
      <c r="CD82" s="965"/>
      <c r="CE82" s="965"/>
      <c r="CF82" s="965"/>
      <c r="CG82" s="974"/>
      <c r="CH82" s="975"/>
      <c r="CI82" s="976"/>
      <c r="CJ82" s="976"/>
      <c r="CK82" s="976"/>
      <c r="CL82" s="977"/>
      <c r="CM82" s="975"/>
      <c r="CN82" s="976"/>
      <c r="CO82" s="976"/>
      <c r="CP82" s="976"/>
      <c r="CQ82" s="977"/>
      <c r="CR82" s="975"/>
      <c r="CS82" s="976"/>
      <c r="CT82" s="976"/>
      <c r="CU82" s="976"/>
      <c r="CV82" s="977"/>
      <c r="CW82" s="975"/>
      <c r="CX82" s="976"/>
      <c r="CY82" s="976"/>
      <c r="CZ82" s="976"/>
      <c r="DA82" s="977"/>
      <c r="DB82" s="975"/>
      <c r="DC82" s="976"/>
      <c r="DD82" s="976"/>
      <c r="DE82" s="976"/>
      <c r="DF82" s="977"/>
      <c r="DG82" s="975"/>
      <c r="DH82" s="976"/>
      <c r="DI82" s="976"/>
      <c r="DJ82" s="976"/>
      <c r="DK82" s="977"/>
      <c r="DL82" s="975"/>
      <c r="DM82" s="976"/>
      <c r="DN82" s="976"/>
      <c r="DO82" s="976"/>
      <c r="DP82" s="977"/>
      <c r="DQ82" s="975"/>
      <c r="DR82" s="976"/>
      <c r="DS82" s="976"/>
      <c r="DT82" s="976"/>
      <c r="DU82" s="977"/>
      <c r="DV82" s="964"/>
      <c r="DW82" s="965"/>
      <c r="DX82" s="965"/>
      <c r="DY82" s="965"/>
      <c r="DZ82" s="966"/>
      <c r="EA82" s="212"/>
    </row>
    <row r="83" spans="1:131" ht="26.25" customHeight="1" x14ac:dyDescent="0.2">
      <c r="A83" s="221">
        <v>16</v>
      </c>
      <c r="B83" s="993"/>
      <c r="C83" s="994"/>
      <c r="D83" s="994"/>
      <c r="E83" s="994"/>
      <c r="F83" s="994"/>
      <c r="G83" s="994"/>
      <c r="H83" s="994"/>
      <c r="I83" s="994"/>
      <c r="J83" s="994"/>
      <c r="K83" s="994"/>
      <c r="L83" s="994"/>
      <c r="M83" s="994"/>
      <c r="N83" s="994"/>
      <c r="O83" s="994"/>
      <c r="P83" s="995"/>
      <c r="Q83" s="996"/>
      <c r="R83" s="990"/>
      <c r="S83" s="990"/>
      <c r="T83" s="990"/>
      <c r="U83" s="990"/>
      <c r="V83" s="990"/>
      <c r="W83" s="990"/>
      <c r="X83" s="990"/>
      <c r="Y83" s="990"/>
      <c r="Z83" s="990"/>
      <c r="AA83" s="990"/>
      <c r="AB83" s="990"/>
      <c r="AC83" s="990"/>
      <c r="AD83" s="990"/>
      <c r="AE83" s="990"/>
      <c r="AF83" s="990"/>
      <c r="AG83" s="990"/>
      <c r="AH83" s="990"/>
      <c r="AI83" s="990"/>
      <c r="AJ83" s="990"/>
      <c r="AK83" s="990"/>
      <c r="AL83" s="990"/>
      <c r="AM83" s="990"/>
      <c r="AN83" s="990"/>
      <c r="AO83" s="990"/>
      <c r="AP83" s="990"/>
      <c r="AQ83" s="990"/>
      <c r="AR83" s="990"/>
      <c r="AS83" s="990"/>
      <c r="AT83" s="990"/>
      <c r="AU83" s="990"/>
      <c r="AV83" s="990"/>
      <c r="AW83" s="990"/>
      <c r="AX83" s="990"/>
      <c r="AY83" s="990"/>
      <c r="AZ83" s="991"/>
      <c r="BA83" s="991"/>
      <c r="BB83" s="991"/>
      <c r="BC83" s="991"/>
      <c r="BD83" s="992"/>
      <c r="BE83" s="224"/>
      <c r="BF83" s="224"/>
      <c r="BG83" s="224"/>
      <c r="BH83" s="224"/>
      <c r="BI83" s="224"/>
      <c r="BJ83" s="224"/>
      <c r="BK83" s="224"/>
      <c r="BL83" s="224"/>
      <c r="BM83" s="224"/>
      <c r="BN83" s="224"/>
      <c r="BO83" s="224"/>
      <c r="BP83" s="224"/>
      <c r="BQ83" s="221">
        <v>77</v>
      </c>
      <c r="BR83" s="226"/>
      <c r="BS83" s="964"/>
      <c r="BT83" s="965"/>
      <c r="BU83" s="965"/>
      <c r="BV83" s="965"/>
      <c r="BW83" s="965"/>
      <c r="BX83" s="965"/>
      <c r="BY83" s="965"/>
      <c r="BZ83" s="965"/>
      <c r="CA83" s="965"/>
      <c r="CB83" s="965"/>
      <c r="CC83" s="965"/>
      <c r="CD83" s="965"/>
      <c r="CE83" s="965"/>
      <c r="CF83" s="965"/>
      <c r="CG83" s="974"/>
      <c r="CH83" s="975"/>
      <c r="CI83" s="976"/>
      <c r="CJ83" s="976"/>
      <c r="CK83" s="976"/>
      <c r="CL83" s="977"/>
      <c r="CM83" s="975"/>
      <c r="CN83" s="976"/>
      <c r="CO83" s="976"/>
      <c r="CP83" s="976"/>
      <c r="CQ83" s="977"/>
      <c r="CR83" s="975"/>
      <c r="CS83" s="976"/>
      <c r="CT83" s="976"/>
      <c r="CU83" s="976"/>
      <c r="CV83" s="977"/>
      <c r="CW83" s="975"/>
      <c r="CX83" s="976"/>
      <c r="CY83" s="976"/>
      <c r="CZ83" s="976"/>
      <c r="DA83" s="977"/>
      <c r="DB83" s="975"/>
      <c r="DC83" s="976"/>
      <c r="DD83" s="976"/>
      <c r="DE83" s="976"/>
      <c r="DF83" s="977"/>
      <c r="DG83" s="975"/>
      <c r="DH83" s="976"/>
      <c r="DI83" s="976"/>
      <c r="DJ83" s="976"/>
      <c r="DK83" s="977"/>
      <c r="DL83" s="975"/>
      <c r="DM83" s="976"/>
      <c r="DN83" s="976"/>
      <c r="DO83" s="976"/>
      <c r="DP83" s="977"/>
      <c r="DQ83" s="975"/>
      <c r="DR83" s="976"/>
      <c r="DS83" s="976"/>
      <c r="DT83" s="976"/>
      <c r="DU83" s="977"/>
      <c r="DV83" s="964"/>
      <c r="DW83" s="965"/>
      <c r="DX83" s="965"/>
      <c r="DY83" s="965"/>
      <c r="DZ83" s="966"/>
      <c r="EA83" s="212"/>
    </row>
    <row r="84" spans="1:131" ht="26.25" customHeight="1" x14ac:dyDescent="0.2">
      <c r="A84" s="221">
        <v>17</v>
      </c>
      <c r="B84" s="993"/>
      <c r="C84" s="994"/>
      <c r="D84" s="994"/>
      <c r="E84" s="994"/>
      <c r="F84" s="994"/>
      <c r="G84" s="994"/>
      <c r="H84" s="994"/>
      <c r="I84" s="994"/>
      <c r="J84" s="994"/>
      <c r="K84" s="994"/>
      <c r="L84" s="994"/>
      <c r="M84" s="994"/>
      <c r="N84" s="994"/>
      <c r="O84" s="994"/>
      <c r="P84" s="995"/>
      <c r="Q84" s="996"/>
      <c r="R84" s="990"/>
      <c r="S84" s="990"/>
      <c r="T84" s="990"/>
      <c r="U84" s="990"/>
      <c r="V84" s="990"/>
      <c r="W84" s="990"/>
      <c r="X84" s="990"/>
      <c r="Y84" s="990"/>
      <c r="Z84" s="990"/>
      <c r="AA84" s="990"/>
      <c r="AB84" s="990"/>
      <c r="AC84" s="990"/>
      <c r="AD84" s="990"/>
      <c r="AE84" s="990"/>
      <c r="AF84" s="990"/>
      <c r="AG84" s="990"/>
      <c r="AH84" s="990"/>
      <c r="AI84" s="990"/>
      <c r="AJ84" s="990"/>
      <c r="AK84" s="990"/>
      <c r="AL84" s="990"/>
      <c r="AM84" s="990"/>
      <c r="AN84" s="990"/>
      <c r="AO84" s="990"/>
      <c r="AP84" s="990"/>
      <c r="AQ84" s="990"/>
      <c r="AR84" s="990"/>
      <c r="AS84" s="990"/>
      <c r="AT84" s="990"/>
      <c r="AU84" s="990"/>
      <c r="AV84" s="990"/>
      <c r="AW84" s="990"/>
      <c r="AX84" s="990"/>
      <c r="AY84" s="990"/>
      <c r="AZ84" s="991"/>
      <c r="BA84" s="991"/>
      <c r="BB84" s="991"/>
      <c r="BC84" s="991"/>
      <c r="BD84" s="992"/>
      <c r="BE84" s="224"/>
      <c r="BF84" s="224"/>
      <c r="BG84" s="224"/>
      <c r="BH84" s="224"/>
      <c r="BI84" s="224"/>
      <c r="BJ84" s="224"/>
      <c r="BK84" s="224"/>
      <c r="BL84" s="224"/>
      <c r="BM84" s="224"/>
      <c r="BN84" s="224"/>
      <c r="BO84" s="224"/>
      <c r="BP84" s="224"/>
      <c r="BQ84" s="221">
        <v>78</v>
      </c>
      <c r="BR84" s="226"/>
      <c r="BS84" s="964"/>
      <c r="BT84" s="965"/>
      <c r="BU84" s="965"/>
      <c r="BV84" s="965"/>
      <c r="BW84" s="965"/>
      <c r="BX84" s="965"/>
      <c r="BY84" s="965"/>
      <c r="BZ84" s="965"/>
      <c r="CA84" s="965"/>
      <c r="CB84" s="965"/>
      <c r="CC84" s="965"/>
      <c r="CD84" s="965"/>
      <c r="CE84" s="965"/>
      <c r="CF84" s="965"/>
      <c r="CG84" s="974"/>
      <c r="CH84" s="975"/>
      <c r="CI84" s="976"/>
      <c r="CJ84" s="976"/>
      <c r="CK84" s="976"/>
      <c r="CL84" s="977"/>
      <c r="CM84" s="975"/>
      <c r="CN84" s="976"/>
      <c r="CO84" s="976"/>
      <c r="CP84" s="976"/>
      <c r="CQ84" s="977"/>
      <c r="CR84" s="975"/>
      <c r="CS84" s="976"/>
      <c r="CT84" s="976"/>
      <c r="CU84" s="976"/>
      <c r="CV84" s="977"/>
      <c r="CW84" s="975"/>
      <c r="CX84" s="976"/>
      <c r="CY84" s="976"/>
      <c r="CZ84" s="976"/>
      <c r="DA84" s="977"/>
      <c r="DB84" s="975"/>
      <c r="DC84" s="976"/>
      <c r="DD84" s="976"/>
      <c r="DE84" s="976"/>
      <c r="DF84" s="977"/>
      <c r="DG84" s="975"/>
      <c r="DH84" s="976"/>
      <c r="DI84" s="976"/>
      <c r="DJ84" s="976"/>
      <c r="DK84" s="977"/>
      <c r="DL84" s="975"/>
      <c r="DM84" s="976"/>
      <c r="DN84" s="976"/>
      <c r="DO84" s="976"/>
      <c r="DP84" s="977"/>
      <c r="DQ84" s="975"/>
      <c r="DR84" s="976"/>
      <c r="DS84" s="976"/>
      <c r="DT84" s="976"/>
      <c r="DU84" s="977"/>
      <c r="DV84" s="964"/>
      <c r="DW84" s="965"/>
      <c r="DX84" s="965"/>
      <c r="DY84" s="965"/>
      <c r="DZ84" s="966"/>
      <c r="EA84" s="212"/>
    </row>
    <row r="85" spans="1:131" ht="26.25" customHeight="1" x14ac:dyDescent="0.2">
      <c r="A85" s="221">
        <v>18</v>
      </c>
      <c r="B85" s="993"/>
      <c r="C85" s="994"/>
      <c r="D85" s="994"/>
      <c r="E85" s="994"/>
      <c r="F85" s="994"/>
      <c r="G85" s="994"/>
      <c r="H85" s="994"/>
      <c r="I85" s="994"/>
      <c r="J85" s="994"/>
      <c r="K85" s="994"/>
      <c r="L85" s="994"/>
      <c r="M85" s="994"/>
      <c r="N85" s="994"/>
      <c r="O85" s="994"/>
      <c r="P85" s="995"/>
      <c r="Q85" s="996"/>
      <c r="R85" s="990"/>
      <c r="S85" s="990"/>
      <c r="T85" s="990"/>
      <c r="U85" s="990"/>
      <c r="V85" s="990"/>
      <c r="W85" s="990"/>
      <c r="X85" s="990"/>
      <c r="Y85" s="990"/>
      <c r="Z85" s="990"/>
      <c r="AA85" s="990"/>
      <c r="AB85" s="990"/>
      <c r="AC85" s="990"/>
      <c r="AD85" s="990"/>
      <c r="AE85" s="990"/>
      <c r="AF85" s="990"/>
      <c r="AG85" s="990"/>
      <c r="AH85" s="990"/>
      <c r="AI85" s="990"/>
      <c r="AJ85" s="990"/>
      <c r="AK85" s="990"/>
      <c r="AL85" s="990"/>
      <c r="AM85" s="990"/>
      <c r="AN85" s="990"/>
      <c r="AO85" s="990"/>
      <c r="AP85" s="990"/>
      <c r="AQ85" s="990"/>
      <c r="AR85" s="990"/>
      <c r="AS85" s="990"/>
      <c r="AT85" s="990"/>
      <c r="AU85" s="990"/>
      <c r="AV85" s="990"/>
      <c r="AW85" s="990"/>
      <c r="AX85" s="990"/>
      <c r="AY85" s="990"/>
      <c r="AZ85" s="991"/>
      <c r="BA85" s="991"/>
      <c r="BB85" s="991"/>
      <c r="BC85" s="991"/>
      <c r="BD85" s="992"/>
      <c r="BE85" s="224"/>
      <c r="BF85" s="224"/>
      <c r="BG85" s="224"/>
      <c r="BH85" s="224"/>
      <c r="BI85" s="224"/>
      <c r="BJ85" s="224"/>
      <c r="BK85" s="224"/>
      <c r="BL85" s="224"/>
      <c r="BM85" s="224"/>
      <c r="BN85" s="224"/>
      <c r="BO85" s="224"/>
      <c r="BP85" s="224"/>
      <c r="BQ85" s="221">
        <v>79</v>
      </c>
      <c r="BR85" s="226"/>
      <c r="BS85" s="964"/>
      <c r="BT85" s="965"/>
      <c r="BU85" s="965"/>
      <c r="BV85" s="965"/>
      <c r="BW85" s="965"/>
      <c r="BX85" s="965"/>
      <c r="BY85" s="965"/>
      <c r="BZ85" s="965"/>
      <c r="CA85" s="965"/>
      <c r="CB85" s="965"/>
      <c r="CC85" s="965"/>
      <c r="CD85" s="965"/>
      <c r="CE85" s="965"/>
      <c r="CF85" s="965"/>
      <c r="CG85" s="974"/>
      <c r="CH85" s="975"/>
      <c r="CI85" s="976"/>
      <c r="CJ85" s="976"/>
      <c r="CK85" s="976"/>
      <c r="CL85" s="977"/>
      <c r="CM85" s="975"/>
      <c r="CN85" s="976"/>
      <c r="CO85" s="976"/>
      <c r="CP85" s="976"/>
      <c r="CQ85" s="977"/>
      <c r="CR85" s="975"/>
      <c r="CS85" s="976"/>
      <c r="CT85" s="976"/>
      <c r="CU85" s="976"/>
      <c r="CV85" s="977"/>
      <c r="CW85" s="975"/>
      <c r="CX85" s="976"/>
      <c r="CY85" s="976"/>
      <c r="CZ85" s="976"/>
      <c r="DA85" s="977"/>
      <c r="DB85" s="975"/>
      <c r="DC85" s="976"/>
      <c r="DD85" s="976"/>
      <c r="DE85" s="976"/>
      <c r="DF85" s="977"/>
      <c r="DG85" s="975"/>
      <c r="DH85" s="976"/>
      <c r="DI85" s="976"/>
      <c r="DJ85" s="976"/>
      <c r="DK85" s="977"/>
      <c r="DL85" s="975"/>
      <c r="DM85" s="976"/>
      <c r="DN85" s="976"/>
      <c r="DO85" s="976"/>
      <c r="DP85" s="977"/>
      <c r="DQ85" s="975"/>
      <c r="DR85" s="976"/>
      <c r="DS85" s="976"/>
      <c r="DT85" s="976"/>
      <c r="DU85" s="977"/>
      <c r="DV85" s="964"/>
      <c r="DW85" s="965"/>
      <c r="DX85" s="965"/>
      <c r="DY85" s="965"/>
      <c r="DZ85" s="966"/>
      <c r="EA85" s="212"/>
    </row>
    <row r="86" spans="1:131" ht="26.25" customHeight="1" x14ac:dyDescent="0.2">
      <c r="A86" s="221">
        <v>19</v>
      </c>
      <c r="B86" s="993"/>
      <c r="C86" s="994"/>
      <c r="D86" s="994"/>
      <c r="E86" s="994"/>
      <c r="F86" s="994"/>
      <c r="G86" s="994"/>
      <c r="H86" s="994"/>
      <c r="I86" s="994"/>
      <c r="J86" s="994"/>
      <c r="K86" s="994"/>
      <c r="L86" s="994"/>
      <c r="M86" s="994"/>
      <c r="N86" s="994"/>
      <c r="O86" s="994"/>
      <c r="P86" s="995"/>
      <c r="Q86" s="996"/>
      <c r="R86" s="990"/>
      <c r="S86" s="990"/>
      <c r="T86" s="990"/>
      <c r="U86" s="990"/>
      <c r="V86" s="990"/>
      <c r="W86" s="990"/>
      <c r="X86" s="990"/>
      <c r="Y86" s="990"/>
      <c r="Z86" s="990"/>
      <c r="AA86" s="990"/>
      <c r="AB86" s="990"/>
      <c r="AC86" s="990"/>
      <c r="AD86" s="990"/>
      <c r="AE86" s="990"/>
      <c r="AF86" s="990"/>
      <c r="AG86" s="990"/>
      <c r="AH86" s="990"/>
      <c r="AI86" s="990"/>
      <c r="AJ86" s="990"/>
      <c r="AK86" s="990"/>
      <c r="AL86" s="990"/>
      <c r="AM86" s="990"/>
      <c r="AN86" s="990"/>
      <c r="AO86" s="990"/>
      <c r="AP86" s="990"/>
      <c r="AQ86" s="990"/>
      <c r="AR86" s="990"/>
      <c r="AS86" s="990"/>
      <c r="AT86" s="990"/>
      <c r="AU86" s="990"/>
      <c r="AV86" s="990"/>
      <c r="AW86" s="990"/>
      <c r="AX86" s="990"/>
      <c r="AY86" s="990"/>
      <c r="AZ86" s="991"/>
      <c r="BA86" s="991"/>
      <c r="BB86" s="991"/>
      <c r="BC86" s="991"/>
      <c r="BD86" s="992"/>
      <c r="BE86" s="224"/>
      <c r="BF86" s="224"/>
      <c r="BG86" s="224"/>
      <c r="BH86" s="224"/>
      <c r="BI86" s="224"/>
      <c r="BJ86" s="224"/>
      <c r="BK86" s="224"/>
      <c r="BL86" s="224"/>
      <c r="BM86" s="224"/>
      <c r="BN86" s="224"/>
      <c r="BO86" s="224"/>
      <c r="BP86" s="224"/>
      <c r="BQ86" s="221">
        <v>80</v>
      </c>
      <c r="BR86" s="226"/>
      <c r="BS86" s="964"/>
      <c r="BT86" s="965"/>
      <c r="BU86" s="965"/>
      <c r="BV86" s="965"/>
      <c r="BW86" s="965"/>
      <c r="BX86" s="965"/>
      <c r="BY86" s="965"/>
      <c r="BZ86" s="965"/>
      <c r="CA86" s="965"/>
      <c r="CB86" s="965"/>
      <c r="CC86" s="965"/>
      <c r="CD86" s="965"/>
      <c r="CE86" s="965"/>
      <c r="CF86" s="965"/>
      <c r="CG86" s="974"/>
      <c r="CH86" s="975"/>
      <c r="CI86" s="976"/>
      <c r="CJ86" s="976"/>
      <c r="CK86" s="976"/>
      <c r="CL86" s="977"/>
      <c r="CM86" s="975"/>
      <c r="CN86" s="976"/>
      <c r="CO86" s="976"/>
      <c r="CP86" s="976"/>
      <c r="CQ86" s="977"/>
      <c r="CR86" s="975"/>
      <c r="CS86" s="976"/>
      <c r="CT86" s="976"/>
      <c r="CU86" s="976"/>
      <c r="CV86" s="977"/>
      <c r="CW86" s="975"/>
      <c r="CX86" s="976"/>
      <c r="CY86" s="976"/>
      <c r="CZ86" s="976"/>
      <c r="DA86" s="977"/>
      <c r="DB86" s="975"/>
      <c r="DC86" s="976"/>
      <c r="DD86" s="976"/>
      <c r="DE86" s="976"/>
      <c r="DF86" s="977"/>
      <c r="DG86" s="975"/>
      <c r="DH86" s="976"/>
      <c r="DI86" s="976"/>
      <c r="DJ86" s="976"/>
      <c r="DK86" s="977"/>
      <c r="DL86" s="975"/>
      <c r="DM86" s="976"/>
      <c r="DN86" s="976"/>
      <c r="DO86" s="976"/>
      <c r="DP86" s="977"/>
      <c r="DQ86" s="975"/>
      <c r="DR86" s="976"/>
      <c r="DS86" s="976"/>
      <c r="DT86" s="976"/>
      <c r="DU86" s="977"/>
      <c r="DV86" s="964"/>
      <c r="DW86" s="965"/>
      <c r="DX86" s="965"/>
      <c r="DY86" s="965"/>
      <c r="DZ86" s="966"/>
      <c r="EA86" s="212"/>
    </row>
    <row r="87" spans="1:131" ht="26.25" customHeight="1" x14ac:dyDescent="0.2">
      <c r="A87" s="227">
        <v>20</v>
      </c>
      <c r="B87" s="983"/>
      <c r="C87" s="984"/>
      <c r="D87" s="984"/>
      <c r="E87" s="984"/>
      <c r="F87" s="984"/>
      <c r="G87" s="984"/>
      <c r="H87" s="984"/>
      <c r="I87" s="984"/>
      <c r="J87" s="984"/>
      <c r="K87" s="984"/>
      <c r="L87" s="984"/>
      <c r="M87" s="984"/>
      <c r="N87" s="984"/>
      <c r="O87" s="984"/>
      <c r="P87" s="985"/>
      <c r="Q87" s="986"/>
      <c r="R87" s="987"/>
      <c r="S87" s="987"/>
      <c r="T87" s="987"/>
      <c r="U87" s="987"/>
      <c r="V87" s="987"/>
      <c r="W87" s="987"/>
      <c r="X87" s="987"/>
      <c r="Y87" s="987"/>
      <c r="Z87" s="987"/>
      <c r="AA87" s="987"/>
      <c r="AB87" s="987"/>
      <c r="AC87" s="987"/>
      <c r="AD87" s="987"/>
      <c r="AE87" s="987"/>
      <c r="AF87" s="987"/>
      <c r="AG87" s="987"/>
      <c r="AH87" s="987"/>
      <c r="AI87" s="987"/>
      <c r="AJ87" s="987"/>
      <c r="AK87" s="987"/>
      <c r="AL87" s="987"/>
      <c r="AM87" s="987"/>
      <c r="AN87" s="987"/>
      <c r="AO87" s="987"/>
      <c r="AP87" s="987"/>
      <c r="AQ87" s="987"/>
      <c r="AR87" s="987"/>
      <c r="AS87" s="987"/>
      <c r="AT87" s="987"/>
      <c r="AU87" s="987"/>
      <c r="AV87" s="987"/>
      <c r="AW87" s="987"/>
      <c r="AX87" s="987"/>
      <c r="AY87" s="987"/>
      <c r="AZ87" s="988"/>
      <c r="BA87" s="988"/>
      <c r="BB87" s="988"/>
      <c r="BC87" s="988"/>
      <c r="BD87" s="989"/>
      <c r="BE87" s="224"/>
      <c r="BF87" s="224"/>
      <c r="BG87" s="224"/>
      <c r="BH87" s="224"/>
      <c r="BI87" s="224"/>
      <c r="BJ87" s="224"/>
      <c r="BK87" s="224"/>
      <c r="BL87" s="224"/>
      <c r="BM87" s="224"/>
      <c r="BN87" s="224"/>
      <c r="BO87" s="224"/>
      <c r="BP87" s="224"/>
      <c r="BQ87" s="221">
        <v>81</v>
      </c>
      <c r="BR87" s="226"/>
      <c r="BS87" s="964"/>
      <c r="BT87" s="965"/>
      <c r="BU87" s="965"/>
      <c r="BV87" s="965"/>
      <c r="BW87" s="965"/>
      <c r="BX87" s="965"/>
      <c r="BY87" s="965"/>
      <c r="BZ87" s="965"/>
      <c r="CA87" s="965"/>
      <c r="CB87" s="965"/>
      <c r="CC87" s="965"/>
      <c r="CD87" s="965"/>
      <c r="CE87" s="965"/>
      <c r="CF87" s="965"/>
      <c r="CG87" s="974"/>
      <c r="CH87" s="975"/>
      <c r="CI87" s="976"/>
      <c r="CJ87" s="976"/>
      <c r="CK87" s="976"/>
      <c r="CL87" s="977"/>
      <c r="CM87" s="975"/>
      <c r="CN87" s="976"/>
      <c r="CO87" s="976"/>
      <c r="CP87" s="976"/>
      <c r="CQ87" s="977"/>
      <c r="CR87" s="975"/>
      <c r="CS87" s="976"/>
      <c r="CT87" s="976"/>
      <c r="CU87" s="976"/>
      <c r="CV87" s="977"/>
      <c r="CW87" s="975"/>
      <c r="CX87" s="976"/>
      <c r="CY87" s="976"/>
      <c r="CZ87" s="976"/>
      <c r="DA87" s="977"/>
      <c r="DB87" s="975"/>
      <c r="DC87" s="976"/>
      <c r="DD87" s="976"/>
      <c r="DE87" s="976"/>
      <c r="DF87" s="977"/>
      <c r="DG87" s="975"/>
      <c r="DH87" s="976"/>
      <c r="DI87" s="976"/>
      <c r="DJ87" s="976"/>
      <c r="DK87" s="977"/>
      <c r="DL87" s="975"/>
      <c r="DM87" s="976"/>
      <c r="DN87" s="976"/>
      <c r="DO87" s="976"/>
      <c r="DP87" s="977"/>
      <c r="DQ87" s="975"/>
      <c r="DR87" s="976"/>
      <c r="DS87" s="976"/>
      <c r="DT87" s="976"/>
      <c r="DU87" s="977"/>
      <c r="DV87" s="964"/>
      <c r="DW87" s="965"/>
      <c r="DX87" s="965"/>
      <c r="DY87" s="965"/>
      <c r="DZ87" s="966"/>
      <c r="EA87" s="212"/>
    </row>
    <row r="88" spans="1:131" ht="26.25" customHeight="1" thickBot="1" x14ac:dyDescent="0.25">
      <c r="A88" s="223" t="s">
        <v>377</v>
      </c>
      <c r="B88" s="956" t="s">
        <v>401</v>
      </c>
      <c r="C88" s="957"/>
      <c r="D88" s="957"/>
      <c r="E88" s="957"/>
      <c r="F88" s="957"/>
      <c r="G88" s="957"/>
      <c r="H88" s="957"/>
      <c r="I88" s="957"/>
      <c r="J88" s="957"/>
      <c r="K88" s="957"/>
      <c r="L88" s="957"/>
      <c r="M88" s="957"/>
      <c r="N88" s="957"/>
      <c r="O88" s="957"/>
      <c r="P88" s="967"/>
      <c r="Q88" s="981"/>
      <c r="R88" s="982"/>
      <c r="S88" s="982"/>
      <c r="T88" s="982"/>
      <c r="U88" s="982"/>
      <c r="V88" s="982"/>
      <c r="W88" s="982"/>
      <c r="X88" s="982"/>
      <c r="Y88" s="982"/>
      <c r="Z88" s="982"/>
      <c r="AA88" s="982"/>
      <c r="AB88" s="982"/>
      <c r="AC88" s="982"/>
      <c r="AD88" s="982"/>
      <c r="AE88" s="982"/>
      <c r="AF88" s="978">
        <v>9232</v>
      </c>
      <c r="AG88" s="978"/>
      <c r="AH88" s="978"/>
      <c r="AI88" s="978"/>
      <c r="AJ88" s="978"/>
      <c r="AK88" s="982"/>
      <c r="AL88" s="982"/>
      <c r="AM88" s="982"/>
      <c r="AN88" s="982"/>
      <c r="AO88" s="982"/>
      <c r="AP88" s="978">
        <v>16070</v>
      </c>
      <c r="AQ88" s="978"/>
      <c r="AR88" s="978"/>
      <c r="AS88" s="978"/>
      <c r="AT88" s="978"/>
      <c r="AU88" s="978">
        <v>225</v>
      </c>
      <c r="AV88" s="978"/>
      <c r="AW88" s="978"/>
      <c r="AX88" s="978"/>
      <c r="AY88" s="978"/>
      <c r="AZ88" s="979"/>
      <c r="BA88" s="979"/>
      <c r="BB88" s="979"/>
      <c r="BC88" s="979"/>
      <c r="BD88" s="980"/>
      <c r="BE88" s="224"/>
      <c r="BF88" s="224"/>
      <c r="BG88" s="224"/>
      <c r="BH88" s="224"/>
      <c r="BI88" s="224"/>
      <c r="BJ88" s="224"/>
      <c r="BK88" s="224"/>
      <c r="BL88" s="224"/>
      <c r="BM88" s="224"/>
      <c r="BN88" s="224"/>
      <c r="BO88" s="224"/>
      <c r="BP88" s="224"/>
      <c r="BQ88" s="221">
        <v>82</v>
      </c>
      <c r="BR88" s="226"/>
      <c r="BS88" s="964"/>
      <c r="BT88" s="965"/>
      <c r="BU88" s="965"/>
      <c r="BV88" s="965"/>
      <c r="BW88" s="965"/>
      <c r="BX88" s="965"/>
      <c r="BY88" s="965"/>
      <c r="BZ88" s="965"/>
      <c r="CA88" s="965"/>
      <c r="CB88" s="965"/>
      <c r="CC88" s="965"/>
      <c r="CD88" s="965"/>
      <c r="CE88" s="965"/>
      <c r="CF88" s="965"/>
      <c r="CG88" s="974"/>
      <c r="CH88" s="975"/>
      <c r="CI88" s="976"/>
      <c r="CJ88" s="976"/>
      <c r="CK88" s="976"/>
      <c r="CL88" s="977"/>
      <c r="CM88" s="975"/>
      <c r="CN88" s="976"/>
      <c r="CO88" s="976"/>
      <c r="CP88" s="976"/>
      <c r="CQ88" s="977"/>
      <c r="CR88" s="975"/>
      <c r="CS88" s="976"/>
      <c r="CT88" s="976"/>
      <c r="CU88" s="976"/>
      <c r="CV88" s="977"/>
      <c r="CW88" s="975"/>
      <c r="CX88" s="976"/>
      <c r="CY88" s="976"/>
      <c r="CZ88" s="976"/>
      <c r="DA88" s="977"/>
      <c r="DB88" s="975"/>
      <c r="DC88" s="976"/>
      <c r="DD88" s="976"/>
      <c r="DE88" s="976"/>
      <c r="DF88" s="977"/>
      <c r="DG88" s="975"/>
      <c r="DH88" s="976"/>
      <c r="DI88" s="976"/>
      <c r="DJ88" s="976"/>
      <c r="DK88" s="977"/>
      <c r="DL88" s="975"/>
      <c r="DM88" s="976"/>
      <c r="DN88" s="976"/>
      <c r="DO88" s="976"/>
      <c r="DP88" s="977"/>
      <c r="DQ88" s="975"/>
      <c r="DR88" s="976"/>
      <c r="DS88" s="976"/>
      <c r="DT88" s="976"/>
      <c r="DU88" s="977"/>
      <c r="DV88" s="964"/>
      <c r="DW88" s="965"/>
      <c r="DX88" s="965"/>
      <c r="DY88" s="965"/>
      <c r="DZ88" s="966"/>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64"/>
      <c r="BT89" s="965"/>
      <c r="BU89" s="965"/>
      <c r="BV89" s="965"/>
      <c r="BW89" s="965"/>
      <c r="BX89" s="965"/>
      <c r="BY89" s="965"/>
      <c r="BZ89" s="965"/>
      <c r="CA89" s="965"/>
      <c r="CB89" s="965"/>
      <c r="CC89" s="965"/>
      <c r="CD89" s="965"/>
      <c r="CE89" s="965"/>
      <c r="CF89" s="965"/>
      <c r="CG89" s="974"/>
      <c r="CH89" s="975"/>
      <c r="CI89" s="976"/>
      <c r="CJ89" s="976"/>
      <c r="CK89" s="976"/>
      <c r="CL89" s="977"/>
      <c r="CM89" s="975"/>
      <c r="CN89" s="976"/>
      <c r="CO89" s="976"/>
      <c r="CP89" s="976"/>
      <c r="CQ89" s="977"/>
      <c r="CR89" s="975"/>
      <c r="CS89" s="976"/>
      <c r="CT89" s="976"/>
      <c r="CU89" s="976"/>
      <c r="CV89" s="977"/>
      <c r="CW89" s="975"/>
      <c r="CX89" s="976"/>
      <c r="CY89" s="976"/>
      <c r="CZ89" s="976"/>
      <c r="DA89" s="977"/>
      <c r="DB89" s="975"/>
      <c r="DC89" s="976"/>
      <c r="DD89" s="976"/>
      <c r="DE89" s="976"/>
      <c r="DF89" s="977"/>
      <c r="DG89" s="975"/>
      <c r="DH89" s="976"/>
      <c r="DI89" s="976"/>
      <c r="DJ89" s="976"/>
      <c r="DK89" s="977"/>
      <c r="DL89" s="975"/>
      <c r="DM89" s="976"/>
      <c r="DN89" s="976"/>
      <c r="DO89" s="976"/>
      <c r="DP89" s="977"/>
      <c r="DQ89" s="975"/>
      <c r="DR89" s="976"/>
      <c r="DS89" s="976"/>
      <c r="DT89" s="976"/>
      <c r="DU89" s="977"/>
      <c r="DV89" s="964"/>
      <c r="DW89" s="965"/>
      <c r="DX89" s="965"/>
      <c r="DY89" s="965"/>
      <c r="DZ89" s="966"/>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64"/>
      <c r="BT90" s="965"/>
      <c r="BU90" s="965"/>
      <c r="BV90" s="965"/>
      <c r="BW90" s="965"/>
      <c r="BX90" s="965"/>
      <c r="BY90" s="965"/>
      <c r="BZ90" s="965"/>
      <c r="CA90" s="965"/>
      <c r="CB90" s="965"/>
      <c r="CC90" s="965"/>
      <c r="CD90" s="965"/>
      <c r="CE90" s="965"/>
      <c r="CF90" s="965"/>
      <c r="CG90" s="974"/>
      <c r="CH90" s="975"/>
      <c r="CI90" s="976"/>
      <c r="CJ90" s="976"/>
      <c r="CK90" s="976"/>
      <c r="CL90" s="977"/>
      <c r="CM90" s="975"/>
      <c r="CN90" s="976"/>
      <c r="CO90" s="976"/>
      <c r="CP90" s="976"/>
      <c r="CQ90" s="977"/>
      <c r="CR90" s="975"/>
      <c r="CS90" s="976"/>
      <c r="CT90" s="976"/>
      <c r="CU90" s="976"/>
      <c r="CV90" s="977"/>
      <c r="CW90" s="975"/>
      <c r="CX90" s="976"/>
      <c r="CY90" s="976"/>
      <c r="CZ90" s="976"/>
      <c r="DA90" s="977"/>
      <c r="DB90" s="975"/>
      <c r="DC90" s="976"/>
      <c r="DD90" s="976"/>
      <c r="DE90" s="976"/>
      <c r="DF90" s="977"/>
      <c r="DG90" s="975"/>
      <c r="DH90" s="976"/>
      <c r="DI90" s="976"/>
      <c r="DJ90" s="976"/>
      <c r="DK90" s="977"/>
      <c r="DL90" s="975"/>
      <c r="DM90" s="976"/>
      <c r="DN90" s="976"/>
      <c r="DO90" s="976"/>
      <c r="DP90" s="977"/>
      <c r="DQ90" s="975"/>
      <c r="DR90" s="976"/>
      <c r="DS90" s="976"/>
      <c r="DT90" s="976"/>
      <c r="DU90" s="977"/>
      <c r="DV90" s="964"/>
      <c r="DW90" s="965"/>
      <c r="DX90" s="965"/>
      <c r="DY90" s="965"/>
      <c r="DZ90" s="966"/>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64"/>
      <c r="BT91" s="965"/>
      <c r="BU91" s="965"/>
      <c r="BV91" s="965"/>
      <c r="BW91" s="965"/>
      <c r="BX91" s="965"/>
      <c r="BY91" s="965"/>
      <c r="BZ91" s="965"/>
      <c r="CA91" s="965"/>
      <c r="CB91" s="965"/>
      <c r="CC91" s="965"/>
      <c r="CD91" s="965"/>
      <c r="CE91" s="965"/>
      <c r="CF91" s="965"/>
      <c r="CG91" s="974"/>
      <c r="CH91" s="975"/>
      <c r="CI91" s="976"/>
      <c r="CJ91" s="976"/>
      <c r="CK91" s="976"/>
      <c r="CL91" s="977"/>
      <c r="CM91" s="975"/>
      <c r="CN91" s="976"/>
      <c r="CO91" s="976"/>
      <c r="CP91" s="976"/>
      <c r="CQ91" s="977"/>
      <c r="CR91" s="975"/>
      <c r="CS91" s="976"/>
      <c r="CT91" s="976"/>
      <c r="CU91" s="976"/>
      <c r="CV91" s="977"/>
      <c r="CW91" s="975"/>
      <c r="CX91" s="976"/>
      <c r="CY91" s="976"/>
      <c r="CZ91" s="976"/>
      <c r="DA91" s="977"/>
      <c r="DB91" s="975"/>
      <c r="DC91" s="976"/>
      <c r="DD91" s="976"/>
      <c r="DE91" s="976"/>
      <c r="DF91" s="977"/>
      <c r="DG91" s="975"/>
      <c r="DH91" s="976"/>
      <c r="DI91" s="976"/>
      <c r="DJ91" s="976"/>
      <c r="DK91" s="977"/>
      <c r="DL91" s="975"/>
      <c r="DM91" s="976"/>
      <c r="DN91" s="976"/>
      <c r="DO91" s="976"/>
      <c r="DP91" s="977"/>
      <c r="DQ91" s="975"/>
      <c r="DR91" s="976"/>
      <c r="DS91" s="976"/>
      <c r="DT91" s="976"/>
      <c r="DU91" s="977"/>
      <c r="DV91" s="964"/>
      <c r="DW91" s="965"/>
      <c r="DX91" s="965"/>
      <c r="DY91" s="965"/>
      <c r="DZ91" s="966"/>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64"/>
      <c r="BT92" s="965"/>
      <c r="BU92" s="965"/>
      <c r="BV92" s="965"/>
      <c r="BW92" s="965"/>
      <c r="BX92" s="965"/>
      <c r="BY92" s="965"/>
      <c r="BZ92" s="965"/>
      <c r="CA92" s="965"/>
      <c r="CB92" s="965"/>
      <c r="CC92" s="965"/>
      <c r="CD92" s="965"/>
      <c r="CE92" s="965"/>
      <c r="CF92" s="965"/>
      <c r="CG92" s="974"/>
      <c r="CH92" s="975"/>
      <c r="CI92" s="976"/>
      <c r="CJ92" s="976"/>
      <c r="CK92" s="976"/>
      <c r="CL92" s="977"/>
      <c r="CM92" s="975"/>
      <c r="CN92" s="976"/>
      <c r="CO92" s="976"/>
      <c r="CP92" s="976"/>
      <c r="CQ92" s="977"/>
      <c r="CR92" s="975"/>
      <c r="CS92" s="976"/>
      <c r="CT92" s="976"/>
      <c r="CU92" s="976"/>
      <c r="CV92" s="977"/>
      <c r="CW92" s="975"/>
      <c r="CX92" s="976"/>
      <c r="CY92" s="976"/>
      <c r="CZ92" s="976"/>
      <c r="DA92" s="977"/>
      <c r="DB92" s="975"/>
      <c r="DC92" s="976"/>
      <c r="DD92" s="976"/>
      <c r="DE92" s="976"/>
      <c r="DF92" s="977"/>
      <c r="DG92" s="975"/>
      <c r="DH92" s="976"/>
      <c r="DI92" s="976"/>
      <c r="DJ92" s="976"/>
      <c r="DK92" s="977"/>
      <c r="DL92" s="975"/>
      <c r="DM92" s="976"/>
      <c r="DN92" s="976"/>
      <c r="DO92" s="976"/>
      <c r="DP92" s="977"/>
      <c r="DQ92" s="975"/>
      <c r="DR92" s="976"/>
      <c r="DS92" s="976"/>
      <c r="DT92" s="976"/>
      <c r="DU92" s="977"/>
      <c r="DV92" s="964"/>
      <c r="DW92" s="965"/>
      <c r="DX92" s="965"/>
      <c r="DY92" s="965"/>
      <c r="DZ92" s="966"/>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64"/>
      <c r="BT93" s="965"/>
      <c r="BU93" s="965"/>
      <c r="BV93" s="965"/>
      <c r="BW93" s="965"/>
      <c r="BX93" s="965"/>
      <c r="BY93" s="965"/>
      <c r="BZ93" s="965"/>
      <c r="CA93" s="965"/>
      <c r="CB93" s="965"/>
      <c r="CC93" s="965"/>
      <c r="CD93" s="965"/>
      <c r="CE93" s="965"/>
      <c r="CF93" s="965"/>
      <c r="CG93" s="974"/>
      <c r="CH93" s="975"/>
      <c r="CI93" s="976"/>
      <c r="CJ93" s="976"/>
      <c r="CK93" s="976"/>
      <c r="CL93" s="977"/>
      <c r="CM93" s="975"/>
      <c r="CN93" s="976"/>
      <c r="CO93" s="976"/>
      <c r="CP93" s="976"/>
      <c r="CQ93" s="977"/>
      <c r="CR93" s="975"/>
      <c r="CS93" s="976"/>
      <c r="CT93" s="976"/>
      <c r="CU93" s="976"/>
      <c r="CV93" s="977"/>
      <c r="CW93" s="975"/>
      <c r="CX93" s="976"/>
      <c r="CY93" s="976"/>
      <c r="CZ93" s="976"/>
      <c r="DA93" s="977"/>
      <c r="DB93" s="975"/>
      <c r="DC93" s="976"/>
      <c r="DD93" s="976"/>
      <c r="DE93" s="976"/>
      <c r="DF93" s="977"/>
      <c r="DG93" s="975"/>
      <c r="DH93" s="976"/>
      <c r="DI93" s="976"/>
      <c r="DJ93" s="976"/>
      <c r="DK93" s="977"/>
      <c r="DL93" s="975"/>
      <c r="DM93" s="976"/>
      <c r="DN93" s="976"/>
      <c r="DO93" s="976"/>
      <c r="DP93" s="977"/>
      <c r="DQ93" s="975"/>
      <c r="DR93" s="976"/>
      <c r="DS93" s="976"/>
      <c r="DT93" s="976"/>
      <c r="DU93" s="977"/>
      <c r="DV93" s="964"/>
      <c r="DW93" s="965"/>
      <c r="DX93" s="965"/>
      <c r="DY93" s="965"/>
      <c r="DZ93" s="966"/>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64"/>
      <c r="BT94" s="965"/>
      <c r="BU94" s="965"/>
      <c r="BV94" s="965"/>
      <c r="BW94" s="965"/>
      <c r="BX94" s="965"/>
      <c r="BY94" s="965"/>
      <c r="BZ94" s="965"/>
      <c r="CA94" s="965"/>
      <c r="CB94" s="965"/>
      <c r="CC94" s="965"/>
      <c r="CD94" s="965"/>
      <c r="CE94" s="965"/>
      <c r="CF94" s="965"/>
      <c r="CG94" s="974"/>
      <c r="CH94" s="975"/>
      <c r="CI94" s="976"/>
      <c r="CJ94" s="976"/>
      <c r="CK94" s="976"/>
      <c r="CL94" s="977"/>
      <c r="CM94" s="975"/>
      <c r="CN94" s="976"/>
      <c r="CO94" s="976"/>
      <c r="CP94" s="976"/>
      <c r="CQ94" s="977"/>
      <c r="CR94" s="975"/>
      <c r="CS94" s="976"/>
      <c r="CT94" s="976"/>
      <c r="CU94" s="976"/>
      <c r="CV94" s="977"/>
      <c r="CW94" s="975"/>
      <c r="CX94" s="976"/>
      <c r="CY94" s="976"/>
      <c r="CZ94" s="976"/>
      <c r="DA94" s="977"/>
      <c r="DB94" s="975"/>
      <c r="DC94" s="976"/>
      <c r="DD94" s="976"/>
      <c r="DE94" s="976"/>
      <c r="DF94" s="977"/>
      <c r="DG94" s="975"/>
      <c r="DH94" s="976"/>
      <c r="DI94" s="976"/>
      <c r="DJ94" s="976"/>
      <c r="DK94" s="977"/>
      <c r="DL94" s="975"/>
      <c r="DM94" s="976"/>
      <c r="DN94" s="976"/>
      <c r="DO94" s="976"/>
      <c r="DP94" s="977"/>
      <c r="DQ94" s="975"/>
      <c r="DR94" s="976"/>
      <c r="DS94" s="976"/>
      <c r="DT94" s="976"/>
      <c r="DU94" s="977"/>
      <c r="DV94" s="964"/>
      <c r="DW94" s="965"/>
      <c r="DX94" s="965"/>
      <c r="DY94" s="965"/>
      <c r="DZ94" s="966"/>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64"/>
      <c r="BT95" s="965"/>
      <c r="BU95" s="965"/>
      <c r="BV95" s="965"/>
      <c r="BW95" s="965"/>
      <c r="BX95" s="965"/>
      <c r="BY95" s="965"/>
      <c r="BZ95" s="965"/>
      <c r="CA95" s="965"/>
      <c r="CB95" s="965"/>
      <c r="CC95" s="965"/>
      <c r="CD95" s="965"/>
      <c r="CE95" s="965"/>
      <c r="CF95" s="965"/>
      <c r="CG95" s="974"/>
      <c r="CH95" s="975"/>
      <c r="CI95" s="976"/>
      <c r="CJ95" s="976"/>
      <c r="CK95" s="976"/>
      <c r="CL95" s="977"/>
      <c r="CM95" s="975"/>
      <c r="CN95" s="976"/>
      <c r="CO95" s="976"/>
      <c r="CP95" s="976"/>
      <c r="CQ95" s="977"/>
      <c r="CR95" s="975"/>
      <c r="CS95" s="976"/>
      <c r="CT95" s="976"/>
      <c r="CU95" s="976"/>
      <c r="CV95" s="977"/>
      <c r="CW95" s="975"/>
      <c r="CX95" s="976"/>
      <c r="CY95" s="976"/>
      <c r="CZ95" s="976"/>
      <c r="DA95" s="977"/>
      <c r="DB95" s="975"/>
      <c r="DC95" s="976"/>
      <c r="DD95" s="976"/>
      <c r="DE95" s="976"/>
      <c r="DF95" s="977"/>
      <c r="DG95" s="975"/>
      <c r="DH95" s="976"/>
      <c r="DI95" s="976"/>
      <c r="DJ95" s="976"/>
      <c r="DK95" s="977"/>
      <c r="DL95" s="975"/>
      <c r="DM95" s="976"/>
      <c r="DN95" s="976"/>
      <c r="DO95" s="976"/>
      <c r="DP95" s="977"/>
      <c r="DQ95" s="975"/>
      <c r="DR95" s="976"/>
      <c r="DS95" s="976"/>
      <c r="DT95" s="976"/>
      <c r="DU95" s="977"/>
      <c r="DV95" s="964"/>
      <c r="DW95" s="965"/>
      <c r="DX95" s="965"/>
      <c r="DY95" s="965"/>
      <c r="DZ95" s="966"/>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64"/>
      <c r="BT96" s="965"/>
      <c r="BU96" s="965"/>
      <c r="BV96" s="965"/>
      <c r="BW96" s="965"/>
      <c r="BX96" s="965"/>
      <c r="BY96" s="965"/>
      <c r="BZ96" s="965"/>
      <c r="CA96" s="965"/>
      <c r="CB96" s="965"/>
      <c r="CC96" s="965"/>
      <c r="CD96" s="965"/>
      <c r="CE96" s="965"/>
      <c r="CF96" s="965"/>
      <c r="CG96" s="974"/>
      <c r="CH96" s="975"/>
      <c r="CI96" s="976"/>
      <c r="CJ96" s="976"/>
      <c r="CK96" s="976"/>
      <c r="CL96" s="977"/>
      <c r="CM96" s="975"/>
      <c r="CN96" s="976"/>
      <c r="CO96" s="976"/>
      <c r="CP96" s="976"/>
      <c r="CQ96" s="977"/>
      <c r="CR96" s="975"/>
      <c r="CS96" s="976"/>
      <c r="CT96" s="976"/>
      <c r="CU96" s="976"/>
      <c r="CV96" s="977"/>
      <c r="CW96" s="975"/>
      <c r="CX96" s="976"/>
      <c r="CY96" s="976"/>
      <c r="CZ96" s="976"/>
      <c r="DA96" s="977"/>
      <c r="DB96" s="975"/>
      <c r="DC96" s="976"/>
      <c r="DD96" s="976"/>
      <c r="DE96" s="976"/>
      <c r="DF96" s="977"/>
      <c r="DG96" s="975"/>
      <c r="DH96" s="976"/>
      <c r="DI96" s="976"/>
      <c r="DJ96" s="976"/>
      <c r="DK96" s="977"/>
      <c r="DL96" s="975"/>
      <c r="DM96" s="976"/>
      <c r="DN96" s="976"/>
      <c r="DO96" s="976"/>
      <c r="DP96" s="977"/>
      <c r="DQ96" s="975"/>
      <c r="DR96" s="976"/>
      <c r="DS96" s="976"/>
      <c r="DT96" s="976"/>
      <c r="DU96" s="977"/>
      <c r="DV96" s="964"/>
      <c r="DW96" s="965"/>
      <c r="DX96" s="965"/>
      <c r="DY96" s="965"/>
      <c r="DZ96" s="966"/>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64"/>
      <c r="BT97" s="965"/>
      <c r="BU97" s="965"/>
      <c r="BV97" s="965"/>
      <c r="BW97" s="965"/>
      <c r="BX97" s="965"/>
      <c r="BY97" s="965"/>
      <c r="BZ97" s="965"/>
      <c r="CA97" s="965"/>
      <c r="CB97" s="965"/>
      <c r="CC97" s="965"/>
      <c r="CD97" s="965"/>
      <c r="CE97" s="965"/>
      <c r="CF97" s="965"/>
      <c r="CG97" s="974"/>
      <c r="CH97" s="975"/>
      <c r="CI97" s="976"/>
      <c r="CJ97" s="976"/>
      <c r="CK97" s="976"/>
      <c r="CL97" s="977"/>
      <c r="CM97" s="975"/>
      <c r="CN97" s="976"/>
      <c r="CO97" s="976"/>
      <c r="CP97" s="976"/>
      <c r="CQ97" s="977"/>
      <c r="CR97" s="975"/>
      <c r="CS97" s="976"/>
      <c r="CT97" s="976"/>
      <c r="CU97" s="976"/>
      <c r="CV97" s="977"/>
      <c r="CW97" s="975"/>
      <c r="CX97" s="976"/>
      <c r="CY97" s="976"/>
      <c r="CZ97" s="976"/>
      <c r="DA97" s="977"/>
      <c r="DB97" s="975"/>
      <c r="DC97" s="976"/>
      <c r="DD97" s="976"/>
      <c r="DE97" s="976"/>
      <c r="DF97" s="977"/>
      <c r="DG97" s="975"/>
      <c r="DH97" s="976"/>
      <c r="DI97" s="976"/>
      <c r="DJ97" s="976"/>
      <c r="DK97" s="977"/>
      <c r="DL97" s="975"/>
      <c r="DM97" s="976"/>
      <c r="DN97" s="976"/>
      <c r="DO97" s="976"/>
      <c r="DP97" s="977"/>
      <c r="DQ97" s="975"/>
      <c r="DR97" s="976"/>
      <c r="DS97" s="976"/>
      <c r="DT97" s="976"/>
      <c r="DU97" s="977"/>
      <c r="DV97" s="964"/>
      <c r="DW97" s="965"/>
      <c r="DX97" s="965"/>
      <c r="DY97" s="965"/>
      <c r="DZ97" s="966"/>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64"/>
      <c r="BT98" s="965"/>
      <c r="BU98" s="965"/>
      <c r="BV98" s="965"/>
      <c r="BW98" s="965"/>
      <c r="BX98" s="965"/>
      <c r="BY98" s="965"/>
      <c r="BZ98" s="965"/>
      <c r="CA98" s="965"/>
      <c r="CB98" s="965"/>
      <c r="CC98" s="965"/>
      <c r="CD98" s="965"/>
      <c r="CE98" s="965"/>
      <c r="CF98" s="965"/>
      <c r="CG98" s="974"/>
      <c r="CH98" s="975"/>
      <c r="CI98" s="976"/>
      <c r="CJ98" s="976"/>
      <c r="CK98" s="976"/>
      <c r="CL98" s="977"/>
      <c r="CM98" s="975"/>
      <c r="CN98" s="976"/>
      <c r="CO98" s="976"/>
      <c r="CP98" s="976"/>
      <c r="CQ98" s="977"/>
      <c r="CR98" s="975"/>
      <c r="CS98" s="976"/>
      <c r="CT98" s="976"/>
      <c r="CU98" s="976"/>
      <c r="CV98" s="977"/>
      <c r="CW98" s="975"/>
      <c r="CX98" s="976"/>
      <c r="CY98" s="976"/>
      <c r="CZ98" s="976"/>
      <c r="DA98" s="977"/>
      <c r="DB98" s="975"/>
      <c r="DC98" s="976"/>
      <c r="DD98" s="976"/>
      <c r="DE98" s="976"/>
      <c r="DF98" s="977"/>
      <c r="DG98" s="975"/>
      <c r="DH98" s="976"/>
      <c r="DI98" s="976"/>
      <c r="DJ98" s="976"/>
      <c r="DK98" s="977"/>
      <c r="DL98" s="975"/>
      <c r="DM98" s="976"/>
      <c r="DN98" s="976"/>
      <c r="DO98" s="976"/>
      <c r="DP98" s="977"/>
      <c r="DQ98" s="975"/>
      <c r="DR98" s="976"/>
      <c r="DS98" s="976"/>
      <c r="DT98" s="976"/>
      <c r="DU98" s="977"/>
      <c r="DV98" s="964"/>
      <c r="DW98" s="965"/>
      <c r="DX98" s="965"/>
      <c r="DY98" s="965"/>
      <c r="DZ98" s="966"/>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64"/>
      <c r="BT99" s="965"/>
      <c r="BU99" s="965"/>
      <c r="BV99" s="965"/>
      <c r="BW99" s="965"/>
      <c r="BX99" s="965"/>
      <c r="BY99" s="965"/>
      <c r="BZ99" s="965"/>
      <c r="CA99" s="965"/>
      <c r="CB99" s="965"/>
      <c r="CC99" s="965"/>
      <c r="CD99" s="965"/>
      <c r="CE99" s="965"/>
      <c r="CF99" s="965"/>
      <c r="CG99" s="974"/>
      <c r="CH99" s="975"/>
      <c r="CI99" s="976"/>
      <c r="CJ99" s="976"/>
      <c r="CK99" s="976"/>
      <c r="CL99" s="977"/>
      <c r="CM99" s="975"/>
      <c r="CN99" s="976"/>
      <c r="CO99" s="976"/>
      <c r="CP99" s="976"/>
      <c r="CQ99" s="977"/>
      <c r="CR99" s="975"/>
      <c r="CS99" s="976"/>
      <c r="CT99" s="976"/>
      <c r="CU99" s="976"/>
      <c r="CV99" s="977"/>
      <c r="CW99" s="975"/>
      <c r="CX99" s="976"/>
      <c r="CY99" s="976"/>
      <c r="CZ99" s="976"/>
      <c r="DA99" s="977"/>
      <c r="DB99" s="975"/>
      <c r="DC99" s="976"/>
      <c r="DD99" s="976"/>
      <c r="DE99" s="976"/>
      <c r="DF99" s="977"/>
      <c r="DG99" s="975"/>
      <c r="DH99" s="976"/>
      <c r="DI99" s="976"/>
      <c r="DJ99" s="976"/>
      <c r="DK99" s="977"/>
      <c r="DL99" s="975"/>
      <c r="DM99" s="976"/>
      <c r="DN99" s="976"/>
      <c r="DO99" s="976"/>
      <c r="DP99" s="977"/>
      <c r="DQ99" s="975"/>
      <c r="DR99" s="976"/>
      <c r="DS99" s="976"/>
      <c r="DT99" s="976"/>
      <c r="DU99" s="977"/>
      <c r="DV99" s="964"/>
      <c r="DW99" s="965"/>
      <c r="DX99" s="965"/>
      <c r="DY99" s="965"/>
      <c r="DZ99" s="966"/>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64"/>
      <c r="BT100" s="965"/>
      <c r="BU100" s="965"/>
      <c r="BV100" s="965"/>
      <c r="BW100" s="965"/>
      <c r="BX100" s="965"/>
      <c r="BY100" s="965"/>
      <c r="BZ100" s="965"/>
      <c r="CA100" s="965"/>
      <c r="CB100" s="965"/>
      <c r="CC100" s="965"/>
      <c r="CD100" s="965"/>
      <c r="CE100" s="965"/>
      <c r="CF100" s="965"/>
      <c r="CG100" s="974"/>
      <c r="CH100" s="975"/>
      <c r="CI100" s="976"/>
      <c r="CJ100" s="976"/>
      <c r="CK100" s="976"/>
      <c r="CL100" s="977"/>
      <c r="CM100" s="975"/>
      <c r="CN100" s="976"/>
      <c r="CO100" s="976"/>
      <c r="CP100" s="976"/>
      <c r="CQ100" s="977"/>
      <c r="CR100" s="975"/>
      <c r="CS100" s="976"/>
      <c r="CT100" s="976"/>
      <c r="CU100" s="976"/>
      <c r="CV100" s="977"/>
      <c r="CW100" s="975"/>
      <c r="CX100" s="976"/>
      <c r="CY100" s="976"/>
      <c r="CZ100" s="976"/>
      <c r="DA100" s="977"/>
      <c r="DB100" s="975"/>
      <c r="DC100" s="976"/>
      <c r="DD100" s="976"/>
      <c r="DE100" s="976"/>
      <c r="DF100" s="977"/>
      <c r="DG100" s="975"/>
      <c r="DH100" s="976"/>
      <c r="DI100" s="976"/>
      <c r="DJ100" s="976"/>
      <c r="DK100" s="977"/>
      <c r="DL100" s="975"/>
      <c r="DM100" s="976"/>
      <c r="DN100" s="976"/>
      <c r="DO100" s="976"/>
      <c r="DP100" s="977"/>
      <c r="DQ100" s="975"/>
      <c r="DR100" s="976"/>
      <c r="DS100" s="976"/>
      <c r="DT100" s="976"/>
      <c r="DU100" s="977"/>
      <c r="DV100" s="964"/>
      <c r="DW100" s="965"/>
      <c r="DX100" s="965"/>
      <c r="DY100" s="965"/>
      <c r="DZ100" s="966"/>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64"/>
      <c r="BT101" s="965"/>
      <c r="BU101" s="965"/>
      <c r="BV101" s="965"/>
      <c r="BW101" s="965"/>
      <c r="BX101" s="965"/>
      <c r="BY101" s="965"/>
      <c r="BZ101" s="965"/>
      <c r="CA101" s="965"/>
      <c r="CB101" s="965"/>
      <c r="CC101" s="965"/>
      <c r="CD101" s="965"/>
      <c r="CE101" s="965"/>
      <c r="CF101" s="965"/>
      <c r="CG101" s="974"/>
      <c r="CH101" s="975"/>
      <c r="CI101" s="976"/>
      <c r="CJ101" s="976"/>
      <c r="CK101" s="976"/>
      <c r="CL101" s="977"/>
      <c r="CM101" s="975"/>
      <c r="CN101" s="976"/>
      <c r="CO101" s="976"/>
      <c r="CP101" s="976"/>
      <c r="CQ101" s="977"/>
      <c r="CR101" s="975"/>
      <c r="CS101" s="976"/>
      <c r="CT101" s="976"/>
      <c r="CU101" s="976"/>
      <c r="CV101" s="977"/>
      <c r="CW101" s="975"/>
      <c r="CX101" s="976"/>
      <c r="CY101" s="976"/>
      <c r="CZ101" s="976"/>
      <c r="DA101" s="977"/>
      <c r="DB101" s="975"/>
      <c r="DC101" s="976"/>
      <c r="DD101" s="976"/>
      <c r="DE101" s="976"/>
      <c r="DF101" s="977"/>
      <c r="DG101" s="975"/>
      <c r="DH101" s="976"/>
      <c r="DI101" s="976"/>
      <c r="DJ101" s="976"/>
      <c r="DK101" s="977"/>
      <c r="DL101" s="975"/>
      <c r="DM101" s="976"/>
      <c r="DN101" s="976"/>
      <c r="DO101" s="976"/>
      <c r="DP101" s="977"/>
      <c r="DQ101" s="975"/>
      <c r="DR101" s="976"/>
      <c r="DS101" s="976"/>
      <c r="DT101" s="976"/>
      <c r="DU101" s="977"/>
      <c r="DV101" s="964"/>
      <c r="DW101" s="965"/>
      <c r="DX101" s="965"/>
      <c r="DY101" s="965"/>
      <c r="DZ101" s="966"/>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56" t="s">
        <v>402</v>
      </c>
      <c r="BS102" s="957"/>
      <c r="BT102" s="957"/>
      <c r="BU102" s="957"/>
      <c r="BV102" s="957"/>
      <c r="BW102" s="957"/>
      <c r="BX102" s="957"/>
      <c r="BY102" s="957"/>
      <c r="BZ102" s="957"/>
      <c r="CA102" s="957"/>
      <c r="CB102" s="957"/>
      <c r="CC102" s="957"/>
      <c r="CD102" s="957"/>
      <c r="CE102" s="957"/>
      <c r="CF102" s="957"/>
      <c r="CG102" s="967"/>
      <c r="CH102" s="968"/>
      <c r="CI102" s="969"/>
      <c r="CJ102" s="969"/>
      <c r="CK102" s="969"/>
      <c r="CL102" s="970"/>
      <c r="CM102" s="968"/>
      <c r="CN102" s="969"/>
      <c r="CO102" s="969"/>
      <c r="CP102" s="969"/>
      <c r="CQ102" s="970"/>
      <c r="CR102" s="971">
        <v>10</v>
      </c>
      <c r="CS102" s="972"/>
      <c r="CT102" s="972"/>
      <c r="CU102" s="972"/>
      <c r="CV102" s="973"/>
      <c r="CW102" s="971" t="s">
        <v>550</v>
      </c>
      <c r="CX102" s="972"/>
      <c r="CY102" s="972"/>
      <c r="CZ102" s="972"/>
      <c r="DA102" s="973"/>
      <c r="DB102" s="971" t="s">
        <v>550</v>
      </c>
      <c r="DC102" s="972"/>
      <c r="DD102" s="972"/>
      <c r="DE102" s="972"/>
      <c r="DF102" s="973"/>
      <c r="DG102" s="971" t="s">
        <v>550</v>
      </c>
      <c r="DH102" s="972"/>
      <c r="DI102" s="972"/>
      <c r="DJ102" s="972"/>
      <c r="DK102" s="973"/>
      <c r="DL102" s="971" t="s">
        <v>550</v>
      </c>
      <c r="DM102" s="972"/>
      <c r="DN102" s="972"/>
      <c r="DO102" s="972"/>
      <c r="DP102" s="973"/>
      <c r="DQ102" s="971" t="s">
        <v>550</v>
      </c>
      <c r="DR102" s="972"/>
      <c r="DS102" s="972"/>
      <c r="DT102" s="972"/>
      <c r="DU102" s="973"/>
      <c r="DV102" s="956" t="s">
        <v>550</v>
      </c>
      <c r="DW102" s="957"/>
      <c r="DX102" s="957"/>
      <c r="DY102" s="957"/>
      <c r="DZ102" s="958"/>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9" t="s">
        <v>403</v>
      </c>
      <c r="BR103" s="959"/>
      <c r="BS103" s="959"/>
      <c r="BT103" s="959"/>
      <c r="BU103" s="959"/>
      <c r="BV103" s="959"/>
      <c r="BW103" s="959"/>
      <c r="BX103" s="959"/>
      <c r="BY103" s="959"/>
      <c r="BZ103" s="959"/>
      <c r="CA103" s="959"/>
      <c r="CB103" s="959"/>
      <c r="CC103" s="959"/>
      <c r="CD103" s="959"/>
      <c r="CE103" s="959"/>
      <c r="CF103" s="959"/>
      <c r="CG103" s="959"/>
      <c r="CH103" s="959"/>
      <c r="CI103" s="959"/>
      <c r="CJ103" s="959"/>
      <c r="CK103" s="959"/>
      <c r="CL103" s="959"/>
      <c r="CM103" s="959"/>
      <c r="CN103" s="959"/>
      <c r="CO103" s="959"/>
      <c r="CP103" s="959"/>
      <c r="CQ103" s="959"/>
      <c r="CR103" s="959"/>
      <c r="CS103" s="959"/>
      <c r="CT103" s="959"/>
      <c r="CU103" s="959"/>
      <c r="CV103" s="959"/>
      <c r="CW103" s="959"/>
      <c r="CX103" s="959"/>
      <c r="CY103" s="959"/>
      <c r="CZ103" s="959"/>
      <c r="DA103" s="959"/>
      <c r="DB103" s="959"/>
      <c r="DC103" s="959"/>
      <c r="DD103" s="959"/>
      <c r="DE103" s="959"/>
      <c r="DF103" s="959"/>
      <c r="DG103" s="959"/>
      <c r="DH103" s="959"/>
      <c r="DI103" s="959"/>
      <c r="DJ103" s="959"/>
      <c r="DK103" s="959"/>
      <c r="DL103" s="959"/>
      <c r="DM103" s="959"/>
      <c r="DN103" s="959"/>
      <c r="DO103" s="959"/>
      <c r="DP103" s="959"/>
      <c r="DQ103" s="959"/>
      <c r="DR103" s="959"/>
      <c r="DS103" s="959"/>
      <c r="DT103" s="959"/>
      <c r="DU103" s="959"/>
      <c r="DV103" s="959"/>
      <c r="DW103" s="959"/>
      <c r="DX103" s="959"/>
      <c r="DY103" s="959"/>
      <c r="DZ103" s="959"/>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60" t="s">
        <v>404</v>
      </c>
      <c r="BR104" s="960"/>
      <c r="BS104" s="960"/>
      <c r="BT104" s="960"/>
      <c r="BU104" s="960"/>
      <c r="BV104" s="960"/>
      <c r="BW104" s="960"/>
      <c r="BX104" s="960"/>
      <c r="BY104" s="960"/>
      <c r="BZ104" s="960"/>
      <c r="CA104" s="960"/>
      <c r="CB104" s="960"/>
      <c r="CC104" s="960"/>
      <c r="CD104" s="960"/>
      <c r="CE104" s="960"/>
      <c r="CF104" s="960"/>
      <c r="CG104" s="960"/>
      <c r="CH104" s="960"/>
      <c r="CI104" s="960"/>
      <c r="CJ104" s="960"/>
      <c r="CK104" s="960"/>
      <c r="CL104" s="960"/>
      <c r="CM104" s="960"/>
      <c r="CN104" s="960"/>
      <c r="CO104" s="960"/>
      <c r="CP104" s="960"/>
      <c r="CQ104" s="960"/>
      <c r="CR104" s="960"/>
      <c r="CS104" s="960"/>
      <c r="CT104" s="960"/>
      <c r="CU104" s="960"/>
      <c r="CV104" s="960"/>
      <c r="CW104" s="960"/>
      <c r="CX104" s="960"/>
      <c r="CY104" s="960"/>
      <c r="CZ104" s="960"/>
      <c r="DA104" s="960"/>
      <c r="DB104" s="960"/>
      <c r="DC104" s="960"/>
      <c r="DD104" s="960"/>
      <c r="DE104" s="960"/>
      <c r="DF104" s="960"/>
      <c r="DG104" s="960"/>
      <c r="DH104" s="960"/>
      <c r="DI104" s="960"/>
      <c r="DJ104" s="960"/>
      <c r="DK104" s="960"/>
      <c r="DL104" s="960"/>
      <c r="DM104" s="960"/>
      <c r="DN104" s="960"/>
      <c r="DO104" s="960"/>
      <c r="DP104" s="960"/>
      <c r="DQ104" s="960"/>
      <c r="DR104" s="960"/>
      <c r="DS104" s="960"/>
      <c r="DT104" s="960"/>
      <c r="DU104" s="960"/>
      <c r="DV104" s="960"/>
      <c r="DW104" s="960"/>
      <c r="DX104" s="960"/>
      <c r="DY104" s="960"/>
      <c r="DZ104" s="960"/>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61" t="s">
        <v>407</v>
      </c>
      <c r="B108" s="962"/>
      <c r="C108" s="962"/>
      <c r="D108" s="962"/>
      <c r="E108" s="962"/>
      <c r="F108" s="962"/>
      <c r="G108" s="962"/>
      <c r="H108" s="962"/>
      <c r="I108" s="962"/>
      <c r="J108" s="962"/>
      <c r="K108" s="962"/>
      <c r="L108" s="962"/>
      <c r="M108" s="962"/>
      <c r="N108" s="962"/>
      <c r="O108" s="962"/>
      <c r="P108" s="962"/>
      <c r="Q108" s="962"/>
      <c r="R108" s="962"/>
      <c r="S108" s="962"/>
      <c r="T108" s="962"/>
      <c r="U108" s="962"/>
      <c r="V108" s="962"/>
      <c r="W108" s="962"/>
      <c r="X108" s="962"/>
      <c r="Y108" s="962"/>
      <c r="Z108" s="962"/>
      <c r="AA108" s="962"/>
      <c r="AB108" s="962"/>
      <c r="AC108" s="962"/>
      <c r="AD108" s="962"/>
      <c r="AE108" s="962"/>
      <c r="AF108" s="962"/>
      <c r="AG108" s="962"/>
      <c r="AH108" s="962"/>
      <c r="AI108" s="962"/>
      <c r="AJ108" s="962"/>
      <c r="AK108" s="962"/>
      <c r="AL108" s="962"/>
      <c r="AM108" s="962"/>
      <c r="AN108" s="962"/>
      <c r="AO108" s="962"/>
      <c r="AP108" s="962"/>
      <c r="AQ108" s="962"/>
      <c r="AR108" s="962"/>
      <c r="AS108" s="962"/>
      <c r="AT108" s="963"/>
      <c r="AU108" s="961" t="s">
        <v>408</v>
      </c>
      <c r="AV108" s="962"/>
      <c r="AW108" s="962"/>
      <c r="AX108" s="962"/>
      <c r="AY108" s="962"/>
      <c r="AZ108" s="962"/>
      <c r="BA108" s="962"/>
      <c r="BB108" s="962"/>
      <c r="BC108" s="962"/>
      <c r="BD108" s="962"/>
      <c r="BE108" s="962"/>
      <c r="BF108" s="962"/>
      <c r="BG108" s="962"/>
      <c r="BH108" s="962"/>
      <c r="BI108" s="962"/>
      <c r="BJ108" s="962"/>
      <c r="BK108" s="962"/>
      <c r="BL108" s="962"/>
      <c r="BM108" s="962"/>
      <c r="BN108" s="962"/>
      <c r="BO108" s="962"/>
      <c r="BP108" s="962"/>
      <c r="BQ108" s="962"/>
      <c r="BR108" s="962"/>
      <c r="BS108" s="962"/>
      <c r="BT108" s="962"/>
      <c r="BU108" s="962"/>
      <c r="BV108" s="962"/>
      <c r="BW108" s="962"/>
      <c r="BX108" s="962"/>
      <c r="BY108" s="962"/>
      <c r="BZ108" s="962"/>
      <c r="CA108" s="962"/>
      <c r="CB108" s="962"/>
      <c r="CC108" s="962"/>
      <c r="CD108" s="962"/>
      <c r="CE108" s="962"/>
      <c r="CF108" s="962"/>
      <c r="CG108" s="962"/>
      <c r="CH108" s="962"/>
      <c r="CI108" s="962"/>
      <c r="CJ108" s="962"/>
      <c r="CK108" s="962"/>
      <c r="CL108" s="962"/>
      <c r="CM108" s="962"/>
      <c r="CN108" s="962"/>
      <c r="CO108" s="962"/>
      <c r="CP108" s="962"/>
      <c r="CQ108" s="962"/>
      <c r="CR108" s="962"/>
      <c r="CS108" s="962"/>
      <c r="CT108" s="962"/>
      <c r="CU108" s="962"/>
      <c r="CV108" s="962"/>
      <c r="CW108" s="962"/>
      <c r="CX108" s="962"/>
      <c r="CY108" s="962"/>
      <c r="CZ108" s="962"/>
      <c r="DA108" s="962"/>
      <c r="DB108" s="962"/>
      <c r="DC108" s="962"/>
      <c r="DD108" s="962"/>
      <c r="DE108" s="962"/>
      <c r="DF108" s="962"/>
      <c r="DG108" s="962"/>
      <c r="DH108" s="962"/>
      <c r="DI108" s="962"/>
      <c r="DJ108" s="962"/>
      <c r="DK108" s="962"/>
      <c r="DL108" s="962"/>
      <c r="DM108" s="962"/>
      <c r="DN108" s="962"/>
      <c r="DO108" s="962"/>
      <c r="DP108" s="962"/>
      <c r="DQ108" s="962"/>
      <c r="DR108" s="962"/>
      <c r="DS108" s="962"/>
      <c r="DT108" s="962"/>
      <c r="DU108" s="962"/>
      <c r="DV108" s="962"/>
      <c r="DW108" s="962"/>
      <c r="DX108" s="962"/>
      <c r="DY108" s="962"/>
      <c r="DZ108" s="963"/>
    </row>
    <row r="109" spans="1:131" s="212" customFormat="1" ht="26.25" customHeight="1" x14ac:dyDescent="0.2">
      <c r="A109" s="914" t="s">
        <v>409</v>
      </c>
      <c r="B109" s="915"/>
      <c r="C109" s="915"/>
      <c r="D109" s="915"/>
      <c r="E109" s="915"/>
      <c r="F109" s="915"/>
      <c r="G109" s="915"/>
      <c r="H109" s="915"/>
      <c r="I109" s="915"/>
      <c r="J109" s="915"/>
      <c r="K109" s="915"/>
      <c r="L109" s="915"/>
      <c r="M109" s="915"/>
      <c r="N109" s="915"/>
      <c r="O109" s="915"/>
      <c r="P109" s="915"/>
      <c r="Q109" s="915"/>
      <c r="R109" s="915"/>
      <c r="S109" s="915"/>
      <c r="T109" s="915"/>
      <c r="U109" s="915"/>
      <c r="V109" s="915"/>
      <c r="W109" s="915"/>
      <c r="X109" s="915"/>
      <c r="Y109" s="915"/>
      <c r="Z109" s="916"/>
      <c r="AA109" s="917" t="s">
        <v>410</v>
      </c>
      <c r="AB109" s="915"/>
      <c r="AC109" s="915"/>
      <c r="AD109" s="915"/>
      <c r="AE109" s="916"/>
      <c r="AF109" s="917" t="s">
        <v>411</v>
      </c>
      <c r="AG109" s="915"/>
      <c r="AH109" s="915"/>
      <c r="AI109" s="915"/>
      <c r="AJ109" s="916"/>
      <c r="AK109" s="917" t="s">
        <v>293</v>
      </c>
      <c r="AL109" s="915"/>
      <c r="AM109" s="915"/>
      <c r="AN109" s="915"/>
      <c r="AO109" s="916"/>
      <c r="AP109" s="917" t="s">
        <v>412</v>
      </c>
      <c r="AQ109" s="915"/>
      <c r="AR109" s="915"/>
      <c r="AS109" s="915"/>
      <c r="AT109" s="948"/>
      <c r="AU109" s="914" t="s">
        <v>409</v>
      </c>
      <c r="AV109" s="915"/>
      <c r="AW109" s="915"/>
      <c r="AX109" s="915"/>
      <c r="AY109" s="915"/>
      <c r="AZ109" s="915"/>
      <c r="BA109" s="915"/>
      <c r="BB109" s="915"/>
      <c r="BC109" s="915"/>
      <c r="BD109" s="915"/>
      <c r="BE109" s="915"/>
      <c r="BF109" s="915"/>
      <c r="BG109" s="915"/>
      <c r="BH109" s="915"/>
      <c r="BI109" s="915"/>
      <c r="BJ109" s="915"/>
      <c r="BK109" s="915"/>
      <c r="BL109" s="915"/>
      <c r="BM109" s="915"/>
      <c r="BN109" s="915"/>
      <c r="BO109" s="915"/>
      <c r="BP109" s="916"/>
      <c r="BQ109" s="917" t="s">
        <v>410</v>
      </c>
      <c r="BR109" s="915"/>
      <c r="BS109" s="915"/>
      <c r="BT109" s="915"/>
      <c r="BU109" s="916"/>
      <c r="BV109" s="917" t="s">
        <v>411</v>
      </c>
      <c r="BW109" s="915"/>
      <c r="BX109" s="915"/>
      <c r="BY109" s="915"/>
      <c r="BZ109" s="916"/>
      <c r="CA109" s="917" t="s">
        <v>293</v>
      </c>
      <c r="CB109" s="915"/>
      <c r="CC109" s="915"/>
      <c r="CD109" s="915"/>
      <c r="CE109" s="916"/>
      <c r="CF109" s="955" t="s">
        <v>412</v>
      </c>
      <c r="CG109" s="955"/>
      <c r="CH109" s="955"/>
      <c r="CI109" s="955"/>
      <c r="CJ109" s="955"/>
      <c r="CK109" s="917" t="s">
        <v>413</v>
      </c>
      <c r="CL109" s="915"/>
      <c r="CM109" s="915"/>
      <c r="CN109" s="915"/>
      <c r="CO109" s="915"/>
      <c r="CP109" s="915"/>
      <c r="CQ109" s="915"/>
      <c r="CR109" s="915"/>
      <c r="CS109" s="915"/>
      <c r="CT109" s="915"/>
      <c r="CU109" s="915"/>
      <c r="CV109" s="915"/>
      <c r="CW109" s="915"/>
      <c r="CX109" s="915"/>
      <c r="CY109" s="915"/>
      <c r="CZ109" s="915"/>
      <c r="DA109" s="915"/>
      <c r="DB109" s="915"/>
      <c r="DC109" s="915"/>
      <c r="DD109" s="915"/>
      <c r="DE109" s="915"/>
      <c r="DF109" s="916"/>
      <c r="DG109" s="917" t="s">
        <v>410</v>
      </c>
      <c r="DH109" s="915"/>
      <c r="DI109" s="915"/>
      <c r="DJ109" s="915"/>
      <c r="DK109" s="916"/>
      <c r="DL109" s="917" t="s">
        <v>411</v>
      </c>
      <c r="DM109" s="915"/>
      <c r="DN109" s="915"/>
      <c r="DO109" s="915"/>
      <c r="DP109" s="916"/>
      <c r="DQ109" s="917" t="s">
        <v>293</v>
      </c>
      <c r="DR109" s="915"/>
      <c r="DS109" s="915"/>
      <c r="DT109" s="915"/>
      <c r="DU109" s="916"/>
      <c r="DV109" s="917" t="s">
        <v>412</v>
      </c>
      <c r="DW109" s="915"/>
      <c r="DX109" s="915"/>
      <c r="DY109" s="915"/>
      <c r="DZ109" s="948"/>
    </row>
    <row r="110" spans="1:131" s="212" customFormat="1" ht="26.25" customHeight="1" x14ac:dyDescent="0.2">
      <c r="A110" s="828" t="s">
        <v>414</v>
      </c>
      <c r="B110" s="829"/>
      <c r="C110" s="829"/>
      <c r="D110" s="829"/>
      <c r="E110" s="829"/>
      <c r="F110" s="829"/>
      <c r="G110" s="829"/>
      <c r="H110" s="829"/>
      <c r="I110" s="829"/>
      <c r="J110" s="829"/>
      <c r="K110" s="829"/>
      <c r="L110" s="829"/>
      <c r="M110" s="829"/>
      <c r="N110" s="829"/>
      <c r="O110" s="829"/>
      <c r="P110" s="829"/>
      <c r="Q110" s="829"/>
      <c r="R110" s="829"/>
      <c r="S110" s="829"/>
      <c r="T110" s="829"/>
      <c r="U110" s="829"/>
      <c r="V110" s="829"/>
      <c r="W110" s="829"/>
      <c r="X110" s="829"/>
      <c r="Y110" s="829"/>
      <c r="Z110" s="830"/>
      <c r="AA110" s="907">
        <v>288568</v>
      </c>
      <c r="AB110" s="908"/>
      <c r="AC110" s="908"/>
      <c r="AD110" s="908"/>
      <c r="AE110" s="909"/>
      <c r="AF110" s="910">
        <v>244267</v>
      </c>
      <c r="AG110" s="908"/>
      <c r="AH110" s="908"/>
      <c r="AI110" s="908"/>
      <c r="AJ110" s="909"/>
      <c r="AK110" s="910">
        <v>257235</v>
      </c>
      <c r="AL110" s="908"/>
      <c r="AM110" s="908"/>
      <c r="AN110" s="908"/>
      <c r="AO110" s="909"/>
      <c r="AP110" s="911">
        <v>16.600000000000001</v>
      </c>
      <c r="AQ110" s="912"/>
      <c r="AR110" s="912"/>
      <c r="AS110" s="912"/>
      <c r="AT110" s="913"/>
      <c r="AU110" s="949" t="s">
        <v>69</v>
      </c>
      <c r="AV110" s="950"/>
      <c r="AW110" s="950"/>
      <c r="AX110" s="950"/>
      <c r="AY110" s="950"/>
      <c r="AZ110" s="879" t="s">
        <v>415</v>
      </c>
      <c r="BA110" s="829"/>
      <c r="BB110" s="829"/>
      <c r="BC110" s="829"/>
      <c r="BD110" s="829"/>
      <c r="BE110" s="829"/>
      <c r="BF110" s="829"/>
      <c r="BG110" s="829"/>
      <c r="BH110" s="829"/>
      <c r="BI110" s="829"/>
      <c r="BJ110" s="829"/>
      <c r="BK110" s="829"/>
      <c r="BL110" s="829"/>
      <c r="BM110" s="829"/>
      <c r="BN110" s="829"/>
      <c r="BO110" s="829"/>
      <c r="BP110" s="830"/>
      <c r="BQ110" s="880">
        <v>2199479</v>
      </c>
      <c r="BR110" s="861"/>
      <c r="BS110" s="861"/>
      <c r="BT110" s="861"/>
      <c r="BU110" s="861"/>
      <c r="BV110" s="861">
        <v>2154953</v>
      </c>
      <c r="BW110" s="861"/>
      <c r="BX110" s="861"/>
      <c r="BY110" s="861"/>
      <c r="BZ110" s="861"/>
      <c r="CA110" s="861">
        <v>2108051</v>
      </c>
      <c r="CB110" s="861"/>
      <c r="CC110" s="861"/>
      <c r="CD110" s="861"/>
      <c r="CE110" s="861"/>
      <c r="CF110" s="885">
        <v>135.69999999999999</v>
      </c>
      <c r="CG110" s="886"/>
      <c r="CH110" s="886"/>
      <c r="CI110" s="886"/>
      <c r="CJ110" s="886"/>
      <c r="CK110" s="945" t="s">
        <v>416</v>
      </c>
      <c r="CL110" s="838"/>
      <c r="CM110" s="879" t="s">
        <v>417</v>
      </c>
      <c r="CN110" s="829"/>
      <c r="CO110" s="829"/>
      <c r="CP110" s="829"/>
      <c r="CQ110" s="829"/>
      <c r="CR110" s="829"/>
      <c r="CS110" s="829"/>
      <c r="CT110" s="829"/>
      <c r="CU110" s="829"/>
      <c r="CV110" s="829"/>
      <c r="CW110" s="829"/>
      <c r="CX110" s="829"/>
      <c r="CY110" s="829"/>
      <c r="CZ110" s="829"/>
      <c r="DA110" s="829"/>
      <c r="DB110" s="829"/>
      <c r="DC110" s="829"/>
      <c r="DD110" s="829"/>
      <c r="DE110" s="829"/>
      <c r="DF110" s="830"/>
      <c r="DG110" s="880" t="s">
        <v>122</v>
      </c>
      <c r="DH110" s="861"/>
      <c r="DI110" s="861"/>
      <c r="DJ110" s="861"/>
      <c r="DK110" s="861"/>
      <c r="DL110" s="861" t="s">
        <v>122</v>
      </c>
      <c r="DM110" s="861"/>
      <c r="DN110" s="861"/>
      <c r="DO110" s="861"/>
      <c r="DP110" s="861"/>
      <c r="DQ110" s="861" t="s">
        <v>122</v>
      </c>
      <c r="DR110" s="861"/>
      <c r="DS110" s="861"/>
      <c r="DT110" s="861"/>
      <c r="DU110" s="861"/>
      <c r="DV110" s="862" t="s">
        <v>122</v>
      </c>
      <c r="DW110" s="862"/>
      <c r="DX110" s="862"/>
      <c r="DY110" s="862"/>
      <c r="DZ110" s="863"/>
    </row>
    <row r="111" spans="1:131" s="212" customFormat="1" ht="26.25" customHeight="1" x14ac:dyDescent="0.2">
      <c r="A111" s="793" t="s">
        <v>418</v>
      </c>
      <c r="B111" s="794"/>
      <c r="C111" s="794"/>
      <c r="D111" s="794"/>
      <c r="E111" s="794"/>
      <c r="F111" s="794"/>
      <c r="G111" s="794"/>
      <c r="H111" s="794"/>
      <c r="I111" s="794"/>
      <c r="J111" s="794"/>
      <c r="K111" s="794"/>
      <c r="L111" s="794"/>
      <c r="M111" s="794"/>
      <c r="N111" s="794"/>
      <c r="O111" s="794"/>
      <c r="P111" s="794"/>
      <c r="Q111" s="794"/>
      <c r="R111" s="794"/>
      <c r="S111" s="794"/>
      <c r="T111" s="794"/>
      <c r="U111" s="794"/>
      <c r="V111" s="794"/>
      <c r="W111" s="794"/>
      <c r="X111" s="794"/>
      <c r="Y111" s="794"/>
      <c r="Z111" s="944"/>
      <c r="AA111" s="937" t="s">
        <v>122</v>
      </c>
      <c r="AB111" s="938"/>
      <c r="AC111" s="938"/>
      <c r="AD111" s="938"/>
      <c r="AE111" s="939"/>
      <c r="AF111" s="940" t="s">
        <v>122</v>
      </c>
      <c r="AG111" s="938"/>
      <c r="AH111" s="938"/>
      <c r="AI111" s="938"/>
      <c r="AJ111" s="939"/>
      <c r="AK111" s="940" t="s">
        <v>122</v>
      </c>
      <c r="AL111" s="938"/>
      <c r="AM111" s="938"/>
      <c r="AN111" s="938"/>
      <c r="AO111" s="939"/>
      <c r="AP111" s="941" t="s">
        <v>122</v>
      </c>
      <c r="AQ111" s="942"/>
      <c r="AR111" s="942"/>
      <c r="AS111" s="942"/>
      <c r="AT111" s="943"/>
      <c r="AU111" s="951"/>
      <c r="AV111" s="952"/>
      <c r="AW111" s="952"/>
      <c r="AX111" s="952"/>
      <c r="AY111" s="952"/>
      <c r="AZ111" s="836" t="s">
        <v>419</v>
      </c>
      <c r="BA111" s="771"/>
      <c r="BB111" s="771"/>
      <c r="BC111" s="771"/>
      <c r="BD111" s="771"/>
      <c r="BE111" s="771"/>
      <c r="BF111" s="771"/>
      <c r="BG111" s="771"/>
      <c r="BH111" s="771"/>
      <c r="BI111" s="771"/>
      <c r="BJ111" s="771"/>
      <c r="BK111" s="771"/>
      <c r="BL111" s="771"/>
      <c r="BM111" s="771"/>
      <c r="BN111" s="771"/>
      <c r="BO111" s="771"/>
      <c r="BP111" s="772"/>
      <c r="BQ111" s="808" t="s">
        <v>122</v>
      </c>
      <c r="BR111" s="809"/>
      <c r="BS111" s="809"/>
      <c r="BT111" s="809"/>
      <c r="BU111" s="809"/>
      <c r="BV111" s="809" t="s">
        <v>122</v>
      </c>
      <c r="BW111" s="809"/>
      <c r="BX111" s="809"/>
      <c r="BY111" s="809"/>
      <c r="BZ111" s="809"/>
      <c r="CA111" s="809" t="s">
        <v>122</v>
      </c>
      <c r="CB111" s="809"/>
      <c r="CC111" s="809"/>
      <c r="CD111" s="809"/>
      <c r="CE111" s="809"/>
      <c r="CF111" s="894" t="s">
        <v>122</v>
      </c>
      <c r="CG111" s="895"/>
      <c r="CH111" s="895"/>
      <c r="CI111" s="895"/>
      <c r="CJ111" s="895"/>
      <c r="CK111" s="946"/>
      <c r="CL111" s="840"/>
      <c r="CM111" s="836" t="s">
        <v>420</v>
      </c>
      <c r="CN111" s="771"/>
      <c r="CO111" s="771"/>
      <c r="CP111" s="771"/>
      <c r="CQ111" s="771"/>
      <c r="CR111" s="771"/>
      <c r="CS111" s="771"/>
      <c r="CT111" s="771"/>
      <c r="CU111" s="771"/>
      <c r="CV111" s="771"/>
      <c r="CW111" s="771"/>
      <c r="CX111" s="771"/>
      <c r="CY111" s="771"/>
      <c r="CZ111" s="771"/>
      <c r="DA111" s="771"/>
      <c r="DB111" s="771"/>
      <c r="DC111" s="771"/>
      <c r="DD111" s="771"/>
      <c r="DE111" s="771"/>
      <c r="DF111" s="772"/>
      <c r="DG111" s="808" t="s">
        <v>122</v>
      </c>
      <c r="DH111" s="809"/>
      <c r="DI111" s="809"/>
      <c r="DJ111" s="809"/>
      <c r="DK111" s="809"/>
      <c r="DL111" s="809" t="s">
        <v>122</v>
      </c>
      <c r="DM111" s="809"/>
      <c r="DN111" s="809"/>
      <c r="DO111" s="809"/>
      <c r="DP111" s="809"/>
      <c r="DQ111" s="809" t="s">
        <v>122</v>
      </c>
      <c r="DR111" s="809"/>
      <c r="DS111" s="809"/>
      <c r="DT111" s="809"/>
      <c r="DU111" s="809"/>
      <c r="DV111" s="815" t="s">
        <v>122</v>
      </c>
      <c r="DW111" s="815"/>
      <c r="DX111" s="815"/>
      <c r="DY111" s="815"/>
      <c r="DZ111" s="816"/>
    </row>
    <row r="112" spans="1:131" s="212" customFormat="1" ht="26.25" customHeight="1" x14ac:dyDescent="0.2">
      <c r="A112" s="931" t="s">
        <v>421</v>
      </c>
      <c r="B112" s="932"/>
      <c r="C112" s="771" t="s">
        <v>422</v>
      </c>
      <c r="D112" s="771"/>
      <c r="E112" s="771"/>
      <c r="F112" s="771"/>
      <c r="G112" s="771"/>
      <c r="H112" s="771"/>
      <c r="I112" s="771"/>
      <c r="J112" s="771"/>
      <c r="K112" s="771"/>
      <c r="L112" s="771"/>
      <c r="M112" s="771"/>
      <c r="N112" s="771"/>
      <c r="O112" s="771"/>
      <c r="P112" s="771"/>
      <c r="Q112" s="771"/>
      <c r="R112" s="771"/>
      <c r="S112" s="771"/>
      <c r="T112" s="771"/>
      <c r="U112" s="771"/>
      <c r="V112" s="771"/>
      <c r="W112" s="771"/>
      <c r="X112" s="771"/>
      <c r="Y112" s="771"/>
      <c r="Z112" s="772"/>
      <c r="AA112" s="798" t="s">
        <v>122</v>
      </c>
      <c r="AB112" s="799"/>
      <c r="AC112" s="799"/>
      <c r="AD112" s="799"/>
      <c r="AE112" s="800"/>
      <c r="AF112" s="801" t="s">
        <v>122</v>
      </c>
      <c r="AG112" s="799"/>
      <c r="AH112" s="799"/>
      <c r="AI112" s="799"/>
      <c r="AJ112" s="800"/>
      <c r="AK112" s="801" t="s">
        <v>122</v>
      </c>
      <c r="AL112" s="799"/>
      <c r="AM112" s="799"/>
      <c r="AN112" s="799"/>
      <c r="AO112" s="800"/>
      <c r="AP112" s="843" t="s">
        <v>122</v>
      </c>
      <c r="AQ112" s="844"/>
      <c r="AR112" s="844"/>
      <c r="AS112" s="844"/>
      <c r="AT112" s="845"/>
      <c r="AU112" s="951"/>
      <c r="AV112" s="952"/>
      <c r="AW112" s="952"/>
      <c r="AX112" s="952"/>
      <c r="AY112" s="952"/>
      <c r="AZ112" s="836" t="s">
        <v>423</v>
      </c>
      <c r="BA112" s="771"/>
      <c r="BB112" s="771"/>
      <c r="BC112" s="771"/>
      <c r="BD112" s="771"/>
      <c r="BE112" s="771"/>
      <c r="BF112" s="771"/>
      <c r="BG112" s="771"/>
      <c r="BH112" s="771"/>
      <c r="BI112" s="771"/>
      <c r="BJ112" s="771"/>
      <c r="BK112" s="771"/>
      <c r="BL112" s="771"/>
      <c r="BM112" s="771"/>
      <c r="BN112" s="771"/>
      <c r="BO112" s="771"/>
      <c r="BP112" s="772"/>
      <c r="BQ112" s="808">
        <v>620032</v>
      </c>
      <c r="BR112" s="809"/>
      <c r="BS112" s="809"/>
      <c r="BT112" s="809"/>
      <c r="BU112" s="809"/>
      <c r="BV112" s="809">
        <v>555725</v>
      </c>
      <c r="BW112" s="809"/>
      <c r="BX112" s="809"/>
      <c r="BY112" s="809"/>
      <c r="BZ112" s="809"/>
      <c r="CA112" s="809">
        <v>557415</v>
      </c>
      <c r="CB112" s="809"/>
      <c r="CC112" s="809"/>
      <c r="CD112" s="809"/>
      <c r="CE112" s="809"/>
      <c r="CF112" s="894">
        <v>35.9</v>
      </c>
      <c r="CG112" s="895"/>
      <c r="CH112" s="895"/>
      <c r="CI112" s="895"/>
      <c r="CJ112" s="895"/>
      <c r="CK112" s="946"/>
      <c r="CL112" s="840"/>
      <c r="CM112" s="836" t="s">
        <v>424</v>
      </c>
      <c r="CN112" s="771"/>
      <c r="CO112" s="771"/>
      <c r="CP112" s="771"/>
      <c r="CQ112" s="771"/>
      <c r="CR112" s="771"/>
      <c r="CS112" s="771"/>
      <c r="CT112" s="771"/>
      <c r="CU112" s="771"/>
      <c r="CV112" s="771"/>
      <c r="CW112" s="771"/>
      <c r="CX112" s="771"/>
      <c r="CY112" s="771"/>
      <c r="CZ112" s="771"/>
      <c r="DA112" s="771"/>
      <c r="DB112" s="771"/>
      <c r="DC112" s="771"/>
      <c r="DD112" s="771"/>
      <c r="DE112" s="771"/>
      <c r="DF112" s="772"/>
      <c r="DG112" s="808" t="s">
        <v>122</v>
      </c>
      <c r="DH112" s="809"/>
      <c r="DI112" s="809"/>
      <c r="DJ112" s="809"/>
      <c r="DK112" s="809"/>
      <c r="DL112" s="809" t="s">
        <v>122</v>
      </c>
      <c r="DM112" s="809"/>
      <c r="DN112" s="809"/>
      <c r="DO112" s="809"/>
      <c r="DP112" s="809"/>
      <c r="DQ112" s="809" t="s">
        <v>122</v>
      </c>
      <c r="DR112" s="809"/>
      <c r="DS112" s="809"/>
      <c r="DT112" s="809"/>
      <c r="DU112" s="809"/>
      <c r="DV112" s="815" t="s">
        <v>122</v>
      </c>
      <c r="DW112" s="815"/>
      <c r="DX112" s="815"/>
      <c r="DY112" s="815"/>
      <c r="DZ112" s="816"/>
    </row>
    <row r="113" spans="1:130" s="212" customFormat="1" ht="26.25" customHeight="1" x14ac:dyDescent="0.2">
      <c r="A113" s="933"/>
      <c r="B113" s="934"/>
      <c r="C113" s="771" t="s">
        <v>425</v>
      </c>
      <c r="D113" s="771"/>
      <c r="E113" s="771"/>
      <c r="F113" s="771"/>
      <c r="G113" s="771"/>
      <c r="H113" s="771"/>
      <c r="I113" s="771"/>
      <c r="J113" s="771"/>
      <c r="K113" s="771"/>
      <c r="L113" s="771"/>
      <c r="M113" s="771"/>
      <c r="N113" s="771"/>
      <c r="O113" s="771"/>
      <c r="P113" s="771"/>
      <c r="Q113" s="771"/>
      <c r="R113" s="771"/>
      <c r="S113" s="771"/>
      <c r="T113" s="771"/>
      <c r="U113" s="771"/>
      <c r="V113" s="771"/>
      <c r="W113" s="771"/>
      <c r="X113" s="771"/>
      <c r="Y113" s="771"/>
      <c r="Z113" s="772"/>
      <c r="AA113" s="937">
        <v>55109</v>
      </c>
      <c r="AB113" s="938"/>
      <c r="AC113" s="938"/>
      <c r="AD113" s="938"/>
      <c r="AE113" s="939"/>
      <c r="AF113" s="940">
        <v>58076</v>
      </c>
      <c r="AG113" s="938"/>
      <c r="AH113" s="938"/>
      <c r="AI113" s="938"/>
      <c r="AJ113" s="939"/>
      <c r="AK113" s="940">
        <v>61624</v>
      </c>
      <c r="AL113" s="938"/>
      <c r="AM113" s="938"/>
      <c r="AN113" s="938"/>
      <c r="AO113" s="939"/>
      <c r="AP113" s="941">
        <v>4</v>
      </c>
      <c r="AQ113" s="942"/>
      <c r="AR113" s="942"/>
      <c r="AS113" s="942"/>
      <c r="AT113" s="943"/>
      <c r="AU113" s="951"/>
      <c r="AV113" s="952"/>
      <c r="AW113" s="952"/>
      <c r="AX113" s="952"/>
      <c r="AY113" s="952"/>
      <c r="AZ113" s="836" t="s">
        <v>426</v>
      </c>
      <c r="BA113" s="771"/>
      <c r="BB113" s="771"/>
      <c r="BC113" s="771"/>
      <c r="BD113" s="771"/>
      <c r="BE113" s="771"/>
      <c r="BF113" s="771"/>
      <c r="BG113" s="771"/>
      <c r="BH113" s="771"/>
      <c r="BI113" s="771"/>
      <c r="BJ113" s="771"/>
      <c r="BK113" s="771"/>
      <c r="BL113" s="771"/>
      <c r="BM113" s="771"/>
      <c r="BN113" s="771"/>
      <c r="BO113" s="771"/>
      <c r="BP113" s="772"/>
      <c r="BQ113" s="808">
        <v>175193</v>
      </c>
      <c r="BR113" s="809"/>
      <c r="BS113" s="809"/>
      <c r="BT113" s="809"/>
      <c r="BU113" s="809"/>
      <c r="BV113" s="809">
        <v>190914</v>
      </c>
      <c r="BW113" s="809"/>
      <c r="BX113" s="809"/>
      <c r="BY113" s="809"/>
      <c r="BZ113" s="809"/>
      <c r="CA113" s="809">
        <v>224822</v>
      </c>
      <c r="CB113" s="809"/>
      <c r="CC113" s="809"/>
      <c r="CD113" s="809"/>
      <c r="CE113" s="809"/>
      <c r="CF113" s="894">
        <v>14.5</v>
      </c>
      <c r="CG113" s="895"/>
      <c r="CH113" s="895"/>
      <c r="CI113" s="895"/>
      <c r="CJ113" s="895"/>
      <c r="CK113" s="946"/>
      <c r="CL113" s="840"/>
      <c r="CM113" s="836" t="s">
        <v>427</v>
      </c>
      <c r="CN113" s="771"/>
      <c r="CO113" s="771"/>
      <c r="CP113" s="771"/>
      <c r="CQ113" s="771"/>
      <c r="CR113" s="771"/>
      <c r="CS113" s="771"/>
      <c r="CT113" s="771"/>
      <c r="CU113" s="771"/>
      <c r="CV113" s="771"/>
      <c r="CW113" s="771"/>
      <c r="CX113" s="771"/>
      <c r="CY113" s="771"/>
      <c r="CZ113" s="771"/>
      <c r="DA113" s="771"/>
      <c r="DB113" s="771"/>
      <c r="DC113" s="771"/>
      <c r="DD113" s="771"/>
      <c r="DE113" s="771"/>
      <c r="DF113" s="772"/>
      <c r="DG113" s="798" t="s">
        <v>122</v>
      </c>
      <c r="DH113" s="799"/>
      <c r="DI113" s="799"/>
      <c r="DJ113" s="799"/>
      <c r="DK113" s="800"/>
      <c r="DL113" s="801" t="s">
        <v>122</v>
      </c>
      <c r="DM113" s="799"/>
      <c r="DN113" s="799"/>
      <c r="DO113" s="799"/>
      <c r="DP113" s="800"/>
      <c r="DQ113" s="801" t="s">
        <v>122</v>
      </c>
      <c r="DR113" s="799"/>
      <c r="DS113" s="799"/>
      <c r="DT113" s="799"/>
      <c r="DU113" s="800"/>
      <c r="DV113" s="843" t="s">
        <v>122</v>
      </c>
      <c r="DW113" s="844"/>
      <c r="DX113" s="844"/>
      <c r="DY113" s="844"/>
      <c r="DZ113" s="845"/>
    </row>
    <row r="114" spans="1:130" s="212" customFormat="1" ht="26.25" customHeight="1" x14ac:dyDescent="0.2">
      <c r="A114" s="933"/>
      <c r="B114" s="934"/>
      <c r="C114" s="771" t="s">
        <v>428</v>
      </c>
      <c r="D114" s="771"/>
      <c r="E114" s="771"/>
      <c r="F114" s="771"/>
      <c r="G114" s="771"/>
      <c r="H114" s="771"/>
      <c r="I114" s="771"/>
      <c r="J114" s="771"/>
      <c r="K114" s="771"/>
      <c r="L114" s="771"/>
      <c r="M114" s="771"/>
      <c r="N114" s="771"/>
      <c r="O114" s="771"/>
      <c r="P114" s="771"/>
      <c r="Q114" s="771"/>
      <c r="R114" s="771"/>
      <c r="S114" s="771"/>
      <c r="T114" s="771"/>
      <c r="U114" s="771"/>
      <c r="V114" s="771"/>
      <c r="W114" s="771"/>
      <c r="X114" s="771"/>
      <c r="Y114" s="771"/>
      <c r="Z114" s="772"/>
      <c r="AA114" s="798">
        <v>15806</v>
      </c>
      <c r="AB114" s="799"/>
      <c r="AC114" s="799"/>
      <c r="AD114" s="799"/>
      <c r="AE114" s="800"/>
      <c r="AF114" s="801">
        <v>16805</v>
      </c>
      <c r="AG114" s="799"/>
      <c r="AH114" s="799"/>
      <c r="AI114" s="799"/>
      <c r="AJ114" s="800"/>
      <c r="AK114" s="801">
        <v>17106</v>
      </c>
      <c r="AL114" s="799"/>
      <c r="AM114" s="799"/>
      <c r="AN114" s="799"/>
      <c r="AO114" s="800"/>
      <c r="AP114" s="843">
        <v>1.1000000000000001</v>
      </c>
      <c r="AQ114" s="844"/>
      <c r="AR114" s="844"/>
      <c r="AS114" s="844"/>
      <c r="AT114" s="845"/>
      <c r="AU114" s="951"/>
      <c r="AV114" s="952"/>
      <c r="AW114" s="952"/>
      <c r="AX114" s="952"/>
      <c r="AY114" s="952"/>
      <c r="AZ114" s="836" t="s">
        <v>429</v>
      </c>
      <c r="BA114" s="771"/>
      <c r="BB114" s="771"/>
      <c r="BC114" s="771"/>
      <c r="BD114" s="771"/>
      <c r="BE114" s="771"/>
      <c r="BF114" s="771"/>
      <c r="BG114" s="771"/>
      <c r="BH114" s="771"/>
      <c r="BI114" s="771"/>
      <c r="BJ114" s="771"/>
      <c r="BK114" s="771"/>
      <c r="BL114" s="771"/>
      <c r="BM114" s="771"/>
      <c r="BN114" s="771"/>
      <c r="BO114" s="771"/>
      <c r="BP114" s="772"/>
      <c r="BQ114" s="808">
        <v>980120</v>
      </c>
      <c r="BR114" s="809"/>
      <c r="BS114" s="809"/>
      <c r="BT114" s="809"/>
      <c r="BU114" s="809"/>
      <c r="BV114" s="809">
        <v>969469</v>
      </c>
      <c r="BW114" s="809"/>
      <c r="BX114" s="809"/>
      <c r="BY114" s="809"/>
      <c r="BZ114" s="809"/>
      <c r="CA114" s="809">
        <v>990628</v>
      </c>
      <c r="CB114" s="809"/>
      <c r="CC114" s="809"/>
      <c r="CD114" s="809"/>
      <c r="CE114" s="809"/>
      <c r="CF114" s="894">
        <v>63.8</v>
      </c>
      <c r="CG114" s="895"/>
      <c r="CH114" s="895"/>
      <c r="CI114" s="895"/>
      <c r="CJ114" s="895"/>
      <c r="CK114" s="946"/>
      <c r="CL114" s="840"/>
      <c r="CM114" s="836" t="s">
        <v>430</v>
      </c>
      <c r="CN114" s="771"/>
      <c r="CO114" s="771"/>
      <c r="CP114" s="771"/>
      <c r="CQ114" s="771"/>
      <c r="CR114" s="771"/>
      <c r="CS114" s="771"/>
      <c r="CT114" s="771"/>
      <c r="CU114" s="771"/>
      <c r="CV114" s="771"/>
      <c r="CW114" s="771"/>
      <c r="CX114" s="771"/>
      <c r="CY114" s="771"/>
      <c r="CZ114" s="771"/>
      <c r="DA114" s="771"/>
      <c r="DB114" s="771"/>
      <c r="DC114" s="771"/>
      <c r="DD114" s="771"/>
      <c r="DE114" s="771"/>
      <c r="DF114" s="772"/>
      <c r="DG114" s="798" t="s">
        <v>122</v>
      </c>
      <c r="DH114" s="799"/>
      <c r="DI114" s="799"/>
      <c r="DJ114" s="799"/>
      <c r="DK114" s="800"/>
      <c r="DL114" s="801" t="s">
        <v>122</v>
      </c>
      <c r="DM114" s="799"/>
      <c r="DN114" s="799"/>
      <c r="DO114" s="799"/>
      <c r="DP114" s="800"/>
      <c r="DQ114" s="801" t="s">
        <v>122</v>
      </c>
      <c r="DR114" s="799"/>
      <c r="DS114" s="799"/>
      <c r="DT114" s="799"/>
      <c r="DU114" s="800"/>
      <c r="DV114" s="843" t="s">
        <v>122</v>
      </c>
      <c r="DW114" s="844"/>
      <c r="DX114" s="844"/>
      <c r="DY114" s="844"/>
      <c r="DZ114" s="845"/>
    </row>
    <row r="115" spans="1:130" s="212" customFormat="1" ht="26.25" customHeight="1" x14ac:dyDescent="0.2">
      <c r="A115" s="933"/>
      <c r="B115" s="934"/>
      <c r="C115" s="771" t="s">
        <v>431</v>
      </c>
      <c r="D115" s="771"/>
      <c r="E115" s="771"/>
      <c r="F115" s="771"/>
      <c r="G115" s="771"/>
      <c r="H115" s="771"/>
      <c r="I115" s="771"/>
      <c r="J115" s="771"/>
      <c r="K115" s="771"/>
      <c r="L115" s="771"/>
      <c r="M115" s="771"/>
      <c r="N115" s="771"/>
      <c r="O115" s="771"/>
      <c r="P115" s="771"/>
      <c r="Q115" s="771"/>
      <c r="R115" s="771"/>
      <c r="S115" s="771"/>
      <c r="T115" s="771"/>
      <c r="U115" s="771"/>
      <c r="V115" s="771"/>
      <c r="W115" s="771"/>
      <c r="X115" s="771"/>
      <c r="Y115" s="771"/>
      <c r="Z115" s="772"/>
      <c r="AA115" s="937" t="s">
        <v>122</v>
      </c>
      <c r="AB115" s="938"/>
      <c r="AC115" s="938"/>
      <c r="AD115" s="938"/>
      <c r="AE115" s="939"/>
      <c r="AF115" s="940" t="s">
        <v>122</v>
      </c>
      <c r="AG115" s="938"/>
      <c r="AH115" s="938"/>
      <c r="AI115" s="938"/>
      <c r="AJ115" s="939"/>
      <c r="AK115" s="940" t="s">
        <v>122</v>
      </c>
      <c r="AL115" s="938"/>
      <c r="AM115" s="938"/>
      <c r="AN115" s="938"/>
      <c r="AO115" s="939"/>
      <c r="AP115" s="941" t="s">
        <v>122</v>
      </c>
      <c r="AQ115" s="942"/>
      <c r="AR115" s="942"/>
      <c r="AS115" s="942"/>
      <c r="AT115" s="943"/>
      <c r="AU115" s="951"/>
      <c r="AV115" s="952"/>
      <c r="AW115" s="952"/>
      <c r="AX115" s="952"/>
      <c r="AY115" s="952"/>
      <c r="AZ115" s="836" t="s">
        <v>432</v>
      </c>
      <c r="BA115" s="771"/>
      <c r="BB115" s="771"/>
      <c r="BC115" s="771"/>
      <c r="BD115" s="771"/>
      <c r="BE115" s="771"/>
      <c r="BF115" s="771"/>
      <c r="BG115" s="771"/>
      <c r="BH115" s="771"/>
      <c r="BI115" s="771"/>
      <c r="BJ115" s="771"/>
      <c r="BK115" s="771"/>
      <c r="BL115" s="771"/>
      <c r="BM115" s="771"/>
      <c r="BN115" s="771"/>
      <c r="BO115" s="771"/>
      <c r="BP115" s="772"/>
      <c r="BQ115" s="808" t="s">
        <v>122</v>
      </c>
      <c r="BR115" s="809"/>
      <c r="BS115" s="809"/>
      <c r="BT115" s="809"/>
      <c r="BU115" s="809"/>
      <c r="BV115" s="809" t="s">
        <v>122</v>
      </c>
      <c r="BW115" s="809"/>
      <c r="BX115" s="809"/>
      <c r="BY115" s="809"/>
      <c r="BZ115" s="809"/>
      <c r="CA115" s="809" t="s">
        <v>122</v>
      </c>
      <c r="CB115" s="809"/>
      <c r="CC115" s="809"/>
      <c r="CD115" s="809"/>
      <c r="CE115" s="809"/>
      <c r="CF115" s="894" t="s">
        <v>122</v>
      </c>
      <c r="CG115" s="895"/>
      <c r="CH115" s="895"/>
      <c r="CI115" s="895"/>
      <c r="CJ115" s="895"/>
      <c r="CK115" s="946"/>
      <c r="CL115" s="840"/>
      <c r="CM115" s="836" t="s">
        <v>433</v>
      </c>
      <c r="CN115" s="771"/>
      <c r="CO115" s="771"/>
      <c r="CP115" s="771"/>
      <c r="CQ115" s="771"/>
      <c r="CR115" s="771"/>
      <c r="CS115" s="771"/>
      <c r="CT115" s="771"/>
      <c r="CU115" s="771"/>
      <c r="CV115" s="771"/>
      <c r="CW115" s="771"/>
      <c r="CX115" s="771"/>
      <c r="CY115" s="771"/>
      <c r="CZ115" s="771"/>
      <c r="DA115" s="771"/>
      <c r="DB115" s="771"/>
      <c r="DC115" s="771"/>
      <c r="DD115" s="771"/>
      <c r="DE115" s="771"/>
      <c r="DF115" s="772"/>
      <c r="DG115" s="798" t="s">
        <v>122</v>
      </c>
      <c r="DH115" s="799"/>
      <c r="DI115" s="799"/>
      <c r="DJ115" s="799"/>
      <c r="DK115" s="800"/>
      <c r="DL115" s="801" t="s">
        <v>122</v>
      </c>
      <c r="DM115" s="799"/>
      <c r="DN115" s="799"/>
      <c r="DO115" s="799"/>
      <c r="DP115" s="800"/>
      <c r="DQ115" s="801" t="s">
        <v>122</v>
      </c>
      <c r="DR115" s="799"/>
      <c r="DS115" s="799"/>
      <c r="DT115" s="799"/>
      <c r="DU115" s="800"/>
      <c r="DV115" s="843" t="s">
        <v>122</v>
      </c>
      <c r="DW115" s="844"/>
      <c r="DX115" s="844"/>
      <c r="DY115" s="844"/>
      <c r="DZ115" s="845"/>
    </row>
    <row r="116" spans="1:130" s="212" customFormat="1" ht="26.25" customHeight="1" x14ac:dyDescent="0.2">
      <c r="A116" s="935"/>
      <c r="B116" s="936"/>
      <c r="C116" s="858" t="s">
        <v>434</v>
      </c>
      <c r="D116" s="858"/>
      <c r="E116" s="858"/>
      <c r="F116" s="858"/>
      <c r="G116" s="858"/>
      <c r="H116" s="858"/>
      <c r="I116" s="858"/>
      <c r="J116" s="858"/>
      <c r="K116" s="858"/>
      <c r="L116" s="858"/>
      <c r="M116" s="858"/>
      <c r="N116" s="858"/>
      <c r="O116" s="858"/>
      <c r="P116" s="858"/>
      <c r="Q116" s="858"/>
      <c r="R116" s="858"/>
      <c r="S116" s="858"/>
      <c r="T116" s="858"/>
      <c r="U116" s="858"/>
      <c r="V116" s="858"/>
      <c r="W116" s="858"/>
      <c r="X116" s="858"/>
      <c r="Y116" s="858"/>
      <c r="Z116" s="859"/>
      <c r="AA116" s="798" t="s">
        <v>122</v>
      </c>
      <c r="AB116" s="799"/>
      <c r="AC116" s="799"/>
      <c r="AD116" s="799"/>
      <c r="AE116" s="800"/>
      <c r="AF116" s="801" t="s">
        <v>122</v>
      </c>
      <c r="AG116" s="799"/>
      <c r="AH116" s="799"/>
      <c r="AI116" s="799"/>
      <c r="AJ116" s="800"/>
      <c r="AK116" s="801">
        <v>229</v>
      </c>
      <c r="AL116" s="799"/>
      <c r="AM116" s="799"/>
      <c r="AN116" s="799"/>
      <c r="AO116" s="800"/>
      <c r="AP116" s="843">
        <v>0</v>
      </c>
      <c r="AQ116" s="844"/>
      <c r="AR116" s="844"/>
      <c r="AS116" s="844"/>
      <c r="AT116" s="845"/>
      <c r="AU116" s="951"/>
      <c r="AV116" s="952"/>
      <c r="AW116" s="952"/>
      <c r="AX116" s="952"/>
      <c r="AY116" s="952"/>
      <c r="AZ116" s="928" t="s">
        <v>435</v>
      </c>
      <c r="BA116" s="929"/>
      <c r="BB116" s="929"/>
      <c r="BC116" s="929"/>
      <c r="BD116" s="929"/>
      <c r="BE116" s="929"/>
      <c r="BF116" s="929"/>
      <c r="BG116" s="929"/>
      <c r="BH116" s="929"/>
      <c r="BI116" s="929"/>
      <c r="BJ116" s="929"/>
      <c r="BK116" s="929"/>
      <c r="BL116" s="929"/>
      <c r="BM116" s="929"/>
      <c r="BN116" s="929"/>
      <c r="BO116" s="929"/>
      <c r="BP116" s="930"/>
      <c r="BQ116" s="808" t="s">
        <v>122</v>
      </c>
      <c r="BR116" s="809"/>
      <c r="BS116" s="809"/>
      <c r="BT116" s="809"/>
      <c r="BU116" s="809"/>
      <c r="BV116" s="809" t="s">
        <v>122</v>
      </c>
      <c r="BW116" s="809"/>
      <c r="BX116" s="809"/>
      <c r="BY116" s="809"/>
      <c r="BZ116" s="809"/>
      <c r="CA116" s="809" t="s">
        <v>122</v>
      </c>
      <c r="CB116" s="809"/>
      <c r="CC116" s="809"/>
      <c r="CD116" s="809"/>
      <c r="CE116" s="809"/>
      <c r="CF116" s="894" t="s">
        <v>122</v>
      </c>
      <c r="CG116" s="895"/>
      <c r="CH116" s="895"/>
      <c r="CI116" s="895"/>
      <c r="CJ116" s="895"/>
      <c r="CK116" s="946"/>
      <c r="CL116" s="840"/>
      <c r="CM116" s="836" t="s">
        <v>436</v>
      </c>
      <c r="CN116" s="771"/>
      <c r="CO116" s="771"/>
      <c r="CP116" s="771"/>
      <c r="CQ116" s="771"/>
      <c r="CR116" s="771"/>
      <c r="CS116" s="771"/>
      <c r="CT116" s="771"/>
      <c r="CU116" s="771"/>
      <c r="CV116" s="771"/>
      <c r="CW116" s="771"/>
      <c r="CX116" s="771"/>
      <c r="CY116" s="771"/>
      <c r="CZ116" s="771"/>
      <c r="DA116" s="771"/>
      <c r="DB116" s="771"/>
      <c r="DC116" s="771"/>
      <c r="DD116" s="771"/>
      <c r="DE116" s="771"/>
      <c r="DF116" s="772"/>
      <c r="DG116" s="798" t="s">
        <v>122</v>
      </c>
      <c r="DH116" s="799"/>
      <c r="DI116" s="799"/>
      <c r="DJ116" s="799"/>
      <c r="DK116" s="800"/>
      <c r="DL116" s="801" t="s">
        <v>122</v>
      </c>
      <c r="DM116" s="799"/>
      <c r="DN116" s="799"/>
      <c r="DO116" s="799"/>
      <c r="DP116" s="800"/>
      <c r="DQ116" s="801" t="s">
        <v>122</v>
      </c>
      <c r="DR116" s="799"/>
      <c r="DS116" s="799"/>
      <c r="DT116" s="799"/>
      <c r="DU116" s="800"/>
      <c r="DV116" s="843" t="s">
        <v>122</v>
      </c>
      <c r="DW116" s="844"/>
      <c r="DX116" s="844"/>
      <c r="DY116" s="844"/>
      <c r="DZ116" s="845"/>
    </row>
    <row r="117" spans="1:130" s="212" customFormat="1" ht="26.25" customHeight="1" x14ac:dyDescent="0.2">
      <c r="A117" s="914" t="s">
        <v>176</v>
      </c>
      <c r="B117" s="915"/>
      <c r="C117" s="915"/>
      <c r="D117" s="915"/>
      <c r="E117" s="915"/>
      <c r="F117" s="915"/>
      <c r="G117" s="915"/>
      <c r="H117" s="915"/>
      <c r="I117" s="915"/>
      <c r="J117" s="915"/>
      <c r="K117" s="915"/>
      <c r="L117" s="915"/>
      <c r="M117" s="915"/>
      <c r="N117" s="915"/>
      <c r="O117" s="915"/>
      <c r="P117" s="915"/>
      <c r="Q117" s="915"/>
      <c r="R117" s="915"/>
      <c r="S117" s="915"/>
      <c r="T117" s="915"/>
      <c r="U117" s="915"/>
      <c r="V117" s="915"/>
      <c r="W117" s="915"/>
      <c r="X117" s="915"/>
      <c r="Y117" s="896" t="s">
        <v>437</v>
      </c>
      <c r="Z117" s="916"/>
      <c r="AA117" s="921">
        <v>359483</v>
      </c>
      <c r="AB117" s="922"/>
      <c r="AC117" s="922"/>
      <c r="AD117" s="922"/>
      <c r="AE117" s="923"/>
      <c r="AF117" s="924">
        <v>319148</v>
      </c>
      <c r="AG117" s="922"/>
      <c r="AH117" s="922"/>
      <c r="AI117" s="922"/>
      <c r="AJ117" s="923"/>
      <c r="AK117" s="924">
        <v>336194</v>
      </c>
      <c r="AL117" s="922"/>
      <c r="AM117" s="922"/>
      <c r="AN117" s="922"/>
      <c r="AO117" s="923"/>
      <c r="AP117" s="925"/>
      <c r="AQ117" s="926"/>
      <c r="AR117" s="926"/>
      <c r="AS117" s="926"/>
      <c r="AT117" s="927"/>
      <c r="AU117" s="951"/>
      <c r="AV117" s="952"/>
      <c r="AW117" s="952"/>
      <c r="AX117" s="952"/>
      <c r="AY117" s="952"/>
      <c r="AZ117" s="882" t="s">
        <v>438</v>
      </c>
      <c r="BA117" s="883"/>
      <c r="BB117" s="883"/>
      <c r="BC117" s="883"/>
      <c r="BD117" s="883"/>
      <c r="BE117" s="883"/>
      <c r="BF117" s="883"/>
      <c r="BG117" s="883"/>
      <c r="BH117" s="883"/>
      <c r="BI117" s="883"/>
      <c r="BJ117" s="883"/>
      <c r="BK117" s="883"/>
      <c r="BL117" s="883"/>
      <c r="BM117" s="883"/>
      <c r="BN117" s="883"/>
      <c r="BO117" s="883"/>
      <c r="BP117" s="884"/>
      <c r="BQ117" s="808" t="s">
        <v>122</v>
      </c>
      <c r="BR117" s="809"/>
      <c r="BS117" s="809"/>
      <c r="BT117" s="809"/>
      <c r="BU117" s="809"/>
      <c r="BV117" s="809" t="s">
        <v>122</v>
      </c>
      <c r="BW117" s="809"/>
      <c r="BX117" s="809"/>
      <c r="BY117" s="809"/>
      <c r="BZ117" s="809"/>
      <c r="CA117" s="809" t="s">
        <v>122</v>
      </c>
      <c r="CB117" s="809"/>
      <c r="CC117" s="809"/>
      <c r="CD117" s="809"/>
      <c r="CE117" s="809"/>
      <c r="CF117" s="894" t="s">
        <v>122</v>
      </c>
      <c r="CG117" s="895"/>
      <c r="CH117" s="895"/>
      <c r="CI117" s="895"/>
      <c r="CJ117" s="895"/>
      <c r="CK117" s="946"/>
      <c r="CL117" s="840"/>
      <c r="CM117" s="836" t="s">
        <v>439</v>
      </c>
      <c r="CN117" s="771"/>
      <c r="CO117" s="771"/>
      <c r="CP117" s="771"/>
      <c r="CQ117" s="771"/>
      <c r="CR117" s="771"/>
      <c r="CS117" s="771"/>
      <c r="CT117" s="771"/>
      <c r="CU117" s="771"/>
      <c r="CV117" s="771"/>
      <c r="CW117" s="771"/>
      <c r="CX117" s="771"/>
      <c r="CY117" s="771"/>
      <c r="CZ117" s="771"/>
      <c r="DA117" s="771"/>
      <c r="DB117" s="771"/>
      <c r="DC117" s="771"/>
      <c r="DD117" s="771"/>
      <c r="DE117" s="771"/>
      <c r="DF117" s="772"/>
      <c r="DG117" s="798" t="s">
        <v>122</v>
      </c>
      <c r="DH117" s="799"/>
      <c r="DI117" s="799"/>
      <c r="DJ117" s="799"/>
      <c r="DK117" s="800"/>
      <c r="DL117" s="801" t="s">
        <v>122</v>
      </c>
      <c r="DM117" s="799"/>
      <c r="DN117" s="799"/>
      <c r="DO117" s="799"/>
      <c r="DP117" s="800"/>
      <c r="DQ117" s="801" t="s">
        <v>122</v>
      </c>
      <c r="DR117" s="799"/>
      <c r="DS117" s="799"/>
      <c r="DT117" s="799"/>
      <c r="DU117" s="800"/>
      <c r="DV117" s="843" t="s">
        <v>122</v>
      </c>
      <c r="DW117" s="844"/>
      <c r="DX117" s="844"/>
      <c r="DY117" s="844"/>
      <c r="DZ117" s="845"/>
    </row>
    <row r="118" spans="1:130" s="212" customFormat="1" ht="26.25" customHeight="1" x14ac:dyDescent="0.2">
      <c r="A118" s="914" t="s">
        <v>413</v>
      </c>
      <c r="B118" s="915"/>
      <c r="C118" s="915"/>
      <c r="D118" s="915"/>
      <c r="E118" s="915"/>
      <c r="F118" s="915"/>
      <c r="G118" s="915"/>
      <c r="H118" s="915"/>
      <c r="I118" s="915"/>
      <c r="J118" s="915"/>
      <c r="K118" s="915"/>
      <c r="L118" s="915"/>
      <c r="M118" s="915"/>
      <c r="N118" s="915"/>
      <c r="O118" s="915"/>
      <c r="P118" s="915"/>
      <c r="Q118" s="915"/>
      <c r="R118" s="915"/>
      <c r="S118" s="915"/>
      <c r="T118" s="915"/>
      <c r="U118" s="915"/>
      <c r="V118" s="915"/>
      <c r="W118" s="915"/>
      <c r="X118" s="915"/>
      <c r="Y118" s="915"/>
      <c r="Z118" s="916"/>
      <c r="AA118" s="917" t="s">
        <v>410</v>
      </c>
      <c r="AB118" s="915"/>
      <c r="AC118" s="915"/>
      <c r="AD118" s="915"/>
      <c r="AE118" s="916"/>
      <c r="AF118" s="917" t="s">
        <v>411</v>
      </c>
      <c r="AG118" s="915"/>
      <c r="AH118" s="915"/>
      <c r="AI118" s="915"/>
      <c r="AJ118" s="916"/>
      <c r="AK118" s="917" t="s">
        <v>293</v>
      </c>
      <c r="AL118" s="915"/>
      <c r="AM118" s="915"/>
      <c r="AN118" s="915"/>
      <c r="AO118" s="916"/>
      <c r="AP118" s="918" t="s">
        <v>412</v>
      </c>
      <c r="AQ118" s="919"/>
      <c r="AR118" s="919"/>
      <c r="AS118" s="919"/>
      <c r="AT118" s="920"/>
      <c r="AU118" s="951"/>
      <c r="AV118" s="952"/>
      <c r="AW118" s="952"/>
      <c r="AX118" s="952"/>
      <c r="AY118" s="952"/>
      <c r="AZ118" s="857" t="s">
        <v>440</v>
      </c>
      <c r="BA118" s="858"/>
      <c r="BB118" s="858"/>
      <c r="BC118" s="858"/>
      <c r="BD118" s="858"/>
      <c r="BE118" s="858"/>
      <c r="BF118" s="858"/>
      <c r="BG118" s="858"/>
      <c r="BH118" s="858"/>
      <c r="BI118" s="858"/>
      <c r="BJ118" s="858"/>
      <c r="BK118" s="858"/>
      <c r="BL118" s="858"/>
      <c r="BM118" s="858"/>
      <c r="BN118" s="858"/>
      <c r="BO118" s="858"/>
      <c r="BP118" s="859"/>
      <c r="BQ118" s="898" t="s">
        <v>122</v>
      </c>
      <c r="BR118" s="864"/>
      <c r="BS118" s="864"/>
      <c r="BT118" s="864"/>
      <c r="BU118" s="864"/>
      <c r="BV118" s="864" t="s">
        <v>122</v>
      </c>
      <c r="BW118" s="864"/>
      <c r="BX118" s="864"/>
      <c r="BY118" s="864"/>
      <c r="BZ118" s="864"/>
      <c r="CA118" s="864" t="s">
        <v>122</v>
      </c>
      <c r="CB118" s="864"/>
      <c r="CC118" s="864"/>
      <c r="CD118" s="864"/>
      <c r="CE118" s="864"/>
      <c r="CF118" s="894" t="s">
        <v>122</v>
      </c>
      <c r="CG118" s="895"/>
      <c r="CH118" s="895"/>
      <c r="CI118" s="895"/>
      <c r="CJ118" s="895"/>
      <c r="CK118" s="946"/>
      <c r="CL118" s="840"/>
      <c r="CM118" s="836" t="s">
        <v>441</v>
      </c>
      <c r="CN118" s="771"/>
      <c r="CO118" s="771"/>
      <c r="CP118" s="771"/>
      <c r="CQ118" s="771"/>
      <c r="CR118" s="771"/>
      <c r="CS118" s="771"/>
      <c r="CT118" s="771"/>
      <c r="CU118" s="771"/>
      <c r="CV118" s="771"/>
      <c r="CW118" s="771"/>
      <c r="CX118" s="771"/>
      <c r="CY118" s="771"/>
      <c r="CZ118" s="771"/>
      <c r="DA118" s="771"/>
      <c r="DB118" s="771"/>
      <c r="DC118" s="771"/>
      <c r="DD118" s="771"/>
      <c r="DE118" s="771"/>
      <c r="DF118" s="772"/>
      <c r="DG118" s="798" t="s">
        <v>122</v>
      </c>
      <c r="DH118" s="799"/>
      <c r="DI118" s="799"/>
      <c r="DJ118" s="799"/>
      <c r="DK118" s="800"/>
      <c r="DL118" s="801" t="s">
        <v>122</v>
      </c>
      <c r="DM118" s="799"/>
      <c r="DN118" s="799"/>
      <c r="DO118" s="799"/>
      <c r="DP118" s="800"/>
      <c r="DQ118" s="801" t="s">
        <v>122</v>
      </c>
      <c r="DR118" s="799"/>
      <c r="DS118" s="799"/>
      <c r="DT118" s="799"/>
      <c r="DU118" s="800"/>
      <c r="DV118" s="843" t="s">
        <v>122</v>
      </c>
      <c r="DW118" s="844"/>
      <c r="DX118" s="844"/>
      <c r="DY118" s="844"/>
      <c r="DZ118" s="845"/>
    </row>
    <row r="119" spans="1:130" s="212" customFormat="1" ht="26.25" customHeight="1" x14ac:dyDescent="0.2">
      <c r="A119" s="837" t="s">
        <v>416</v>
      </c>
      <c r="B119" s="838"/>
      <c r="C119" s="879" t="s">
        <v>417</v>
      </c>
      <c r="D119" s="829"/>
      <c r="E119" s="829"/>
      <c r="F119" s="829"/>
      <c r="G119" s="829"/>
      <c r="H119" s="829"/>
      <c r="I119" s="829"/>
      <c r="J119" s="829"/>
      <c r="K119" s="829"/>
      <c r="L119" s="829"/>
      <c r="M119" s="829"/>
      <c r="N119" s="829"/>
      <c r="O119" s="829"/>
      <c r="P119" s="829"/>
      <c r="Q119" s="829"/>
      <c r="R119" s="829"/>
      <c r="S119" s="829"/>
      <c r="T119" s="829"/>
      <c r="U119" s="829"/>
      <c r="V119" s="829"/>
      <c r="W119" s="829"/>
      <c r="X119" s="829"/>
      <c r="Y119" s="829"/>
      <c r="Z119" s="830"/>
      <c r="AA119" s="907" t="s">
        <v>122</v>
      </c>
      <c r="AB119" s="908"/>
      <c r="AC119" s="908"/>
      <c r="AD119" s="908"/>
      <c r="AE119" s="909"/>
      <c r="AF119" s="910" t="s">
        <v>122</v>
      </c>
      <c r="AG119" s="908"/>
      <c r="AH119" s="908"/>
      <c r="AI119" s="908"/>
      <c r="AJ119" s="909"/>
      <c r="AK119" s="910" t="s">
        <v>122</v>
      </c>
      <c r="AL119" s="908"/>
      <c r="AM119" s="908"/>
      <c r="AN119" s="908"/>
      <c r="AO119" s="909"/>
      <c r="AP119" s="911" t="s">
        <v>122</v>
      </c>
      <c r="AQ119" s="912"/>
      <c r="AR119" s="912"/>
      <c r="AS119" s="912"/>
      <c r="AT119" s="913"/>
      <c r="AU119" s="953"/>
      <c r="AV119" s="954"/>
      <c r="AW119" s="954"/>
      <c r="AX119" s="954"/>
      <c r="AY119" s="954"/>
      <c r="AZ119" s="235" t="s">
        <v>176</v>
      </c>
      <c r="BA119" s="235"/>
      <c r="BB119" s="235"/>
      <c r="BC119" s="235"/>
      <c r="BD119" s="235"/>
      <c r="BE119" s="235"/>
      <c r="BF119" s="235"/>
      <c r="BG119" s="235"/>
      <c r="BH119" s="235"/>
      <c r="BI119" s="235"/>
      <c r="BJ119" s="235"/>
      <c r="BK119" s="235"/>
      <c r="BL119" s="235"/>
      <c r="BM119" s="235"/>
      <c r="BN119" s="235"/>
      <c r="BO119" s="896" t="s">
        <v>442</v>
      </c>
      <c r="BP119" s="897"/>
      <c r="BQ119" s="898">
        <v>3974824</v>
      </c>
      <c r="BR119" s="864"/>
      <c r="BS119" s="864"/>
      <c r="BT119" s="864"/>
      <c r="BU119" s="864"/>
      <c r="BV119" s="864">
        <v>3871061</v>
      </c>
      <c r="BW119" s="864"/>
      <c r="BX119" s="864"/>
      <c r="BY119" s="864"/>
      <c r="BZ119" s="864"/>
      <c r="CA119" s="864">
        <v>3880916</v>
      </c>
      <c r="CB119" s="864"/>
      <c r="CC119" s="864"/>
      <c r="CD119" s="864"/>
      <c r="CE119" s="864"/>
      <c r="CF119" s="767"/>
      <c r="CG119" s="768"/>
      <c r="CH119" s="768"/>
      <c r="CI119" s="768"/>
      <c r="CJ119" s="853"/>
      <c r="CK119" s="947"/>
      <c r="CL119" s="842"/>
      <c r="CM119" s="857" t="s">
        <v>443</v>
      </c>
      <c r="CN119" s="858"/>
      <c r="CO119" s="858"/>
      <c r="CP119" s="858"/>
      <c r="CQ119" s="858"/>
      <c r="CR119" s="858"/>
      <c r="CS119" s="858"/>
      <c r="CT119" s="858"/>
      <c r="CU119" s="858"/>
      <c r="CV119" s="858"/>
      <c r="CW119" s="858"/>
      <c r="CX119" s="858"/>
      <c r="CY119" s="858"/>
      <c r="CZ119" s="858"/>
      <c r="DA119" s="858"/>
      <c r="DB119" s="858"/>
      <c r="DC119" s="858"/>
      <c r="DD119" s="858"/>
      <c r="DE119" s="858"/>
      <c r="DF119" s="859"/>
      <c r="DG119" s="782" t="s">
        <v>122</v>
      </c>
      <c r="DH119" s="783"/>
      <c r="DI119" s="783"/>
      <c r="DJ119" s="783"/>
      <c r="DK119" s="784"/>
      <c r="DL119" s="785" t="s">
        <v>122</v>
      </c>
      <c r="DM119" s="783"/>
      <c r="DN119" s="783"/>
      <c r="DO119" s="783"/>
      <c r="DP119" s="784"/>
      <c r="DQ119" s="785" t="s">
        <v>122</v>
      </c>
      <c r="DR119" s="783"/>
      <c r="DS119" s="783"/>
      <c r="DT119" s="783"/>
      <c r="DU119" s="784"/>
      <c r="DV119" s="867" t="s">
        <v>122</v>
      </c>
      <c r="DW119" s="868"/>
      <c r="DX119" s="868"/>
      <c r="DY119" s="868"/>
      <c r="DZ119" s="869"/>
    </row>
    <row r="120" spans="1:130" s="212" customFormat="1" ht="26.25" customHeight="1" x14ac:dyDescent="0.2">
      <c r="A120" s="839"/>
      <c r="B120" s="840"/>
      <c r="C120" s="836" t="s">
        <v>420</v>
      </c>
      <c r="D120" s="771"/>
      <c r="E120" s="771"/>
      <c r="F120" s="771"/>
      <c r="G120" s="771"/>
      <c r="H120" s="771"/>
      <c r="I120" s="771"/>
      <c r="J120" s="771"/>
      <c r="K120" s="771"/>
      <c r="L120" s="771"/>
      <c r="M120" s="771"/>
      <c r="N120" s="771"/>
      <c r="O120" s="771"/>
      <c r="P120" s="771"/>
      <c r="Q120" s="771"/>
      <c r="R120" s="771"/>
      <c r="S120" s="771"/>
      <c r="T120" s="771"/>
      <c r="U120" s="771"/>
      <c r="V120" s="771"/>
      <c r="W120" s="771"/>
      <c r="X120" s="771"/>
      <c r="Y120" s="771"/>
      <c r="Z120" s="772"/>
      <c r="AA120" s="798" t="s">
        <v>122</v>
      </c>
      <c r="AB120" s="799"/>
      <c r="AC120" s="799"/>
      <c r="AD120" s="799"/>
      <c r="AE120" s="800"/>
      <c r="AF120" s="801" t="s">
        <v>122</v>
      </c>
      <c r="AG120" s="799"/>
      <c r="AH120" s="799"/>
      <c r="AI120" s="799"/>
      <c r="AJ120" s="800"/>
      <c r="AK120" s="801" t="s">
        <v>122</v>
      </c>
      <c r="AL120" s="799"/>
      <c r="AM120" s="799"/>
      <c r="AN120" s="799"/>
      <c r="AO120" s="800"/>
      <c r="AP120" s="843" t="s">
        <v>122</v>
      </c>
      <c r="AQ120" s="844"/>
      <c r="AR120" s="844"/>
      <c r="AS120" s="844"/>
      <c r="AT120" s="845"/>
      <c r="AU120" s="899" t="s">
        <v>444</v>
      </c>
      <c r="AV120" s="900"/>
      <c r="AW120" s="900"/>
      <c r="AX120" s="900"/>
      <c r="AY120" s="901"/>
      <c r="AZ120" s="879" t="s">
        <v>445</v>
      </c>
      <c r="BA120" s="829"/>
      <c r="BB120" s="829"/>
      <c r="BC120" s="829"/>
      <c r="BD120" s="829"/>
      <c r="BE120" s="829"/>
      <c r="BF120" s="829"/>
      <c r="BG120" s="829"/>
      <c r="BH120" s="829"/>
      <c r="BI120" s="829"/>
      <c r="BJ120" s="829"/>
      <c r="BK120" s="829"/>
      <c r="BL120" s="829"/>
      <c r="BM120" s="829"/>
      <c r="BN120" s="829"/>
      <c r="BO120" s="829"/>
      <c r="BP120" s="830"/>
      <c r="BQ120" s="880">
        <v>4380697</v>
      </c>
      <c r="BR120" s="861"/>
      <c r="BS120" s="861"/>
      <c r="BT120" s="861"/>
      <c r="BU120" s="861"/>
      <c r="BV120" s="861">
        <v>4390761</v>
      </c>
      <c r="BW120" s="861"/>
      <c r="BX120" s="861"/>
      <c r="BY120" s="861"/>
      <c r="BZ120" s="861"/>
      <c r="CA120" s="861">
        <v>4395660</v>
      </c>
      <c r="CB120" s="861"/>
      <c r="CC120" s="861"/>
      <c r="CD120" s="861"/>
      <c r="CE120" s="861"/>
      <c r="CF120" s="885">
        <v>282.89999999999998</v>
      </c>
      <c r="CG120" s="886"/>
      <c r="CH120" s="886"/>
      <c r="CI120" s="886"/>
      <c r="CJ120" s="886"/>
      <c r="CK120" s="887" t="s">
        <v>446</v>
      </c>
      <c r="CL120" s="871"/>
      <c r="CM120" s="871"/>
      <c r="CN120" s="871"/>
      <c r="CO120" s="872"/>
      <c r="CP120" s="891" t="s">
        <v>393</v>
      </c>
      <c r="CQ120" s="892"/>
      <c r="CR120" s="892"/>
      <c r="CS120" s="892"/>
      <c r="CT120" s="892"/>
      <c r="CU120" s="892"/>
      <c r="CV120" s="892"/>
      <c r="CW120" s="892"/>
      <c r="CX120" s="892"/>
      <c r="CY120" s="892"/>
      <c r="CZ120" s="892"/>
      <c r="DA120" s="892"/>
      <c r="DB120" s="892"/>
      <c r="DC120" s="892"/>
      <c r="DD120" s="892"/>
      <c r="DE120" s="892"/>
      <c r="DF120" s="893"/>
      <c r="DG120" s="880" t="s">
        <v>122</v>
      </c>
      <c r="DH120" s="861"/>
      <c r="DI120" s="861"/>
      <c r="DJ120" s="861"/>
      <c r="DK120" s="861"/>
      <c r="DL120" s="861" t="s">
        <v>122</v>
      </c>
      <c r="DM120" s="861"/>
      <c r="DN120" s="861"/>
      <c r="DO120" s="861"/>
      <c r="DP120" s="861"/>
      <c r="DQ120" s="861">
        <v>446633</v>
      </c>
      <c r="DR120" s="861"/>
      <c r="DS120" s="861"/>
      <c r="DT120" s="861"/>
      <c r="DU120" s="861"/>
      <c r="DV120" s="862">
        <v>28.7</v>
      </c>
      <c r="DW120" s="862"/>
      <c r="DX120" s="862"/>
      <c r="DY120" s="862"/>
      <c r="DZ120" s="863"/>
    </row>
    <row r="121" spans="1:130" s="212" customFormat="1" ht="26.25" customHeight="1" x14ac:dyDescent="0.2">
      <c r="A121" s="839"/>
      <c r="B121" s="840"/>
      <c r="C121" s="882" t="s">
        <v>447</v>
      </c>
      <c r="D121" s="883"/>
      <c r="E121" s="883"/>
      <c r="F121" s="883"/>
      <c r="G121" s="883"/>
      <c r="H121" s="883"/>
      <c r="I121" s="883"/>
      <c r="J121" s="883"/>
      <c r="K121" s="883"/>
      <c r="L121" s="883"/>
      <c r="M121" s="883"/>
      <c r="N121" s="883"/>
      <c r="O121" s="883"/>
      <c r="P121" s="883"/>
      <c r="Q121" s="883"/>
      <c r="R121" s="883"/>
      <c r="S121" s="883"/>
      <c r="T121" s="883"/>
      <c r="U121" s="883"/>
      <c r="V121" s="883"/>
      <c r="W121" s="883"/>
      <c r="X121" s="883"/>
      <c r="Y121" s="883"/>
      <c r="Z121" s="884"/>
      <c r="AA121" s="798" t="s">
        <v>122</v>
      </c>
      <c r="AB121" s="799"/>
      <c r="AC121" s="799"/>
      <c r="AD121" s="799"/>
      <c r="AE121" s="800"/>
      <c r="AF121" s="801" t="s">
        <v>122</v>
      </c>
      <c r="AG121" s="799"/>
      <c r="AH121" s="799"/>
      <c r="AI121" s="799"/>
      <c r="AJ121" s="800"/>
      <c r="AK121" s="801" t="s">
        <v>122</v>
      </c>
      <c r="AL121" s="799"/>
      <c r="AM121" s="799"/>
      <c r="AN121" s="799"/>
      <c r="AO121" s="800"/>
      <c r="AP121" s="843" t="s">
        <v>122</v>
      </c>
      <c r="AQ121" s="844"/>
      <c r="AR121" s="844"/>
      <c r="AS121" s="844"/>
      <c r="AT121" s="845"/>
      <c r="AU121" s="902"/>
      <c r="AV121" s="903"/>
      <c r="AW121" s="903"/>
      <c r="AX121" s="903"/>
      <c r="AY121" s="904"/>
      <c r="AZ121" s="836" t="s">
        <v>448</v>
      </c>
      <c r="BA121" s="771"/>
      <c r="BB121" s="771"/>
      <c r="BC121" s="771"/>
      <c r="BD121" s="771"/>
      <c r="BE121" s="771"/>
      <c r="BF121" s="771"/>
      <c r="BG121" s="771"/>
      <c r="BH121" s="771"/>
      <c r="BI121" s="771"/>
      <c r="BJ121" s="771"/>
      <c r="BK121" s="771"/>
      <c r="BL121" s="771"/>
      <c r="BM121" s="771"/>
      <c r="BN121" s="771"/>
      <c r="BO121" s="771"/>
      <c r="BP121" s="772"/>
      <c r="BQ121" s="808" t="s">
        <v>122</v>
      </c>
      <c r="BR121" s="809"/>
      <c r="BS121" s="809"/>
      <c r="BT121" s="809"/>
      <c r="BU121" s="809"/>
      <c r="BV121" s="809" t="s">
        <v>122</v>
      </c>
      <c r="BW121" s="809"/>
      <c r="BX121" s="809"/>
      <c r="BY121" s="809"/>
      <c r="BZ121" s="809"/>
      <c r="CA121" s="809" t="s">
        <v>122</v>
      </c>
      <c r="CB121" s="809"/>
      <c r="CC121" s="809"/>
      <c r="CD121" s="809"/>
      <c r="CE121" s="809"/>
      <c r="CF121" s="894" t="s">
        <v>122</v>
      </c>
      <c r="CG121" s="895"/>
      <c r="CH121" s="895"/>
      <c r="CI121" s="895"/>
      <c r="CJ121" s="895"/>
      <c r="CK121" s="888"/>
      <c r="CL121" s="874"/>
      <c r="CM121" s="874"/>
      <c r="CN121" s="874"/>
      <c r="CO121" s="875"/>
      <c r="CP121" s="854" t="s">
        <v>395</v>
      </c>
      <c r="CQ121" s="855"/>
      <c r="CR121" s="855"/>
      <c r="CS121" s="855"/>
      <c r="CT121" s="855"/>
      <c r="CU121" s="855"/>
      <c r="CV121" s="855"/>
      <c r="CW121" s="855"/>
      <c r="CX121" s="855"/>
      <c r="CY121" s="855"/>
      <c r="CZ121" s="855"/>
      <c r="DA121" s="855"/>
      <c r="DB121" s="855"/>
      <c r="DC121" s="855"/>
      <c r="DD121" s="855"/>
      <c r="DE121" s="855"/>
      <c r="DF121" s="856"/>
      <c r="DG121" s="808" t="s">
        <v>122</v>
      </c>
      <c r="DH121" s="809"/>
      <c r="DI121" s="809"/>
      <c r="DJ121" s="809"/>
      <c r="DK121" s="809"/>
      <c r="DL121" s="809" t="s">
        <v>122</v>
      </c>
      <c r="DM121" s="809"/>
      <c r="DN121" s="809"/>
      <c r="DO121" s="809"/>
      <c r="DP121" s="809"/>
      <c r="DQ121" s="809">
        <v>110782</v>
      </c>
      <c r="DR121" s="809"/>
      <c r="DS121" s="809"/>
      <c r="DT121" s="809"/>
      <c r="DU121" s="809"/>
      <c r="DV121" s="815">
        <v>7.1</v>
      </c>
      <c r="DW121" s="815"/>
      <c r="DX121" s="815"/>
      <c r="DY121" s="815"/>
      <c r="DZ121" s="816"/>
    </row>
    <row r="122" spans="1:130" s="212" customFormat="1" ht="26.25" customHeight="1" x14ac:dyDescent="0.2">
      <c r="A122" s="839"/>
      <c r="B122" s="840"/>
      <c r="C122" s="836" t="s">
        <v>430</v>
      </c>
      <c r="D122" s="771"/>
      <c r="E122" s="771"/>
      <c r="F122" s="771"/>
      <c r="G122" s="771"/>
      <c r="H122" s="771"/>
      <c r="I122" s="771"/>
      <c r="J122" s="771"/>
      <c r="K122" s="771"/>
      <c r="L122" s="771"/>
      <c r="M122" s="771"/>
      <c r="N122" s="771"/>
      <c r="O122" s="771"/>
      <c r="P122" s="771"/>
      <c r="Q122" s="771"/>
      <c r="R122" s="771"/>
      <c r="S122" s="771"/>
      <c r="T122" s="771"/>
      <c r="U122" s="771"/>
      <c r="V122" s="771"/>
      <c r="W122" s="771"/>
      <c r="X122" s="771"/>
      <c r="Y122" s="771"/>
      <c r="Z122" s="772"/>
      <c r="AA122" s="798" t="s">
        <v>122</v>
      </c>
      <c r="AB122" s="799"/>
      <c r="AC122" s="799"/>
      <c r="AD122" s="799"/>
      <c r="AE122" s="800"/>
      <c r="AF122" s="801" t="s">
        <v>122</v>
      </c>
      <c r="AG122" s="799"/>
      <c r="AH122" s="799"/>
      <c r="AI122" s="799"/>
      <c r="AJ122" s="800"/>
      <c r="AK122" s="801" t="s">
        <v>122</v>
      </c>
      <c r="AL122" s="799"/>
      <c r="AM122" s="799"/>
      <c r="AN122" s="799"/>
      <c r="AO122" s="800"/>
      <c r="AP122" s="843" t="s">
        <v>122</v>
      </c>
      <c r="AQ122" s="844"/>
      <c r="AR122" s="844"/>
      <c r="AS122" s="844"/>
      <c r="AT122" s="845"/>
      <c r="AU122" s="902"/>
      <c r="AV122" s="903"/>
      <c r="AW122" s="903"/>
      <c r="AX122" s="903"/>
      <c r="AY122" s="904"/>
      <c r="AZ122" s="857" t="s">
        <v>449</v>
      </c>
      <c r="BA122" s="858"/>
      <c r="BB122" s="858"/>
      <c r="BC122" s="858"/>
      <c r="BD122" s="858"/>
      <c r="BE122" s="858"/>
      <c r="BF122" s="858"/>
      <c r="BG122" s="858"/>
      <c r="BH122" s="858"/>
      <c r="BI122" s="858"/>
      <c r="BJ122" s="858"/>
      <c r="BK122" s="858"/>
      <c r="BL122" s="858"/>
      <c r="BM122" s="858"/>
      <c r="BN122" s="858"/>
      <c r="BO122" s="858"/>
      <c r="BP122" s="859"/>
      <c r="BQ122" s="898">
        <v>1982977</v>
      </c>
      <c r="BR122" s="864"/>
      <c r="BS122" s="864"/>
      <c r="BT122" s="864"/>
      <c r="BU122" s="864"/>
      <c r="BV122" s="864">
        <v>2044777</v>
      </c>
      <c r="BW122" s="864"/>
      <c r="BX122" s="864"/>
      <c r="BY122" s="864"/>
      <c r="BZ122" s="864"/>
      <c r="CA122" s="864">
        <v>1937486</v>
      </c>
      <c r="CB122" s="864"/>
      <c r="CC122" s="864"/>
      <c r="CD122" s="864"/>
      <c r="CE122" s="864"/>
      <c r="CF122" s="865">
        <v>124.7</v>
      </c>
      <c r="CG122" s="866"/>
      <c r="CH122" s="866"/>
      <c r="CI122" s="866"/>
      <c r="CJ122" s="866"/>
      <c r="CK122" s="888"/>
      <c r="CL122" s="874"/>
      <c r="CM122" s="874"/>
      <c r="CN122" s="874"/>
      <c r="CO122" s="875"/>
      <c r="CP122" s="854" t="s">
        <v>391</v>
      </c>
      <c r="CQ122" s="855"/>
      <c r="CR122" s="855"/>
      <c r="CS122" s="855"/>
      <c r="CT122" s="855"/>
      <c r="CU122" s="855"/>
      <c r="CV122" s="855"/>
      <c r="CW122" s="855"/>
      <c r="CX122" s="855"/>
      <c r="CY122" s="855"/>
      <c r="CZ122" s="855"/>
      <c r="DA122" s="855"/>
      <c r="DB122" s="855"/>
      <c r="DC122" s="855"/>
      <c r="DD122" s="855"/>
      <c r="DE122" s="855"/>
      <c r="DF122" s="856"/>
      <c r="DG122" s="808" t="s">
        <v>122</v>
      </c>
      <c r="DH122" s="809"/>
      <c r="DI122" s="809"/>
      <c r="DJ122" s="809"/>
      <c r="DK122" s="809"/>
      <c r="DL122" s="809" t="s">
        <v>122</v>
      </c>
      <c r="DM122" s="809"/>
      <c r="DN122" s="809"/>
      <c r="DO122" s="809"/>
      <c r="DP122" s="809"/>
      <c r="DQ122" s="809" t="s">
        <v>122</v>
      </c>
      <c r="DR122" s="809"/>
      <c r="DS122" s="809"/>
      <c r="DT122" s="809"/>
      <c r="DU122" s="809"/>
      <c r="DV122" s="815" t="s">
        <v>122</v>
      </c>
      <c r="DW122" s="815"/>
      <c r="DX122" s="815"/>
      <c r="DY122" s="815"/>
      <c r="DZ122" s="816"/>
    </row>
    <row r="123" spans="1:130" s="212" customFormat="1" ht="26.25" customHeight="1" x14ac:dyDescent="0.2">
      <c r="A123" s="839"/>
      <c r="B123" s="840"/>
      <c r="C123" s="836" t="s">
        <v>436</v>
      </c>
      <c r="D123" s="771"/>
      <c r="E123" s="771"/>
      <c r="F123" s="771"/>
      <c r="G123" s="771"/>
      <c r="H123" s="771"/>
      <c r="I123" s="771"/>
      <c r="J123" s="771"/>
      <c r="K123" s="771"/>
      <c r="L123" s="771"/>
      <c r="M123" s="771"/>
      <c r="N123" s="771"/>
      <c r="O123" s="771"/>
      <c r="P123" s="771"/>
      <c r="Q123" s="771"/>
      <c r="R123" s="771"/>
      <c r="S123" s="771"/>
      <c r="T123" s="771"/>
      <c r="U123" s="771"/>
      <c r="V123" s="771"/>
      <c r="W123" s="771"/>
      <c r="X123" s="771"/>
      <c r="Y123" s="771"/>
      <c r="Z123" s="772"/>
      <c r="AA123" s="798" t="s">
        <v>122</v>
      </c>
      <c r="AB123" s="799"/>
      <c r="AC123" s="799"/>
      <c r="AD123" s="799"/>
      <c r="AE123" s="800"/>
      <c r="AF123" s="801" t="s">
        <v>122</v>
      </c>
      <c r="AG123" s="799"/>
      <c r="AH123" s="799"/>
      <c r="AI123" s="799"/>
      <c r="AJ123" s="800"/>
      <c r="AK123" s="801" t="s">
        <v>122</v>
      </c>
      <c r="AL123" s="799"/>
      <c r="AM123" s="799"/>
      <c r="AN123" s="799"/>
      <c r="AO123" s="800"/>
      <c r="AP123" s="843" t="s">
        <v>122</v>
      </c>
      <c r="AQ123" s="844"/>
      <c r="AR123" s="844"/>
      <c r="AS123" s="844"/>
      <c r="AT123" s="845"/>
      <c r="AU123" s="905"/>
      <c r="AV123" s="906"/>
      <c r="AW123" s="906"/>
      <c r="AX123" s="906"/>
      <c r="AY123" s="906"/>
      <c r="AZ123" s="235" t="s">
        <v>176</v>
      </c>
      <c r="BA123" s="235"/>
      <c r="BB123" s="235"/>
      <c r="BC123" s="235"/>
      <c r="BD123" s="235"/>
      <c r="BE123" s="235"/>
      <c r="BF123" s="235"/>
      <c r="BG123" s="235"/>
      <c r="BH123" s="235"/>
      <c r="BI123" s="235"/>
      <c r="BJ123" s="235"/>
      <c r="BK123" s="235"/>
      <c r="BL123" s="235"/>
      <c r="BM123" s="235"/>
      <c r="BN123" s="235"/>
      <c r="BO123" s="896" t="s">
        <v>450</v>
      </c>
      <c r="BP123" s="897"/>
      <c r="BQ123" s="851">
        <v>6363674</v>
      </c>
      <c r="BR123" s="852"/>
      <c r="BS123" s="852"/>
      <c r="BT123" s="852"/>
      <c r="BU123" s="852"/>
      <c r="BV123" s="852">
        <v>6435538</v>
      </c>
      <c r="BW123" s="852"/>
      <c r="BX123" s="852"/>
      <c r="BY123" s="852"/>
      <c r="BZ123" s="852"/>
      <c r="CA123" s="852">
        <v>6333146</v>
      </c>
      <c r="CB123" s="852"/>
      <c r="CC123" s="852"/>
      <c r="CD123" s="852"/>
      <c r="CE123" s="852"/>
      <c r="CF123" s="767"/>
      <c r="CG123" s="768"/>
      <c r="CH123" s="768"/>
      <c r="CI123" s="768"/>
      <c r="CJ123" s="853"/>
      <c r="CK123" s="888"/>
      <c r="CL123" s="874"/>
      <c r="CM123" s="874"/>
      <c r="CN123" s="874"/>
      <c r="CO123" s="875"/>
      <c r="CP123" s="854" t="s">
        <v>392</v>
      </c>
      <c r="CQ123" s="855"/>
      <c r="CR123" s="855"/>
      <c r="CS123" s="855"/>
      <c r="CT123" s="855"/>
      <c r="CU123" s="855"/>
      <c r="CV123" s="855"/>
      <c r="CW123" s="855"/>
      <c r="CX123" s="855"/>
      <c r="CY123" s="855"/>
      <c r="CZ123" s="855"/>
      <c r="DA123" s="855"/>
      <c r="DB123" s="855"/>
      <c r="DC123" s="855"/>
      <c r="DD123" s="855"/>
      <c r="DE123" s="855"/>
      <c r="DF123" s="856"/>
      <c r="DG123" s="798" t="s">
        <v>122</v>
      </c>
      <c r="DH123" s="799"/>
      <c r="DI123" s="799"/>
      <c r="DJ123" s="799"/>
      <c r="DK123" s="800"/>
      <c r="DL123" s="801" t="s">
        <v>122</v>
      </c>
      <c r="DM123" s="799"/>
      <c r="DN123" s="799"/>
      <c r="DO123" s="799"/>
      <c r="DP123" s="800"/>
      <c r="DQ123" s="801" t="s">
        <v>122</v>
      </c>
      <c r="DR123" s="799"/>
      <c r="DS123" s="799"/>
      <c r="DT123" s="799"/>
      <c r="DU123" s="800"/>
      <c r="DV123" s="843" t="s">
        <v>122</v>
      </c>
      <c r="DW123" s="844"/>
      <c r="DX123" s="844"/>
      <c r="DY123" s="844"/>
      <c r="DZ123" s="845"/>
    </row>
    <row r="124" spans="1:130" s="212" customFormat="1" ht="26.25" customHeight="1" thickBot="1" x14ac:dyDescent="0.25">
      <c r="A124" s="839"/>
      <c r="B124" s="840"/>
      <c r="C124" s="836" t="s">
        <v>439</v>
      </c>
      <c r="D124" s="771"/>
      <c r="E124" s="771"/>
      <c r="F124" s="771"/>
      <c r="G124" s="771"/>
      <c r="H124" s="771"/>
      <c r="I124" s="771"/>
      <c r="J124" s="771"/>
      <c r="K124" s="771"/>
      <c r="L124" s="771"/>
      <c r="M124" s="771"/>
      <c r="N124" s="771"/>
      <c r="O124" s="771"/>
      <c r="P124" s="771"/>
      <c r="Q124" s="771"/>
      <c r="R124" s="771"/>
      <c r="S124" s="771"/>
      <c r="T124" s="771"/>
      <c r="U124" s="771"/>
      <c r="V124" s="771"/>
      <c r="W124" s="771"/>
      <c r="X124" s="771"/>
      <c r="Y124" s="771"/>
      <c r="Z124" s="772"/>
      <c r="AA124" s="798" t="s">
        <v>122</v>
      </c>
      <c r="AB124" s="799"/>
      <c r="AC124" s="799"/>
      <c r="AD124" s="799"/>
      <c r="AE124" s="800"/>
      <c r="AF124" s="801" t="s">
        <v>122</v>
      </c>
      <c r="AG124" s="799"/>
      <c r="AH124" s="799"/>
      <c r="AI124" s="799"/>
      <c r="AJ124" s="800"/>
      <c r="AK124" s="801" t="s">
        <v>122</v>
      </c>
      <c r="AL124" s="799"/>
      <c r="AM124" s="799"/>
      <c r="AN124" s="799"/>
      <c r="AO124" s="800"/>
      <c r="AP124" s="843" t="s">
        <v>122</v>
      </c>
      <c r="AQ124" s="844"/>
      <c r="AR124" s="844"/>
      <c r="AS124" s="844"/>
      <c r="AT124" s="845"/>
      <c r="AU124" s="846" t="s">
        <v>451</v>
      </c>
      <c r="AV124" s="847"/>
      <c r="AW124" s="847"/>
      <c r="AX124" s="847"/>
      <c r="AY124" s="847"/>
      <c r="AZ124" s="847"/>
      <c r="BA124" s="847"/>
      <c r="BB124" s="847"/>
      <c r="BC124" s="847"/>
      <c r="BD124" s="847"/>
      <c r="BE124" s="847"/>
      <c r="BF124" s="847"/>
      <c r="BG124" s="847"/>
      <c r="BH124" s="847"/>
      <c r="BI124" s="847"/>
      <c r="BJ124" s="847"/>
      <c r="BK124" s="847"/>
      <c r="BL124" s="847"/>
      <c r="BM124" s="847"/>
      <c r="BN124" s="847"/>
      <c r="BO124" s="847"/>
      <c r="BP124" s="848"/>
      <c r="BQ124" s="849" t="s">
        <v>122</v>
      </c>
      <c r="BR124" s="850"/>
      <c r="BS124" s="850"/>
      <c r="BT124" s="850"/>
      <c r="BU124" s="850"/>
      <c r="BV124" s="850" t="s">
        <v>122</v>
      </c>
      <c r="BW124" s="850"/>
      <c r="BX124" s="850"/>
      <c r="BY124" s="850"/>
      <c r="BZ124" s="850"/>
      <c r="CA124" s="850" t="s">
        <v>122</v>
      </c>
      <c r="CB124" s="850"/>
      <c r="CC124" s="850"/>
      <c r="CD124" s="850"/>
      <c r="CE124" s="850"/>
      <c r="CF124" s="745"/>
      <c r="CG124" s="746"/>
      <c r="CH124" s="746"/>
      <c r="CI124" s="746"/>
      <c r="CJ124" s="881"/>
      <c r="CK124" s="889"/>
      <c r="CL124" s="889"/>
      <c r="CM124" s="889"/>
      <c r="CN124" s="889"/>
      <c r="CO124" s="890"/>
      <c r="CP124" s="854" t="s">
        <v>452</v>
      </c>
      <c r="CQ124" s="855"/>
      <c r="CR124" s="855"/>
      <c r="CS124" s="855"/>
      <c r="CT124" s="855"/>
      <c r="CU124" s="855"/>
      <c r="CV124" s="855"/>
      <c r="CW124" s="855"/>
      <c r="CX124" s="855"/>
      <c r="CY124" s="855"/>
      <c r="CZ124" s="855"/>
      <c r="DA124" s="855"/>
      <c r="DB124" s="855"/>
      <c r="DC124" s="855"/>
      <c r="DD124" s="855"/>
      <c r="DE124" s="855"/>
      <c r="DF124" s="856"/>
      <c r="DG124" s="782">
        <v>620032</v>
      </c>
      <c r="DH124" s="783"/>
      <c r="DI124" s="783"/>
      <c r="DJ124" s="783"/>
      <c r="DK124" s="784"/>
      <c r="DL124" s="785">
        <v>555725</v>
      </c>
      <c r="DM124" s="783"/>
      <c r="DN124" s="783"/>
      <c r="DO124" s="783"/>
      <c r="DP124" s="784"/>
      <c r="DQ124" s="785" t="s">
        <v>122</v>
      </c>
      <c r="DR124" s="783"/>
      <c r="DS124" s="783"/>
      <c r="DT124" s="783"/>
      <c r="DU124" s="784"/>
      <c r="DV124" s="867" t="s">
        <v>122</v>
      </c>
      <c r="DW124" s="868"/>
      <c r="DX124" s="868"/>
      <c r="DY124" s="868"/>
      <c r="DZ124" s="869"/>
    </row>
    <row r="125" spans="1:130" s="212" customFormat="1" ht="26.25" customHeight="1" x14ac:dyDescent="0.2">
      <c r="A125" s="839"/>
      <c r="B125" s="840"/>
      <c r="C125" s="836" t="s">
        <v>441</v>
      </c>
      <c r="D125" s="771"/>
      <c r="E125" s="771"/>
      <c r="F125" s="771"/>
      <c r="G125" s="771"/>
      <c r="H125" s="771"/>
      <c r="I125" s="771"/>
      <c r="J125" s="771"/>
      <c r="K125" s="771"/>
      <c r="L125" s="771"/>
      <c r="M125" s="771"/>
      <c r="N125" s="771"/>
      <c r="O125" s="771"/>
      <c r="P125" s="771"/>
      <c r="Q125" s="771"/>
      <c r="R125" s="771"/>
      <c r="S125" s="771"/>
      <c r="T125" s="771"/>
      <c r="U125" s="771"/>
      <c r="V125" s="771"/>
      <c r="W125" s="771"/>
      <c r="X125" s="771"/>
      <c r="Y125" s="771"/>
      <c r="Z125" s="772"/>
      <c r="AA125" s="798" t="s">
        <v>122</v>
      </c>
      <c r="AB125" s="799"/>
      <c r="AC125" s="799"/>
      <c r="AD125" s="799"/>
      <c r="AE125" s="800"/>
      <c r="AF125" s="801" t="s">
        <v>122</v>
      </c>
      <c r="AG125" s="799"/>
      <c r="AH125" s="799"/>
      <c r="AI125" s="799"/>
      <c r="AJ125" s="800"/>
      <c r="AK125" s="801" t="s">
        <v>122</v>
      </c>
      <c r="AL125" s="799"/>
      <c r="AM125" s="799"/>
      <c r="AN125" s="799"/>
      <c r="AO125" s="800"/>
      <c r="AP125" s="843" t="s">
        <v>122</v>
      </c>
      <c r="AQ125" s="844"/>
      <c r="AR125" s="844"/>
      <c r="AS125" s="844"/>
      <c r="AT125" s="845"/>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70" t="s">
        <v>453</v>
      </c>
      <c r="CL125" s="871"/>
      <c r="CM125" s="871"/>
      <c r="CN125" s="871"/>
      <c r="CO125" s="872"/>
      <c r="CP125" s="879" t="s">
        <v>454</v>
      </c>
      <c r="CQ125" s="829"/>
      <c r="CR125" s="829"/>
      <c r="CS125" s="829"/>
      <c r="CT125" s="829"/>
      <c r="CU125" s="829"/>
      <c r="CV125" s="829"/>
      <c r="CW125" s="829"/>
      <c r="CX125" s="829"/>
      <c r="CY125" s="829"/>
      <c r="CZ125" s="829"/>
      <c r="DA125" s="829"/>
      <c r="DB125" s="829"/>
      <c r="DC125" s="829"/>
      <c r="DD125" s="829"/>
      <c r="DE125" s="829"/>
      <c r="DF125" s="830"/>
      <c r="DG125" s="880" t="s">
        <v>122</v>
      </c>
      <c r="DH125" s="861"/>
      <c r="DI125" s="861"/>
      <c r="DJ125" s="861"/>
      <c r="DK125" s="861"/>
      <c r="DL125" s="861" t="s">
        <v>122</v>
      </c>
      <c r="DM125" s="861"/>
      <c r="DN125" s="861"/>
      <c r="DO125" s="861"/>
      <c r="DP125" s="861"/>
      <c r="DQ125" s="861" t="s">
        <v>122</v>
      </c>
      <c r="DR125" s="861"/>
      <c r="DS125" s="861"/>
      <c r="DT125" s="861"/>
      <c r="DU125" s="861"/>
      <c r="DV125" s="862" t="s">
        <v>122</v>
      </c>
      <c r="DW125" s="862"/>
      <c r="DX125" s="862"/>
      <c r="DY125" s="862"/>
      <c r="DZ125" s="863"/>
    </row>
    <row r="126" spans="1:130" s="212" customFormat="1" ht="26.25" customHeight="1" thickBot="1" x14ac:dyDescent="0.25">
      <c r="A126" s="839"/>
      <c r="B126" s="840"/>
      <c r="C126" s="836" t="s">
        <v>443</v>
      </c>
      <c r="D126" s="771"/>
      <c r="E126" s="771"/>
      <c r="F126" s="771"/>
      <c r="G126" s="771"/>
      <c r="H126" s="771"/>
      <c r="I126" s="771"/>
      <c r="J126" s="771"/>
      <c r="K126" s="771"/>
      <c r="L126" s="771"/>
      <c r="M126" s="771"/>
      <c r="N126" s="771"/>
      <c r="O126" s="771"/>
      <c r="P126" s="771"/>
      <c r="Q126" s="771"/>
      <c r="R126" s="771"/>
      <c r="S126" s="771"/>
      <c r="T126" s="771"/>
      <c r="U126" s="771"/>
      <c r="V126" s="771"/>
      <c r="W126" s="771"/>
      <c r="X126" s="771"/>
      <c r="Y126" s="771"/>
      <c r="Z126" s="772"/>
      <c r="AA126" s="798" t="s">
        <v>122</v>
      </c>
      <c r="AB126" s="799"/>
      <c r="AC126" s="799"/>
      <c r="AD126" s="799"/>
      <c r="AE126" s="800"/>
      <c r="AF126" s="801" t="s">
        <v>122</v>
      </c>
      <c r="AG126" s="799"/>
      <c r="AH126" s="799"/>
      <c r="AI126" s="799"/>
      <c r="AJ126" s="800"/>
      <c r="AK126" s="801" t="s">
        <v>122</v>
      </c>
      <c r="AL126" s="799"/>
      <c r="AM126" s="799"/>
      <c r="AN126" s="799"/>
      <c r="AO126" s="800"/>
      <c r="AP126" s="843" t="s">
        <v>122</v>
      </c>
      <c r="AQ126" s="844"/>
      <c r="AR126" s="844"/>
      <c r="AS126" s="844"/>
      <c r="AT126" s="845"/>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73"/>
      <c r="CL126" s="874"/>
      <c r="CM126" s="874"/>
      <c r="CN126" s="874"/>
      <c r="CO126" s="875"/>
      <c r="CP126" s="836" t="s">
        <v>455</v>
      </c>
      <c r="CQ126" s="771"/>
      <c r="CR126" s="771"/>
      <c r="CS126" s="771"/>
      <c r="CT126" s="771"/>
      <c r="CU126" s="771"/>
      <c r="CV126" s="771"/>
      <c r="CW126" s="771"/>
      <c r="CX126" s="771"/>
      <c r="CY126" s="771"/>
      <c r="CZ126" s="771"/>
      <c r="DA126" s="771"/>
      <c r="DB126" s="771"/>
      <c r="DC126" s="771"/>
      <c r="DD126" s="771"/>
      <c r="DE126" s="771"/>
      <c r="DF126" s="772"/>
      <c r="DG126" s="808" t="s">
        <v>122</v>
      </c>
      <c r="DH126" s="809"/>
      <c r="DI126" s="809"/>
      <c r="DJ126" s="809"/>
      <c r="DK126" s="809"/>
      <c r="DL126" s="809" t="s">
        <v>122</v>
      </c>
      <c r="DM126" s="809"/>
      <c r="DN126" s="809"/>
      <c r="DO126" s="809"/>
      <c r="DP126" s="809"/>
      <c r="DQ126" s="809" t="s">
        <v>122</v>
      </c>
      <c r="DR126" s="809"/>
      <c r="DS126" s="809"/>
      <c r="DT126" s="809"/>
      <c r="DU126" s="809"/>
      <c r="DV126" s="815" t="s">
        <v>122</v>
      </c>
      <c r="DW126" s="815"/>
      <c r="DX126" s="815"/>
      <c r="DY126" s="815"/>
      <c r="DZ126" s="816"/>
    </row>
    <row r="127" spans="1:130" s="212" customFormat="1" ht="26.25" customHeight="1" x14ac:dyDescent="0.2">
      <c r="A127" s="841"/>
      <c r="B127" s="842"/>
      <c r="C127" s="857" t="s">
        <v>456</v>
      </c>
      <c r="D127" s="858"/>
      <c r="E127" s="858"/>
      <c r="F127" s="858"/>
      <c r="G127" s="858"/>
      <c r="H127" s="858"/>
      <c r="I127" s="858"/>
      <c r="J127" s="858"/>
      <c r="K127" s="858"/>
      <c r="L127" s="858"/>
      <c r="M127" s="858"/>
      <c r="N127" s="858"/>
      <c r="O127" s="858"/>
      <c r="P127" s="858"/>
      <c r="Q127" s="858"/>
      <c r="R127" s="858"/>
      <c r="S127" s="858"/>
      <c r="T127" s="858"/>
      <c r="U127" s="858"/>
      <c r="V127" s="858"/>
      <c r="W127" s="858"/>
      <c r="X127" s="858"/>
      <c r="Y127" s="858"/>
      <c r="Z127" s="859"/>
      <c r="AA127" s="798" t="s">
        <v>122</v>
      </c>
      <c r="AB127" s="799"/>
      <c r="AC127" s="799"/>
      <c r="AD127" s="799"/>
      <c r="AE127" s="800"/>
      <c r="AF127" s="801" t="s">
        <v>122</v>
      </c>
      <c r="AG127" s="799"/>
      <c r="AH127" s="799"/>
      <c r="AI127" s="799"/>
      <c r="AJ127" s="800"/>
      <c r="AK127" s="801" t="s">
        <v>122</v>
      </c>
      <c r="AL127" s="799"/>
      <c r="AM127" s="799"/>
      <c r="AN127" s="799"/>
      <c r="AO127" s="800"/>
      <c r="AP127" s="843" t="s">
        <v>122</v>
      </c>
      <c r="AQ127" s="844"/>
      <c r="AR127" s="844"/>
      <c r="AS127" s="844"/>
      <c r="AT127" s="845"/>
      <c r="AU127" s="214"/>
      <c r="AV127" s="214"/>
      <c r="AW127" s="214"/>
      <c r="AX127" s="860" t="s">
        <v>457</v>
      </c>
      <c r="AY127" s="833"/>
      <c r="AZ127" s="833"/>
      <c r="BA127" s="833"/>
      <c r="BB127" s="833"/>
      <c r="BC127" s="833"/>
      <c r="BD127" s="833"/>
      <c r="BE127" s="834"/>
      <c r="BF127" s="832" t="s">
        <v>458</v>
      </c>
      <c r="BG127" s="833"/>
      <c r="BH127" s="833"/>
      <c r="BI127" s="833"/>
      <c r="BJ127" s="833"/>
      <c r="BK127" s="833"/>
      <c r="BL127" s="834"/>
      <c r="BM127" s="832" t="s">
        <v>459</v>
      </c>
      <c r="BN127" s="833"/>
      <c r="BO127" s="833"/>
      <c r="BP127" s="833"/>
      <c r="BQ127" s="833"/>
      <c r="BR127" s="833"/>
      <c r="BS127" s="834"/>
      <c r="BT127" s="832" t="s">
        <v>460</v>
      </c>
      <c r="BU127" s="833"/>
      <c r="BV127" s="833"/>
      <c r="BW127" s="833"/>
      <c r="BX127" s="833"/>
      <c r="BY127" s="833"/>
      <c r="BZ127" s="835"/>
      <c r="CA127" s="214"/>
      <c r="CB127" s="214"/>
      <c r="CC127" s="214"/>
      <c r="CD127" s="237"/>
      <c r="CE127" s="237"/>
      <c r="CF127" s="237"/>
      <c r="CG127" s="214"/>
      <c r="CH127" s="214"/>
      <c r="CI127" s="214"/>
      <c r="CJ127" s="236"/>
      <c r="CK127" s="873"/>
      <c r="CL127" s="874"/>
      <c r="CM127" s="874"/>
      <c r="CN127" s="874"/>
      <c r="CO127" s="875"/>
      <c r="CP127" s="836" t="s">
        <v>461</v>
      </c>
      <c r="CQ127" s="771"/>
      <c r="CR127" s="771"/>
      <c r="CS127" s="771"/>
      <c r="CT127" s="771"/>
      <c r="CU127" s="771"/>
      <c r="CV127" s="771"/>
      <c r="CW127" s="771"/>
      <c r="CX127" s="771"/>
      <c r="CY127" s="771"/>
      <c r="CZ127" s="771"/>
      <c r="DA127" s="771"/>
      <c r="DB127" s="771"/>
      <c r="DC127" s="771"/>
      <c r="DD127" s="771"/>
      <c r="DE127" s="771"/>
      <c r="DF127" s="772"/>
      <c r="DG127" s="808" t="s">
        <v>122</v>
      </c>
      <c r="DH127" s="809"/>
      <c r="DI127" s="809"/>
      <c r="DJ127" s="809"/>
      <c r="DK127" s="809"/>
      <c r="DL127" s="809" t="s">
        <v>122</v>
      </c>
      <c r="DM127" s="809"/>
      <c r="DN127" s="809"/>
      <c r="DO127" s="809"/>
      <c r="DP127" s="809"/>
      <c r="DQ127" s="809" t="s">
        <v>122</v>
      </c>
      <c r="DR127" s="809"/>
      <c r="DS127" s="809"/>
      <c r="DT127" s="809"/>
      <c r="DU127" s="809"/>
      <c r="DV127" s="815" t="s">
        <v>122</v>
      </c>
      <c r="DW127" s="815"/>
      <c r="DX127" s="815"/>
      <c r="DY127" s="815"/>
      <c r="DZ127" s="816"/>
    </row>
    <row r="128" spans="1:130" s="212" customFormat="1" ht="26.25" customHeight="1" thickBot="1" x14ac:dyDescent="0.25">
      <c r="A128" s="817" t="s">
        <v>462</v>
      </c>
      <c r="B128" s="818"/>
      <c r="C128" s="818"/>
      <c r="D128" s="818"/>
      <c r="E128" s="818"/>
      <c r="F128" s="818"/>
      <c r="G128" s="818"/>
      <c r="H128" s="818"/>
      <c r="I128" s="818"/>
      <c r="J128" s="818"/>
      <c r="K128" s="818"/>
      <c r="L128" s="818"/>
      <c r="M128" s="818"/>
      <c r="N128" s="818"/>
      <c r="O128" s="818"/>
      <c r="P128" s="818"/>
      <c r="Q128" s="818"/>
      <c r="R128" s="818"/>
      <c r="S128" s="818"/>
      <c r="T128" s="818"/>
      <c r="U128" s="818"/>
      <c r="V128" s="818"/>
      <c r="W128" s="819" t="s">
        <v>463</v>
      </c>
      <c r="X128" s="819"/>
      <c r="Y128" s="819"/>
      <c r="Z128" s="820"/>
      <c r="AA128" s="821" t="s">
        <v>122</v>
      </c>
      <c r="AB128" s="822"/>
      <c r="AC128" s="822"/>
      <c r="AD128" s="822"/>
      <c r="AE128" s="823"/>
      <c r="AF128" s="824" t="s">
        <v>122</v>
      </c>
      <c r="AG128" s="822"/>
      <c r="AH128" s="822"/>
      <c r="AI128" s="822"/>
      <c r="AJ128" s="823"/>
      <c r="AK128" s="824" t="s">
        <v>122</v>
      </c>
      <c r="AL128" s="822"/>
      <c r="AM128" s="822"/>
      <c r="AN128" s="822"/>
      <c r="AO128" s="823"/>
      <c r="AP128" s="825"/>
      <c r="AQ128" s="826"/>
      <c r="AR128" s="826"/>
      <c r="AS128" s="826"/>
      <c r="AT128" s="827"/>
      <c r="AU128" s="214"/>
      <c r="AV128" s="214"/>
      <c r="AW128" s="214"/>
      <c r="AX128" s="828" t="s">
        <v>464</v>
      </c>
      <c r="AY128" s="829"/>
      <c r="AZ128" s="829"/>
      <c r="BA128" s="829"/>
      <c r="BB128" s="829"/>
      <c r="BC128" s="829"/>
      <c r="BD128" s="829"/>
      <c r="BE128" s="830"/>
      <c r="BF128" s="805" t="s">
        <v>122</v>
      </c>
      <c r="BG128" s="806"/>
      <c r="BH128" s="806"/>
      <c r="BI128" s="806"/>
      <c r="BJ128" s="806"/>
      <c r="BK128" s="806"/>
      <c r="BL128" s="831"/>
      <c r="BM128" s="805">
        <v>15</v>
      </c>
      <c r="BN128" s="806"/>
      <c r="BO128" s="806"/>
      <c r="BP128" s="806"/>
      <c r="BQ128" s="806"/>
      <c r="BR128" s="806"/>
      <c r="BS128" s="831"/>
      <c r="BT128" s="805">
        <v>20</v>
      </c>
      <c r="BU128" s="806"/>
      <c r="BV128" s="806"/>
      <c r="BW128" s="806"/>
      <c r="BX128" s="806"/>
      <c r="BY128" s="806"/>
      <c r="BZ128" s="807"/>
      <c r="CA128" s="237"/>
      <c r="CB128" s="237"/>
      <c r="CC128" s="237"/>
      <c r="CD128" s="237"/>
      <c r="CE128" s="237"/>
      <c r="CF128" s="237"/>
      <c r="CG128" s="214"/>
      <c r="CH128" s="214"/>
      <c r="CI128" s="214"/>
      <c r="CJ128" s="236"/>
      <c r="CK128" s="876"/>
      <c r="CL128" s="877"/>
      <c r="CM128" s="877"/>
      <c r="CN128" s="877"/>
      <c r="CO128" s="878"/>
      <c r="CP128" s="810" t="s">
        <v>465</v>
      </c>
      <c r="CQ128" s="749"/>
      <c r="CR128" s="749"/>
      <c r="CS128" s="749"/>
      <c r="CT128" s="749"/>
      <c r="CU128" s="749"/>
      <c r="CV128" s="749"/>
      <c r="CW128" s="749"/>
      <c r="CX128" s="749"/>
      <c r="CY128" s="749"/>
      <c r="CZ128" s="749"/>
      <c r="DA128" s="749"/>
      <c r="DB128" s="749"/>
      <c r="DC128" s="749"/>
      <c r="DD128" s="749"/>
      <c r="DE128" s="749"/>
      <c r="DF128" s="750"/>
      <c r="DG128" s="811" t="s">
        <v>122</v>
      </c>
      <c r="DH128" s="812"/>
      <c r="DI128" s="812"/>
      <c r="DJ128" s="812"/>
      <c r="DK128" s="812"/>
      <c r="DL128" s="812" t="s">
        <v>122</v>
      </c>
      <c r="DM128" s="812"/>
      <c r="DN128" s="812"/>
      <c r="DO128" s="812"/>
      <c r="DP128" s="812"/>
      <c r="DQ128" s="812" t="s">
        <v>122</v>
      </c>
      <c r="DR128" s="812"/>
      <c r="DS128" s="812"/>
      <c r="DT128" s="812"/>
      <c r="DU128" s="812"/>
      <c r="DV128" s="813" t="s">
        <v>122</v>
      </c>
      <c r="DW128" s="813"/>
      <c r="DX128" s="813"/>
      <c r="DY128" s="813"/>
      <c r="DZ128" s="814"/>
    </row>
    <row r="129" spans="1:131" s="212" customFormat="1" ht="26.25" customHeight="1" x14ac:dyDescent="0.2">
      <c r="A129" s="793" t="s">
        <v>102</v>
      </c>
      <c r="B129" s="794"/>
      <c r="C129" s="794"/>
      <c r="D129" s="794"/>
      <c r="E129" s="794"/>
      <c r="F129" s="794"/>
      <c r="G129" s="794"/>
      <c r="H129" s="794"/>
      <c r="I129" s="794"/>
      <c r="J129" s="794"/>
      <c r="K129" s="794"/>
      <c r="L129" s="794"/>
      <c r="M129" s="794"/>
      <c r="N129" s="794"/>
      <c r="O129" s="794"/>
      <c r="P129" s="794"/>
      <c r="Q129" s="794"/>
      <c r="R129" s="794"/>
      <c r="S129" s="794"/>
      <c r="T129" s="794"/>
      <c r="U129" s="794"/>
      <c r="V129" s="794"/>
      <c r="W129" s="795" t="s">
        <v>466</v>
      </c>
      <c r="X129" s="796"/>
      <c r="Y129" s="796"/>
      <c r="Z129" s="797"/>
      <c r="AA129" s="798">
        <v>1783941</v>
      </c>
      <c r="AB129" s="799"/>
      <c r="AC129" s="799"/>
      <c r="AD129" s="799"/>
      <c r="AE129" s="800"/>
      <c r="AF129" s="801">
        <v>1766208</v>
      </c>
      <c r="AG129" s="799"/>
      <c r="AH129" s="799"/>
      <c r="AI129" s="799"/>
      <c r="AJ129" s="800"/>
      <c r="AK129" s="801">
        <v>1790743</v>
      </c>
      <c r="AL129" s="799"/>
      <c r="AM129" s="799"/>
      <c r="AN129" s="799"/>
      <c r="AO129" s="800"/>
      <c r="AP129" s="802"/>
      <c r="AQ129" s="803"/>
      <c r="AR129" s="803"/>
      <c r="AS129" s="803"/>
      <c r="AT129" s="804"/>
      <c r="AU129" s="215"/>
      <c r="AV129" s="215"/>
      <c r="AW129" s="215"/>
      <c r="AX129" s="770" t="s">
        <v>467</v>
      </c>
      <c r="AY129" s="771"/>
      <c r="AZ129" s="771"/>
      <c r="BA129" s="771"/>
      <c r="BB129" s="771"/>
      <c r="BC129" s="771"/>
      <c r="BD129" s="771"/>
      <c r="BE129" s="772"/>
      <c r="BF129" s="789" t="s">
        <v>122</v>
      </c>
      <c r="BG129" s="790"/>
      <c r="BH129" s="790"/>
      <c r="BI129" s="790"/>
      <c r="BJ129" s="790"/>
      <c r="BK129" s="790"/>
      <c r="BL129" s="791"/>
      <c r="BM129" s="789">
        <v>20</v>
      </c>
      <c r="BN129" s="790"/>
      <c r="BO129" s="790"/>
      <c r="BP129" s="790"/>
      <c r="BQ129" s="790"/>
      <c r="BR129" s="790"/>
      <c r="BS129" s="791"/>
      <c r="BT129" s="789">
        <v>30</v>
      </c>
      <c r="BU129" s="790"/>
      <c r="BV129" s="790"/>
      <c r="BW129" s="790"/>
      <c r="BX129" s="790"/>
      <c r="BY129" s="790"/>
      <c r="BZ129" s="79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93" t="s">
        <v>468</v>
      </c>
      <c r="B130" s="794"/>
      <c r="C130" s="794"/>
      <c r="D130" s="794"/>
      <c r="E130" s="794"/>
      <c r="F130" s="794"/>
      <c r="G130" s="794"/>
      <c r="H130" s="794"/>
      <c r="I130" s="794"/>
      <c r="J130" s="794"/>
      <c r="K130" s="794"/>
      <c r="L130" s="794"/>
      <c r="M130" s="794"/>
      <c r="N130" s="794"/>
      <c r="O130" s="794"/>
      <c r="P130" s="794"/>
      <c r="Q130" s="794"/>
      <c r="R130" s="794"/>
      <c r="S130" s="794"/>
      <c r="T130" s="794"/>
      <c r="U130" s="794"/>
      <c r="V130" s="794"/>
      <c r="W130" s="795" t="s">
        <v>469</v>
      </c>
      <c r="X130" s="796"/>
      <c r="Y130" s="796"/>
      <c r="Z130" s="797"/>
      <c r="AA130" s="798">
        <v>236950</v>
      </c>
      <c r="AB130" s="799"/>
      <c r="AC130" s="799"/>
      <c r="AD130" s="799"/>
      <c r="AE130" s="800"/>
      <c r="AF130" s="801">
        <v>231067</v>
      </c>
      <c r="AG130" s="799"/>
      <c r="AH130" s="799"/>
      <c r="AI130" s="799"/>
      <c r="AJ130" s="800"/>
      <c r="AK130" s="801">
        <v>237022</v>
      </c>
      <c r="AL130" s="799"/>
      <c r="AM130" s="799"/>
      <c r="AN130" s="799"/>
      <c r="AO130" s="800"/>
      <c r="AP130" s="802"/>
      <c r="AQ130" s="803"/>
      <c r="AR130" s="803"/>
      <c r="AS130" s="803"/>
      <c r="AT130" s="804"/>
      <c r="AU130" s="215"/>
      <c r="AV130" s="215"/>
      <c r="AW130" s="215"/>
      <c r="AX130" s="770" t="s">
        <v>470</v>
      </c>
      <c r="AY130" s="771"/>
      <c r="AZ130" s="771"/>
      <c r="BA130" s="771"/>
      <c r="BB130" s="771"/>
      <c r="BC130" s="771"/>
      <c r="BD130" s="771"/>
      <c r="BE130" s="772"/>
      <c r="BF130" s="773">
        <v>6.6</v>
      </c>
      <c r="BG130" s="774"/>
      <c r="BH130" s="774"/>
      <c r="BI130" s="774"/>
      <c r="BJ130" s="774"/>
      <c r="BK130" s="774"/>
      <c r="BL130" s="775"/>
      <c r="BM130" s="773">
        <v>25</v>
      </c>
      <c r="BN130" s="774"/>
      <c r="BO130" s="774"/>
      <c r="BP130" s="774"/>
      <c r="BQ130" s="774"/>
      <c r="BR130" s="774"/>
      <c r="BS130" s="775"/>
      <c r="BT130" s="773">
        <v>35</v>
      </c>
      <c r="BU130" s="774"/>
      <c r="BV130" s="774"/>
      <c r="BW130" s="774"/>
      <c r="BX130" s="774"/>
      <c r="BY130" s="774"/>
      <c r="BZ130" s="776"/>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7"/>
      <c r="B131" s="778"/>
      <c r="C131" s="778"/>
      <c r="D131" s="778"/>
      <c r="E131" s="778"/>
      <c r="F131" s="778"/>
      <c r="G131" s="778"/>
      <c r="H131" s="778"/>
      <c r="I131" s="778"/>
      <c r="J131" s="778"/>
      <c r="K131" s="778"/>
      <c r="L131" s="778"/>
      <c r="M131" s="778"/>
      <c r="N131" s="778"/>
      <c r="O131" s="778"/>
      <c r="P131" s="778"/>
      <c r="Q131" s="778"/>
      <c r="R131" s="778"/>
      <c r="S131" s="778"/>
      <c r="T131" s="778"/>
      <c r="U131" s="778"/>
      <c r="V131" s="778"/>
      <c r="W131" s="779" t="s">
        <v>471</v>
      </c>
      <c r="X131" s="780"/>
      <c r="Y131" s="780"/>
      <c r="Z131" s="781"/>
      <c r="AA131" s="782">
        <v>1546991</v>
      </c>
      <c r="AB131" s="783"/>
      <c r="AC131" s="783"/>
      <c r="AD131" s="783"/>
      <c r="AE131" s="784"/>
      <c r="AF131" s="785">
        <v>1535141</v>
      </c>
      <c r="AG131" s="783"/>
      <c r="AH131" s="783"/>
      <c r="AI131" s="783"/>
      <c r="AJ131" s="784"/>
      <c r="AK131" s="785">
        <v>1553721</v>
      </c>
      <c r="AL131" s="783"/>
      <c r="AM131" s="783"/>
      <c r="AN131" s="783"/>
      <c r="AO131" s="784"/>
      <c r="AP131" s="786"/>
      <c r="AQ131" s="787"/>
      <c r="AR131" s="787"/>
      <c r="AS131" s="787"/>
      <c r="AT131" s="788"/>
      <c r="AU131" s="215"/>
      <c r="AV131" s="215"/>
      <c r="AW131" s="215"/>
      <c r="AX131" s="748" t="s">
        <v>472</v>
      </c>
      <c r="AY131" s="749"/>
      <c r="AZ131" s="749"/>
      <c r="BA131" s="749"/>
      <c r="BB131" s="749"/>
      <c r="BC131" s="749"/>
      <c r="BD131" s="749"/>
      <c r="BE131" s="750"/>
      <c r="BF131" s="751" t="s">
        <v>122</v>
      </c>
      <c r="BG131" s="752"/>
      <c r="BH131" s="752"/>
      <c r="BI131" s="752"/>
      <c r="BJ131" s="752"/>
      <c r="BK131" s="752"/>
      <c r="BL131" s="753"/>
      <c r="BM131" s="751">
        <v>350</v>
      </c>
      <c r="BN131" s="752"/>
      <c r="BO131" s="752"/>
      <c r="BP131" s="752"/>
      <c r="BQ131" s="752"/>
      <c r="BR131" s="752"/>
      <c r="BS131" s="753"/>
      <c r="BT131" s="754"/>
      <c r="BU131" s="755"/>
      <c r="BV131" s="755"/>
      <c r="BW131" s="755"/>
      <c r="BX131" s="755"/>
      <c r="BY131" s="755"/>
      <c r="BZ131" s="75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7" t="s">
        <v>473</v>
      </c>
      <c r="B132" s="758"/>
      <c r="C132" s="758"/>
      <c r="D132" s="758"/>
      <c r="E132" s="758"/>
      <c r="F132" s="758"/>
      <c r="G132" s="758"/>
      <c r="H132" s="758"/>
      <c r="I132" s="758"/>
      <c r="J132" s="758"/>
      <c r="K132" s="758"/>
      <c r="L132" s="758"/>
      <c r="M132" s="758"/>
      <c r="N132" s="758"/>
      <c r="O132" s="758"/>
      <c r="P132" s="758"/>
      <c r="Q132" s="758"/>
      <c r="R132" s="758"/>
      <c r="S132" s="758"/>
      <c r="T132" s="758"/>
      <c r="U132" s="758"/>
      <c r="V132" s="761" t="s">
        <v>474</v>
      </c>
      <c r="W132" s="761"/>
      <c r="X132" s="761"/>
      <c r="Y132" s="761"/>
      <c r="Z132" s="762"/>
      <c r="AA132" s="763">
        <v>7.9207312779999999</v>
      </c>
      <c r="AB132" s="764"/>
      <c r="AC132" s="764"/>
      <c r="AD132" s="764"/>
      <c r="AE132" s="765"/>
      <c r="AF132" s="766">
        <v>5.7376488539999997</v>
      </c>
      <c r="AG132" s="764"/>
      <c r="AH132" s="764"/>
      <c r="AI132" s="764"/>
      <c r="AJ132" s="765"/>
      <c r="AK132" s="766">
        <v>6.382870541</v>
      </c>
      <c r="AL132" s="764"/>
      <c r="AM132" s="764"/>
      <c r="AN132" s="764"/>
      <c r="AO132" s="765"/>
      <c r="AP132" s="767"/>
      <c r="AQ132" s="768"/>
      <c r="AR132" s="768"/>
      <c r="AS132" s="768"/>
      <c r="AT132" s="769"/>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9"/>
      <c r="B133" s="760"/>
      <c r="C133" s="760"/>
      <c r="D133" s="760"/>
      <c r="E133" s="760"/>
      <c r="F133" s="760"/>
      <c r="G133" s="760"/>
      <c r="H133" s="760"/>
      <c r="I133" s="760"/>
      <c r="J133" s="760"/>
      <c r="K133" s="760"/>
      <c r="L133" s="760"/>
      <c r="M133" s="760"/>
      <c r="N133" s="760"/>
      <c r="O133" s="760"/>
      <c r="P133" s="760"/>
      <c r="Q133" s="760"/>
      <c r="R133" s="760"/>
      <c r="S133" s="760"/>
      <c r="T133" s="760"/>
      <c r="U133" s="760"/>
      <c r="V133" s="740" t="s">
        <v>475</v>
      </c>
      <c r="W133" s="740"/>
      <c r="X133" s="740"/>
      <c r="Y133" s="740"/>
      <c r="Z133" s="741"/>
      <c r="AA133" s="742">
        <v>6.9</v>
      </c>
      <c r="AB133" s="743"/>
      <c r="AC133" s="743"/>
      <c r="AD133" s="743"/>
      <c r="AE133" s="744"/>
      <c r="AF133" s="742">
        <v>6.4</v>
      </c>
      <c r="AG133" s="743"/>
      <c r="AH133" s="743"/>
      <c r="AI133" s="743"/>
      <c r="AJ133" s="744"/>
      <c r="AK133" s="742">
        <v>6.6</v>
      </c>
      <c r="AL133" s="743"/>
      <c r="AM133" s="743"/>
      <c r="AN133" s="743"/>
      <c r="AO133" s="744"/>
      <c r="AP133" s="745"/>
      <c r="AQ133" s="746"/>
      <c r="AR133" s="746"/>
      <c r="AS133" s="746"/>
      <c r="AT133" s="74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Oh31xBhzpzi3k9JOxHuVnf8ITVK94/n7eoVH0Rn6MNNSifWrPOn0fG7WAwpoeXK/iv/IPYewuflN73SV5rjfkg==" saltValue="rgwcnXuUSuJOaG7sRo+3h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R66:CV66"/>
    <mergeCell ref="BS67:CG67"/>
    <mergeCell ref="CH67:CL67"/>
    <mergeCell ref="CM67:CQ67"/>
    <mergeCell ref="CR67:CV67"/>
    <mergeCell ref="AP68:AT68"/>
    <mergeCell ref="AU68:AY68"/>
    <mergeCell ref="AZ68:BD68"/>
    <mergeCell ref="BS68:CG68"/>
    <mergeCell ref="CH68:CL68"/>
    <mergeCell ref="CM68:CQ68"/>
    <mergeCell ref="Q68:U68"/>
    <mergeCell ref="V68:Z68"/>
    <mergeCell ref="AA68:AE68"/>
    <mergeCell ref="AF68:AJ68"/>
    <mergeCell ref="AK68:AO68"/>
    <mergeCell ref="DL65:DP65"/>
    <mergeCell ref="CW67:DA67"/>
    <mergeCell ref="DB67:DF67"/>
    <mergeCell ref="DG67:DK67"/>
    <mergeCell ref="DL67:DP67"/>
    <mergeCell ref="Q70:U70"/>
    <mergeCell ref="V70:Z70"/>
    <mergeCell ref="AA70:AE70"/>
    <mergeCell ref="AF70:AJ70"/>
    <mergeCell ref="AK70:AO70"/>
    <mergeCell ref="BS69:CG69"/>
    <mergeCell ref="CH69:CL69"/>
    <mergeCell ref="CM69:CQ69"/>
    <mergeCell ref="CR69:CV69"/>
    <mergeCell ref="CW69:DA69"/>
    <mergeCell ref="DB69:DF69"/>
    <mergeCell ref="DV68:DZ68"/>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CR70:CV70"/>
    <mergeCell ref="CW70:DA70"/>
    <mergeCell ref="DB70:DF70"/>
    <mergeCell ref="DG70:DK70"/>
    <mergeCell ref="DL70:DP70"/>
    <mergeCell ref="DQ70:DU70"/>
    <mergeCell ref="AP70:AT70"/>
    <mergeCell ref="AU70:AY70"/>
    <mergeCell ref="AZ70:BD70"/>
    <mergeCell ref="BS70:CG70"/>
    <mergeCell ref="CH70:CL70"/>
    <mergeCell ref="CM70:CQ70"/>
    <mergeCell ref="DQ67:DU67"/>
    <mergeCell ref="DG69:DK69"/>
    <mergeCell ref="DL69:DP69"/>
    <mergeCell ref="DQ69:DU69"/>
    <mergeCell ref="DV69:DZ69"/>
    <mergeCell ref="AZ72:BD72"/>
    <mergeCell ref="BS72:CG72"/>
    <mergeCell ref="CH72:CL72"/>
    <mergeCell ref="CM72:CQ72"/>
    <mergeCell ref="DG71:DK71"/>
    <mergeCell ref="DL71:DP71"/>
    <mergeCell ref="DQ71:DU71"/>
    <mergeCell ref="DV71:DZ71"/>
    <mergeCell ref="Q72:U72"/>
    <mergeCell ref="V72:Z72"/>
    <mergeCell ref="AA72:AE72"/>
    <mergeCell ref="AF72:AJ72"/>
    <mergeCell ref="AK72:AO72"/>
    <mergeCell ref="BS71:CG71"/>
    <mergeCell ref="CH71:CL71"/>
    <mergeCell ref="CM71:CQ71"/>
    <mergeCell ref="CR71:CV71"/>
    <mergeCell ref="CW71:DA71"/>
    <mergeCell ref="DB71:DF71"/>
    <mergeCell ref="Q71:U71"/>
    <mergeCell ref="V71:Z71"/>
    <mergeCell ref="AA71:AE71"/>
    <mergeCell ref="AF71:AJ71"/>
    <mergeCell ref="AK71:AO71"/>
    <mergeCell ref="AP71:AT71"/>
    <mergeCell ref="AU71:AY71"/>
    <mergeCell ref="AZ71:BD71"/>
    <mergeCell ref="DG73:DK73"/>
    <mergeCell ref="DL73:DP73"/>
    <mergeCell ref="DQ73:DU73"/>
    <mergeCell ref="DV73:DZ73"/>
    <mergeCell ref="Q74:U74"/>
    <mergeCell ref="V74:Z74"/>
    <mergeCell ref="AA74:AE74"/>
    <mergeCell ref="AF74:AJ74"/>
    <mergeCell ref="AK74:AO74"/>
    <mergeCell ref="BS73:CG73"/>
    <mergeCell ref="CH73:CL73"/>
    <mergeCell ref="CM73:CQ73"/>
    <mergeCell ref="CR73:CV73"/>
    <mergeCell ref="CW73:DA73"/>
    <mergeCell ref="DB73:DF73"/>
    <mergeCell ref="DV72:DZ72"/>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B74:P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B73:P73"/>
    <mergeCell ref="B72:P72"/>
    <mergeCell ref="B71:P71"/>
    <mergeCell ref="B70:P70"/>
    <mergeCell ref="B69:P69"/>
    <mergeCell ref="B68:P6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476</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M1Rtjtop2qdIKRLwsRQ7XB1yL4qGZJUQPsdMN6dEOvh8lhh6pcpLiRjqIdFGVn58Ycfp1iFglTyWpu9v09tAMQ==" saltValue="K+VqYE43ZrW/i+UXRZlDGg==" spinCount="100000" sheet="1" objects="1" scenarios="1"/>
  <dataConsolidate/>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Kmyx9VsFNkg6avU4ExWYiywSKEVUcflsOW/WStr40dttkMZas8kyCD5QPC0hSwluQmReanhbPFRofMkTaXeNdQ==" saltValue="JBT0Uq4lIIHE+rEJdFEbh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478</v>
      </c>
      <c r="AL6" s="248"/>
      <c r="AM6" s="248"/>
      <c r="AN6" s="248"/>
    </row>
    <row r="7" spans="1:46" ht="13.5" customHeight="1" x14ac:dyDescent="0.2">
      <c r="A7" s="247"/>
      <c r="AK7" s="250"/>
      <c r="AL7" s="251"/>
      <c r="AM7" s="251"/>
      <c r="AN7" s="252"/>
      <c r="AO7" s="1134" t="s">
        <v>479</v>
      </c>
      <c r="AP7" s="253"/>
      <c r="AQ7" s="254" t="s">
        <v>480</v>
      </c>
      <c r="AR7" s="255"/>
    </row>
    <row r="8" spans="1:46" ht="13" x14ac:dyDescent="0.2">
      <c r="A8" s="247"/>
      <c r="AK8" s="256"/>
      <c r="AL8" s="257"/>
      <c r="AM8" s="257"/>
      <c r="AN8" s="258"/>
      <c r="AO8" s="1135"/>
      <c r="AP8" s="259" t="s">
        <v>481</v>
      </c>
      <c r="AQ8" s="260" t="s">
        <v>482</v>
      </c>
      <c r="AR8" s="261" t="s">
        <v>483</v>
      </c>
    </row>
    <row r="9" spans="1:46" ht="13" x14ac:dyDescent="0.2">
      <c r="A9" s="247"/>
      <c r="AK9" s="1146" t="s">
        <v>484</v>
      </c>
      <c r="AL9" s="1147"/>
      <c r="AM9" s="1147"/>
      <c r="AN9" s="1148"/>
      <c r="AO9" s="262">
        <v>598838</v>
      </c>
      <c r="AP9" s="262">
        <v>396319</v>
      </c>
      <c r="AQ9" s="263">
        <v>289558</v>
      </c>
      <c r="AR9" s="264">
        <v>36.9</v>
      </c>
    </row>
    <row r="10" spans="1:46" ht="13.5" customHeight="1" x14ac:dyDescent="0.2">
      <c r="A10" s="247"/>
      <c r="AK10" s="1146" t="s">
        <v>485</v>
      </c>
      <c r="AL10" s="1147"/>
      <c r="AM10" s="1147"/>
      <c r="AN10" s="1148"/>
      <c r="AO10" s="265">
        <v>91411</v>
      </c>
      <c r="AP10" s="265">
        <v>60497</v>
      </c>
      <c r="AQ10" s="266">
        <v>31838</v>
      </c>
      <c r="AR10" s="267">
        <v>90</v>
      </c>
    </row>
    <row r="11" spans="1:46" ht="13.5" customHeight="1" x14ac:dyDescent="0.2">
      <c r="A11" s="247"/>
      <c r="AK11" s="1146" t="s">
        <v>486</v>
      </c>
      <c r="AL11" s="1147"/>
      <c r="AM11" s="1147"/>
      <c r="AN11" s="1148"/>
      <c r="AO11" s="265">
        <v>3182</v>
      </c>
      <c r="AP11" s="265">
        <v>2106</v>
      </c>
      <c r="AQ11" s="266">
        <v>5309</v>
      </c>
      <c r="AR11" s="267">
        <v>-60.3</v>
      </c>
    </row>
    <row r="12" spans="1:46" ht="13.5" customHeight="1" x14ac:dyDescent="0.2">
      <c r="A12" s="247"/>
      <c r="AK12" s="1146" t="s">
        <v>487</v>
      </c>
      <c r="AL12" s="1147"/>
      <c r="AM12" s="1147"/>
      <c r="AN12" s="1148"/>
      <c r="AO12" s="265" t="s">
        <v>488</v>
      </c>
      <c r="AP12" s="265" t="s">
        <v>488</v>
      </c>
      <c r="AQ12" s="266" t="s">
        <v>488</v>
      </c>
      <c r="AR12" s="267" t="s">
        <v>488</v>
      </c>
    </row>
    <row r="13" spans="1:46" ht="13.5" customHeight="1" x14ac:dyDescent="0.2">
      <c r="A13" s="247"/>
      <c r="AK13" s="1146" t="s">
        <v>489</v>
      </c>
      <c r="AL13" s="1147"/>
      <c r="AM13" s="1147"/>
      <c r="AN13" s="1148"/>
      <c r="AO13" s="265">
        <v>29679</v>
      </c>
      <c r="AP13" s="265">
        <v>19642</v>
      </c>
      <c r="AQ13" s="266">
        <v>8195</v>
      </c>
      <c r="AR13" s="267">
        <v>139.69999999999999</v>
      </c>
    </row>
    <row r="14" spans="1:46" ht="13.5" customHeight="1" x14ac:dyDescent="0.2">
      <c r="A14" s="247"/>
      <c r="AK14" s="1146" t="s">
        <v>490</v>
      </c>
      <c r="AL14" s="1147"/>
      <c r="AM14" s="1147"/>
      <c r="AN14" s="1148"/>
      <c r="AO14" s="265">
        <v>702</v>
      </c>
      <c r="AP14" s="265">
        <v>465</v>
      </c>
      <c r="AQ14" s="266">
        <v>5752</v>
      </c>
      <c r="AR14" s="267">
        <v>-91.9</v>
      </c>
    </row>
    <row r="15" spans="1:46" ht="13.5" customHeight="1" x14ac:dyDescent="0.2">
      <c r="A15" s="247"/>
      <c r="AK15" s="1149" t="s">
        <v>491</v>
      </c>
      <c r="AL15" s="1150"/>
      <c r="AM15" s="1150"/>
      <c r="AN15" s="1151"/>
      <c r="AO15" s="265">
        <v>-36383</v>
      </c>
      <c r="AP15" s="265">
        <v>-24079</v>
      </c>
      <c r="AQ15" s="266">
        <v>-17150</v>
      </c>
      <c r="AR15" s="267">
        <v>40.4</v>
      </c>
    </row>
    <row r="16" spans="1:46" ht="13" x14ac:dyDescent="0.2">
      <c r="A16" s="247"/>
      <c r="AK16" s="1149" t="s">
        <v>176</v>
      </c>
      <c r="AL16" s="1150"/>
      <c r="AM16" s="1150"/>
      <c r="AN16" s="1151"/>
      <c r="AO16" s="265">
        <v>687429</v>
      </c>
      <c r="AP16" s="265">
        <v>454950</v>
      </c>
      <c r="AQ16" s="266">
        <v>323504</v>
      </c>
      <c r="AR16" s="267">
        <v>40.6</v>
      </c>
    </row>
    <row r="17" spans="1:46" ht="13" x14ac:dyDescent="0.2">
      <c r="A17" s="247"/>
    </row>
    <row r="18" spans="1:46" ht="13" x14ac:dyDescent="0.2">
      <c r="A18" s="247"/>
      <c r="AQ18" s="268"/>
      <c r="AR18" s="268"/>
    </row>
    <row r="19" spans="1:46" ht="13" x14ac:dyDescent="0.2">
      <c r="A19" s="247"/>
      <c r="AK19" s="243" t="s">
        <v>492</v>
      </c>
    </row>
    <row r="20" spans="1:46" ht="13" x14ac:dyDescent="0.2">
      <c r="A20" s="247"/>
      <c r="AK20" s="269"/>
      <c r="AL20" s="270"/>
      <c r="AM20" s="270"/>
      <c r="AN20" s="271"/>
      <c r="AO20" s="272" t="s">
        <v>493</v>
      </c>
      <c r="AP20" s="273" t="s">
        <v>494</v>
      </c>
      <c r="AQ20" s="274" t="s">
        <v>495</v>
      </c>
      <c r="AR20" s="275"/>
    </row>
    <row r="21" spans="1:46" s="248" customFormat="1" ht="13" x14ac:dyDescent="0.2">
      <c r="A21" s="276"/>
      <c r="AK21" s="1152" t="s">
        <v>496</v>
      </c>
      <c r="AL21" s="1153"/>
      <c r="AM21" s="1153"/>
      <c r="AN21" s="1154"/>
      <c r="AO21" s="277">
        <v>37.06</v>
      </c>
      <c r="AP21" s="278">
        <v>26.26</v>
      </c>
      <c r="AQ21" s="279">
        <v>10.8</v>
      </c>
      <c r="AS21" s="280"/>
      <c r="AT21" s="276"/>
    </row>
    <row r="22" spans="1:46" s="248" customFormat="1" ht="13" x14ac:dyDescent="0.2">
      <c r="A22" s="276"/>
      <c r="AK22" s="1152" t="s">
        <v>497</v>
      </c>
      <c r="AL22" s="1153"/>
      <c r="AM22" s="1153"/>
      <c r="AN22" s="1154"/>
      <c r="AO22" s="281">
        <v>91.9</v>
      </c>
      <c r="AP22" s="282">
        <v>94.5</v>
      </c>
      <c r="AQ22" s="283">
        <v>-2.6</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5" t="s">
        <v>498</v>
      </c>
      <c r="B26" s="1145"/>
      <c r="C26" s="1145"/>
      <c r="D26" s="1145"/>
      <c r="E26" s="1145"/>
      <c r="F26" s="1145"/>
      <c r="G26" s="1145"/>
      <c r="H26" s="1145"/>
      <c r="I26" s="1145"/>
      <c r="J26" s="1145"/>
      <c r="K26" s="1145"/>
      <c r="L26" s="1145"/>
      <c r="M26" s="1145"/>
      <c r="N26" s="1145"/>
      <c r="O26" s="1145"/>
      <c r="P26" s="1145"/>
      <c r="Q26" s="1145"/>
      <c r="R26" s="1145"/>
      <c r="S26" s="1145"/>
      <c r="T26" s="1145"/>
      <c r="U26" s="1145"/>
      <c r="V26" s="1145"/>
      <c r="W26" s="1145"/>
      <c r="X26" s="1145"/>
      <c r="Y26" s="1145"/>
      <c r="Z26" s="1145"/>
      <c r="AA26" s="1145"/>
      <c r="AB26" s="1145"/>
      <c r="AC26" s="1145"/>
      <c r="AD26" s="1145"/>
      <c r="AE26" s="1145"/>
      <c r="AF26" s="1145"/>
      <c r="AG26" s="1145"/>
      <c r="AH26" s="1145"/>
      <c r="AI26" s="1145"/>
      <c r="AJ26" s="1145"/>
      <c r="AK26" s="1145"/>
      <c r="AL26" s="1145"/>
      <c r="AM26" s="1145"/>
      <c r="AN26" s="1145"/>
      <c r="AO26" s="1145"/>
      <c r="AP26" s="1145"/>
      <c r="AQ26" s="1145"/>
      <c r="AR26" s="1145"/>
      <c r="AS26" s="1145"/>
    </row>
    <row r="27" spans="1:46" ht="13" x14ac:dyDescent="0.2">
      <c r="A27" s="288"/>
      <c r="AS27" s="243"/>
      <c r="AT27" s="243"/>
    </row>
    <row r="28" spans="1:46" ht="16.5"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500</v>
      </c>
      <c r="AL29" s="248"/>
      <c r="AM29" s="248"/>
      <c r="AN29" s="248"/>
      <c r="AS29" s="290"/>
    </row>
    <row r="30" spans="1:46" ht="13.5" customHeight="1" x14ac:dyDescent="0.2">
      <c r="A30" s="247"/>
      <c r="AK30" s="250"/>
      <c r="AL30" s="251"/>
      <c r="AM30" s="251"/>
      <c r="AN30" s="252"/>
      <c r="AO30" s="1134" t="s">
        <v>479</v>
      </c>
      <c r="AP30" s="253"/>
      <c r="AQ30" s="254" t="s">
        <v>480</v>
      </c>
      <c r="AR30" s="255"/>
    </row>
    <row r="31" spans="1:46" ht="13" x14ac:dyDescent="0.2">
      <c r="A31" s="247"/>
      <c r="AK31" s="256"/>
      <c r="AL31" s="257"/>
      <c r="AM31" s="257"/>
      <c r="AN31" s="258"/>
      <c r="AO31" s="1135"/>
      <c r="AP31" s="259" t="s">
        <v>481</v>
      </c>
      <c r="AQ31" s="260" t="s">
        <v>482</v>
      </c>
      <c r="AR31" s="261" t="s">
        <v>483</v>
      </c>
    </row>
    <row r="32" spans="1:46" ht="27" customHeight="1" x14ac:dyDescent="0.2">
      <c r="A32" s="247"/>
      <c r="AK32" s="1136" t="s">
        <v>501</v>
      </c>
      <c r="AL32" s="1137"/>
      <c r="AM32" s="1137"/>
      <c r="AN32" s="1138"/>
      <c r="AO32" s="291">
        <v>257235</v>
      </c>
      <c r="AP32" s="291">
        <v>170242</v>
      </c>
      <c r="AQ32" s="292">
        <v>167749</v>
      </c>
      <c r="AR32" s="293">
        <v>1.5</v>
      </c>
    </row>
    <row r="33" spans="1:46" ht="13.5" customHeight="1" x14ac:dyDescent="0.2">
      <c r="A33" s="247"/>
      <c r="AK33" s="1136" t="s">
        <v>502</v>
      </c>
      <c r="AL33" s="1137"/>
      <c r="AM33" s="1137"/>
      <c r="AN33" s="1138"/>
      <c r="AO33" s="291" t="s">
        <v>488</v>
      </c>
      <c r="AP33" s="291" t="s">
        <v>488</v>
      </c>
      <c r="AQ33" s="292" t="s">
        <v>488</v>
      </c>
      <c r="AR33" s="293" t="s">
        <v>488</v>
      </c>
    </row>
    <row r="34" spans="1:46" ht="27" customHeight="1" x14ac:dyDescent="0.2">
      <c r="A34" s="247"/>
      <c r="AK34" s="1136" t="s">
        <v>503</v>
      </c>
      <c r="AL34" s="1137"/>
      <c r="AM34" s="1137"/>
      <c r="AN34" s="1138"/>
      <c r="AO34" s="291" t="s">
        <v>488</v>
      </c>
      <c r="AP34" s="291" t="s">
        <v>488</v>
      </c>
      <c r="AQ34" s="292" t="s">
        <v>488</v>
      </c>
      <c r="AR34" s="293" t="s">
        <v>488</v>
      </c>
    </row>
    <row r="35" spans="1:46" ht="27" customHeight="1" x14ac:dyDescent="0.2">
      <c r="A35" s="247"/>
      <c r="AK35" s="1136" t="s">
        <v>504</v>
      </c>
      <c r="AL35" s="1137"/>
      <c r="AM35" s="1137"/>
      <c r="AN35" s="1138"/>
      <c r="AO35" s="291">
        <v>61624</v>
      </c>
      <c r="AP35" s="291">
        <v>40784</v>
      </c>
      <c r="AQ35" s="292">
        <v>32778</v>
      </c>
      <c r="AR35" s="293">
        <v>24.4</v>
      </c>
    </row>
    <row r="36" spans="1:46" ht="27" customHeight="1" x14ac:dyDescent="0.2">
      <c r="A36" s="247"/>
      <c r="AK36" s="1136" t="s">
        <v>505</v>
      </c>
      <c r="AL36" s="1137"/>
      <c r="AM36" s="1137"/>
      <c r="AN36" s="1138"/>
      <c r="AO36" s="291">
        <v>17106</v>
      </c>
      <c r="AP36" s="291">
        <v>11321</v>
      </c>
      <c r="AQ36" s="292">
        <v>4535</v>
      </c>
      <c r="AR36" s="293">
        <v>149.6</v>
      </c>
    </row>
    <row r="37" spans="1:46" ht="13.5" customHeight="1" x14ac:dyDescent="0.2">
      <c r="A37" s="247"/>
      <c r="AK37" s="1136" t="s">
        <v>506</v>
      </c>
      <c r="AL37" s="1137"/>
      <c r="AM37" s="1137"/>
      <c r="AN37" s="1138"/>
      <c r="AO37" s="291" t="s">
        <v>488</v>
      </c>
      <c r="AP37" s="291" t="s">
        <v>488</v>
      </c>
      <c r="AQ37" s="292">
        <v>1146</v>
      </c>
      <c r="AR37" s="293" t="s">
        <v>488</v>
      </c>
    </row>
    <row r="38" spans="1:46" ht="27" customHeight="1" x14ac:dyDescent="0.2">
      <c r="A38" s="247"/>
      <c r="AK38" s="1139" t="s">
        <v>507</v>
      </c>
      <c r="AL38" s="1140"/>
      <c r="AM38" s="1140"/>
      <c r="AN38" s="1141"/>
      <c r="AO38" s="294">
        <v>229</v>
      </c>
      <c r="AP38" s="294">
        <v>152</v>
      </c>
      <c r="AQ38" s="295">
        <v>37</v>
      </c>
      <c r="AR38" s="283">
        <v>310.8</v>
      </c>
      <c r="AS38" s="290"/>
    </row>
    <row r="39" spans="1:46" ht="13" x14ac:dyDescent="0.2">
      <c r="A39" s="247"/>
      <c r="AK39" s="1139" t="s">
        <v>508</v>
      </c>
      <c r="AL39" s="1140"/>
      <c r="AM39" s="1140"/>
      <c r="AN39" s="1141"/>
      <c r="AO39" s="291" t="s">
        <v>488</v>
      </c>
      <c r="AP39" s="291" t="s">
        <v>488</v>
      </c>
      <c r="AQ39" s="292">
        <v>-7395</v>
      </c>
      <c r="AR39" s="293" t="s">
        <v>488</v>
      </c>
      <c r="AS39" s="290"/>
    </row>
    <row r="40" spans="1:46" ht="27" customHeight="1" x14ac:dyDescent="0.2">
      <c r="A40" s="247"/>
      <c r="AK40" s="1136" t="s">
        <v>509</v>
      </c>
      <c r="AL40" s="1137"/>
      <c r="AM40" s="1137"/>
      <c r="AN40" s="1138"/>
      <c r="AO40" s="291">
        <v>-237022</v>
      </c>
      <c r="AP40" s="291">
        <v>-156864</v>
      </c>
      <c r="AQ40" s="292">
        <v>-144519</v>
      </c>
      <c r="AR40" s="293">
        <v>8.5</v>
      </c>
      <c r="AS40" s="290"/>
    </row>
    <row r="41" spans="1:46" ht="13" x14ac:dyDescent="0.2">
      <c r="A41" s="247"/>
      <c r="AK41" s="1142" t="s">
        <v>286</v>
      </c>
      <c r="AL41" s="1143"/>
      <c r="AM41" s="1143"/>
      <c r="AN41" s="1144"/>
      <c r="AO41" s="291">
        <v>99172</v>
      </c>
      <c r="AP41" s="291">
        <v>65633</v>
      </c>
      <c r="AQ41" s="292">
        <v>54333</v>
      </c>
      <c r="AR41" s="293">
        <v>20.8</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 x14ac:dyDescent="0.2">
      <c r="A48" s="247"/>
      <c r="AK48" s="301" t="s">
        <v>511</v>
      </c>
      <c r="AL48" s="301"/>
      <c r="AM48" s="301"/>
      <c r="AN48" s="301"/>
      <c r="AO48" s="301"/>
      <c r="AP48" s="301"/>
      <c r="AQ48" s="302"/>
      <c r="AR48" s="301"/>
    </row>
    <row r="49" spans="1:44" ht="13.5" customHeight="1" x14ac:dyDescent="0.2">
      <c r="A49" s="247"/>
      <c r="AK49" s="303"/>
      <c r="AL49" s="304"/>
      <c r="AM49" s="1129" t="s">
        <v>479</v>
      </c>
      <c r="AN49" s="1131" t="s">
        <v>512</v>
      </c>
      <c r="AO49" s="1132"/>
      <c r="AP49" s="1132"/>
      <c r="AQ49" s="1132"/>
      <c r="AR49" s="1133"/>
    </row>
    <row r="50" spans="1:44" ht="13" x14ac:dyDescent="0.2">
      <c r="A50" s="247"/>
      <c r="AK50" s="305"/>
      <c r="AL50" s="306"/>
      <c r="AM50" s="1130"/>
      <c r="AN50" s="307" t="s">
        <v>513</v>
      </c>
      <c r="AO50" s="308" t="s">
        <v>514</v>
      </c>
      <c r="AP50" s="309" t="s">
        <v>515</v>
      </c>
      <c r="AQ50" s="310" t="s">
        <v>516</v>
      </c>
      <c r="AR50" s="311" t="s">
        <v>517</v>
      </c>
    </row>
    <row r="51" spans="1:44" ht="13" x14ac:dyDescent="0.2">
      <c r="A51" s="247"/>
      <c r="AK51" s="303" t="s">
        <v>518</v>
      </c>
      <c r="AL51" s="304"/>
      <c r="AM51" s="312">
        <v>782140</v>
      </c>
      <c r="AN51" s="313">
        <v>450801</v>
      </c>
      <c r="AO51" s="314">
        <v>-26.7</v>
      </c>
      <c r="AP51" s="315">
        <v>263613</v>
      </c>
      <c r="AQ51" s="316">
        <v>-0.2</v>
      </c>
      <c r="AR51" s="317">
        <v>-26.5</v>
      </c>
    </row>
    <row r="52" spans="1:44" ht="13" x14ac:dyDescent="0.2">
      <c r="A52" s="247"/>
      <c r="AK52" s="318"/>
      <c r="AL52" s="319" t="s">
        <v>519</v>
      </c>
      <c r="AM52" s="320">
        <v>461494</v>
      </c>
      <c r="AN52" s="321">
        <v>265991</v>
      </c>
      <c r="AO52" s="322">
        <v>27.7</v>
      </c>
      <c r="AP52" s="323">
        <v>128823</v>
      </c>
      <c r="AQ52" s="324">
        <v>-3.8</v>
      </c>
      <c r="AR52" s="325">
        <v>31.5</v>
      </c>
    </row>
    <row r="53" spans="1:44" ht="13" x14ac:dyDescent="0.2">
      <c r="A53" s="247"/>
      <c r="AK53" s="303" t="s">
        <v>520</v>
      </c>
      <c r="AL53" s="304"/>
      <c r="AM53" s="312">
        <v>683519</v>
      </c>
      <c r="AN53" s="313">
        <v>402307</v>
      </c>
      <c r="AO53" s="314">
        <v>-10.8</v>
      </c>
      <c r="AP53" s="315">
        <v>362690</v>
      </c>
      <c r="AQ53" s="316">
        <v>37.6</v>
      </c>
      <c r="AR53" s="317">
        <v>-48.4</v>
      </c>
    </row>
    <row r="54" spans="1:44" ht="13" x14ac:dyDescent="0.2">
      <c r="A54" s="247"/>
      <c r="AK54" s="318"/>
      <c r="AL54" s="319" t="s">
        <v>519</v>
      </c>
      <c r="AM54" s="320">
        <v>416952</v>
      </c>
      <c r="AN54" s="321">
        <v>245410</v>
      </c>
      <c r="AO54" s="322">
        <v>-7.7</v>
      </c>
      <c r="AP54" s="323">
        <v>172580</v>
      </c>
      <c r="AQ54" s="324">
        <v>34</v>
      </c>
      <c r="AR54" s="325">
        <v>-41.7</v>
      </c>
    </row>
    <row r="55" spans="1:44" ht="13" x14ac:dyDescent="0.2">
      <c r="A55" s="247"/>
      <c r="AK55" s="303" t="s">
        <v>521</v>
      </c>
      <c r="AL55" s="304"/>
      <c r="AM55" s="312">
        <v>498798</v>
      </c>
      <c r="AN55" s="313">
        <v>303960</v>
      </c>
      <c r="AO55" s="314">
        <v>-24.4</v>
      </c>
      <c r="AP55" s="315">
        <v>296093</v>
      </c>
      <c r="AQ55" s="316">
        <v>-18.399999999999999</v>
      </c>
      <c r="AR55" s="317">
        <v>-6</v>
      </c>
    </row>
    <row r="56" spans="1:44" ht="13" x14ac:dyDescent="0.2">
      <c r="A56" s="247"/>
      <c r="AK56" s="318"/>
      <c r="AL56" s="319" t="s">
        <v>519</v>
      </c>
      <c r="AM56" s="320">
        <v>295077</v>
      </c>
      <c r="AN56" s="321">
        <v>179815</v>
      </c>
      <c r="AO56" s="322">
        <v>-26.7</v>
      </c>
      <c r="AP56" s="323">
        <v>140545</v>
      </c>
      <c r="AQ56" s="324">
        <v>-18.600000000000001</v>
      </c>
      <c r="AR56" s="325">
        <v>-8.1</v>
      </c>
    </row>
    <row r="57" spans="1:44" ht="13" x14ac:dyDescent="0.2">
      <c r="A57" s="247"/>
      <c r="AK57" s="303" t="s">
        <v>522</v>
      </c>
      <c r="AL57" s="304"/>
      <c r="AM57" s="312">
        <v>429374</v>
      </c>
      <c r="AN57" s="313">
        <v>274536</v>
      </c>
      <c r="AO57" s="314">
        <v>-9.6999999999999993</v>
      </c>
      <c r="AP57" s="315">
        <v>308655</v>
      </c>
      <c r="AQ57" s="316">
        <v>4.2</v>
      </c>
      <c r="AR57" s="317">
        <v>-13.9</v>
      </c>
    </row>
    <row r="58" spans="1:44" ht="13" x14ac:dyDescent="0.2">
      <c r="A58" s="247"/>
      <c r="AK58" s="318"/>
      <c r="AL58" s="319" t="s">
        <v>519</v>
      </c>
      <c r="AM58" s="320">
        <v>293367</v>
      </c>
      <c r="AN58" s="321">
        <v>187575</v>
      </c>
      <c r="AO58" s="322">
        <v>4.3</v>
      </c>
      <c r="AP58" s="323">
        <v>169887</v>
      </c>
      <c r="AQ58" s="324">
        <v>20.9</v>
      </c>
      <c r="AR58" s="325">
        <v>-16.600000000000001</v>
      </c>
    </row>
    <row r="59" spans="1:44" ht="13" x14ac:dyDescent="0.2">
      <c r="A59" s="247"/>
      <c r="AK59" s="303" t="s">
        <v>523</v>
      </c>
      <c r="AL59" s="304"/>
      <c r="AM59" s="312">
        <v>402826</v>
      </c>
      <c r="AN59" s="313">
        <v>266596</v>
      </c>
      <c r="AO59" s="314">
        <v>-2.9</v>
      </c>
      <c r="AP59" s="315">
        <v>325476</v>
      </c>
      <c r="AQ59" s="316">
        <v>5.4</v>
      </c>
      <c r="AR59" s="317">
        <v>-8.3000000000000007</v>
      </c>
    </row>
    <row r="60" spans="1:44" ht="13" x14ac:dyDescent="0.2">
      <c r="A60" s="247"/>
      <c r="AK60" s="318"/>
      <c r="AL60" s="319" t="s">
        <v>519</v>
      </c>
      <c r="AM60" s="320">
        <v>292209</v>
      </c>
      <c r="AN60" s="321">
        <v>193388</v>
      </c>
      <c r="AO60" s="322">
        <v>3.1</v>
      </c>
      <c r="AP60" s="323">
        <v>190204</v>
      </c>
      <c r="AQ60" s="324">
        <v>12</v>
      </c>
      <c r="AR60" s="325">
        <v>-8.9</v>
      </c>
    </row>
    <row r="61" spans="1:44" ht="13" x14ac:dyDescent="0.2">
      <c r="A61" s="247"/>
      <c r="AK61" s="303" t="s">
        <v>524</v>
      </c>
      <c r="AL61" s="326"/>
      <c r="AM61" s="312">
        <v>559331</v>
      </c>
      <c r="AN61" s="313">
        <v>339640</v>
      </c>
      <c r="AO61" s="314">
        <v>-14.9</v>
      </c>
      <c r="AP61" s="315">
        <v>311305</v>
      </c>
      <c r="AQ61" s="327">
        <v>5.7</v>
      </c>
      <c r="AR61" s="317">
        <v>-20.6</v>
      </c>
    </row>
    <row r="62" spans="1:44" ht="13" x14ac:dyDescent="0.2">
      <c r="A62" s="247"/>
      <c r="AK62" s="318"/>
      <c r="AL62" s="319" t="s">
        <v>519</v>
      </c>
      <c r="AM62" s="320">
        <v>351820</v>
      </c>
      <c r="AN62" s="321">
        <v>214436</v>
      </c>
      <c r="AO62" s="322">
        <v>0.1</v>
      </c>
      <c r="AP62" s="323">
        <v>160408</v>
      </c>
      <c r="AQ62" s="324">
        <v>8.9</v>
      </c>
      <c r="AR62" s="325">
        <v>-8.8000000000000007</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6GbjlCVnzfuycaD6SeWjc97OoWp0NWodARUUyHvK2Fa7RjWHH1o9u8pTqeZqSOSZ6m04SBRAt/Vgn7M71n3EBw==" saltValue="1QXusUFG2uitb/PhfF+jF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tmrSqfntM/9I1EOike2NJNmz4bxNel1Pi/x0XZxwaK87XwnDr8c6aHUjYnOrm+YAtaOi6aV65d8TQC1mXuWxnA==" saltValue="+Pqno42j6Ix/C8JZTOh/m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yJFMw6zMr09mWTsNjlMhd8hAmzBqiPhoeeJeJ5e8nH3LfAz+8RQ1tCZd9Fjdi4zt/6Ep3eC3xy/5INybtCOqLA==" saltValue="NOLR/kQoJj5LVKWxjvKGb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526</v>
      </c>
      <c r="G46" s="8" t="s">
        <v>527</v>
      </c>
      <c r="H46" s="8" t="s">
        <v>528</v>
      </c>
      <c r="I46" s="8" t="s">
        <v>529</v>
      </c>
      <c r="J46" s="9" t="s">
        <v>530</v>
      </c>
    </row>
    <row r="47" spans="2:10" ht="57.75" customHeight="1" x14ac:dyDescent="0.2">
      <c r="B47" s="10"/>
      <c r="C47" s="1155" t="s">
        <v>3</v>
      </c>
      <c r="D47" s="1155"/>
      <c r="E47" s="1156"/>
      <c r="F47" s="11">
        <v>83.15</v>
      </c>
      <c r="G47" s="12">
        <v>63.59</v>
      </c>
      <c r="H47" s="12">
        <v>66.599999999999994</v>
      </c>
      <c r="I47" s="12">
        <v>54.27</v>
      </c>
      <c r="J47" s="13">
        <v>57.48</v>
      </c>
    </row>
    <row r="48" spans="2:10" ht="57.75" customHeight="1" x14ac:dyDescent="0.2">
      <c r="B48" s="14"/>
      <c r="C48" s="1157" t="s">
        <v>4</v>
      </c>
      <c r="D48" s="1157"/>
      <c r="E48" s="1158"/>
      <c r="F48" s="15">
        <v>1.57</v>
      </c>
      <c r="G48" s="16">
        <v>2.8</v>
      </c>
      <c r="H48" s="16">
        <v>6.06</v>
      </c>
      <c r="I48" s="16">
        <v>7.1</v>
      </c>
      <c r="J48" s="17">
        <v>5.43</v>
      </c>
    </row>
    <row r="49" spans="2:10" ht="57.75" customHeight="1" thickBot="1" x14ac:dyDescent="0.25">
      <c r="B49" s="18"/>
      <c r="C49" s="1159" t="s">
        <v>5</v>
      </c>
      <c r="D49" s="1159"/>
      <c r="E49" s="1160"/>
      <c r="F49" s="19" t="s">
        <v>531</v>
      </c>
      <c r="G49" s="20" t="s">
        <v>532</v>
      </c>
      <c r="H49" s="20">
        <v>3.19</v>
      </c>
      <c r="I49" s="20" t="s">
        <v>533</v>
      </c>
      <c r="J49" s="21" t="s">
        <v>534</v>
      </c>
    </row>
    <row r="50" spans="2:10" ht="13" x14ac:dyDescent="0.2"/>
  </sheetData>
  <sheetProtection algorithmName="SHA-512" hashValue="37kTzd9PmNwybMrtkSd1s6DqaQ9VgeZ3gPqqUghUcs68BEv5zzdr92r6qU0yymrAXJTzfeXxcSR45OJgFslRIA==" saltValue="rFU3yjsH3NzZskBTfOqr3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65" t="s">
        <v>535</v>
      </c>
      <c r="D34" s="1165"/>
      <c r="E34" s="1166"/>
      <c r="F34" s="32">
        <v>1.5</v>
      </c>
      <c r="G34" s="33">
        <v>2.58</v>
      </c>
      <c r="H34" s="33">
        <v>5.8</v>
      </c>
      <c r="I34" s="33">
        <v>6.9</v>
      </c>
      <c r="J34" s="34">
        <v>5.2</v>
      </c>
      <c r="K34" s="22"/>
      <c r="L34" s="22"/>
      <c r="M34" s="22"/>
      <c r="N34" s="22"/>
      <c r="O34" s="22"/>
      <c r="P34" s="22"/>
    </row>
    <row r="35" spans="1:16" ht="39" customHeight="1" x14ac:dyDescent="0.2">
      <c r="A35" s="22"/>
      <c r="B35" s="35"/>
      <c r="C35" s="1161" t="s">
        <v>536</v>
      </c>
      <c r="D35" s="1161"/>
      <c r="E35" s="1162"/>
      <c r="F35" s="36">
        <v>0.73</v>
      </c>
      <c r="G35" s="37">
        <v>1.04</v>
      </c>
      <c r="H35" s="37">
        <v>0.88</v>
      </c>
      <c r="I35" s="37">
        <v>1.1599999999999999</v>
      </c>
      <c r="J35" s="38">
        <v>0.93</v>
      </c>
      <c r="K35" s="22"/>
      <c r="L35" s="22"/>
      <c r="M35" s="22"/>
      <c r="N35" s="22"/>
      <c r="O35" s="22"/>
      <c r="P35" s="22"/>
    </row>
    <row r="36" spans="1:16" ht="39" customHeight="1" x14ac:dyDescent="0.2">
      <c r="A36" s="22"/>
      <c r="B36" s="35"/>
      <c r="C36" s="1161" t="s">
        <v>537</v>
      </c>
      <c r="D36" s="1161"/>
      <c r="E36" s="1162"/>
      <c r="F36" s="36" t="s">
        <v>488</v>
      </c>
      <c r="G36" s="37" t="s">
        <v>488</v>
      </c>
      <c r="H36" s="37" t="s">
        <v>488</v>
      </c>
      <c r="I36" s="37" t="s">
        <v>488</v>
      </c>
      <c r="J36" s="38">
        <v>0.78</v>
      </c>
      <c r="K36" s="22"/>
      <c r="L36" s="22"/>
      <c r="M36" s="22"/>
      <c r="N36" s="22"/>
      <c r="O36" s="22"/>
      <c r="P36" s="22"/>
    </row>
    <row r="37" spans="1:16" ht="39" customHeight="1" x14ac:dyDescent="0.2">
      <c r="A37" s="22"/>
      <c r="B37" s="35"/>
      <c r="C37" s="1161" t="s">
        <v>538</v>
      </c>
      <c r="D37" s="1161"/>
      <c r="E37" s="1162"/>
      <c r="F37" s="36" t="s">
        <v>488</v>
      </c>
      <c r="G37" s="37" t="s">
        <v>488</v>
      </c>
      <c r="H37" s="37" t="s">
        <v>488</v>
      </c>
      <c r="I37" s="37" t="s">
        <v>488</v>
      </c>
      <c r="J37" s="38">
        <v>0.25</v>
      </c>
      <c r="K37" s="22"/>
      <c r="L37" s="22"/>
      <c r="M37" s="22"/>
      <c r="N37" s="22"/>
      <c r="O37" s="22"/>
      <c r="P37" s="22"/>
    </row>
    <row r="38" spans="1:16" ht="39" customHeight="1" x14ac:dyDescent="0.2">
      <c r="A38" s="22"/>
      <c r="B38" s="35"/>
      <c r="C38" s="1161" t="s">
        <v>539</v>
      </c>
      <c r="D38" s="1161"/>
      <c r="E38" s="1162"/>
      <c r="F38" s="36">
        <v>0.05</v>
      </c>
      <c r="G38" s="37">
        <v>0.11</v>
      </c>
      <c r="H38" s="37">
        <v>0.2</v>
      </c>
      <c r="I38" s="37">
        <v>0.12</v>
      </c>
      <c r="J38" s="38">
        <v>0.2</v>
      </c>
      <c r="K38" s="22"/>
      <c r="L38" s="22"/>
      <c r="M38" s="22"/>
      <c r="N38" s="22"/>
      <c r="O38" s="22"/>
      <c r="P38" s="22"/>
    </row>
    <row r="39" spans="1:16" ht="39" customHeight="1" x14ac:dyDescent="0.2">
      <c r="A39" s="22"/>
      <c r="B39" s="35"/>
      <c r="C39" s="1161" t="s">
        <v>540</v>
      </c>
      <c r="D39" s="1161"/>
      <c r="E39" s="1162"/>
      <c r="F39" s="36">
        <v>0.19</v>
      </c>
      <c r="G39" s="37">
        <v>0.17</v>
      </c>
      <c r="H39" s="37">
        <v>0.09</v>
      </c>
      <c r="I39" s="37">
        <v>0.17</v>
      </c>
      <c r="J39" s="38">
        <v>0.14000000000000001</v>
      </c>
      <c r="K39" s="22"/>
      <c r="L39" s="22"/>
      <c r="M39" s="22"/>
      <c r="N39" s="22"/>
      <c r="O39" s="22"/>
      <c r="P39" s="22"/>
    </row>
    <row r="40" spans="1:16" ht="39" customHeight="1" x14ac:dyDescent="0.2">
      <c r="A40" s="22"/>
      <c r="B40" s="35"/>
      <c r="C40" s="1161" t="s">
        <v>541</v>
      </c>
      <c r="D40" s="1161"/>
      <c r="E40" s="1162"/>
      <c r="F40" s="36">
        <v>0.14000000000000001</v>
      </c>
      <c r="G40" s="37">
        <v>0.17</v>
      </c>
      <c r="H40" s="37">
        <v>0.17</v>
      </c>
      <c r="I40" s="37">
        <v>0.19</v>
      </c>
      <c r="J40" s="38">
        <v>0.14000000000000001</v>
      </c>
      <c r="K40" s="22"/>
      <c r="L40" s="22"/>
      <c r="M40" s="22"/>
      <c r="N40" s="22"/>
      <c r="O40" s="22"/>
      <c r="P40" s="22"/>
    </row>
    <row r="41" spans="1:16" ht="39" customHeight="1" x14ac:dyDescent="0.2">
      <c r="A41" s="22"/>
      <c r="B41" s="35"/>
      <c r="C41" s="1161" t="s">
        <v>542</v>
      </c>
      <c r="D41" s="1161"/>
      <c r="E41" s="1162"/>
      <c r="F41" s="36">
        <v>0</v>
      </c>
      <c r="G41" s="37">
        <v>0.1</v>
      </c>
      <c r="H41" s="37">
        <v>0.05</v>
      </c>
      <c r="I41" s="37">
        <v>0.06</v>
      </c>
      <c r="J41" s="38">
        <v>0.02</v>
      </c>
      <c r="K41" s="22"/>
      <c r="L41" s="22"/>
      <c r="M41" s="22"/>
      <c r="N41" s="22"/>
      <c r="O41" s="22"/>
      <c r="P41" s="22"/>
    </row>
    <row r="42" spans="1:16" ht="39" customHeight="1" x14ac:dyDescent="0.2">
      <c r="A42" s="22"/>
      <c r="B42" s="39"/>
      <c r="C42" s="1161" t="s">
        <v>543</v>
      </c>
      <c r="D42" s="1161"/>
      <c r="E42" s="1162"/>
      <c r="F42" s="36" t="s">
        <v>488</v>
      </c>
      <c r="G42" s="37" t="s">
        <v>488</v>
      </c>
      <c r="H42" s="37" t="s">
        <v>488</v>
      </c>
      <c r="I42" s="37" t="s">
        <v>488</v>
      </c>
      <c r="J42" s="38" t="s">
        <v>488</v>
      </c>
      <c r="K42" s="22"/>
      <c r="L42" s="22"/>
      <c r="M42" s="22"/>
      <c r="N42" s="22"/>
      <c r="O42" s="22"/>
      <c r="P42" s="22"/>
    </row>
    <row r="43" spans="1:16" ht="39" customHeight="1" thickBot="1" x14ac:dyDescent="0.25">
      <c r="A43" s="22"/>
      <c r="B43" s="40"/>
      <c r="C43" s="1163" t="s">
        <v>544</v>
      </c>
      <c r="D43" s="1163"/>
      <c r="E43" s="1164"/>
      <c r="F43" s="41">
        <v>0.24</v>
      </c>
      <c r="G43" s="42">
        <v>0.22</v>
      </c>
      <c r="H43" s="42">
        <v>0.19</v>
      </c>
      <c r="I43" s="42">
        <v>0.96</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7Uw/Z9sp/5VywYW6UJRX5aAWaBS9zW5xrraryGcke4/gMxTyOFhrPTUVfMWaTf7UR+Cs/IMl/oIRYu+AeAuAiA==" saltValue="H85NhD1BXl+He5uLhA9FN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90" t="s">
        <v>9</v>
      </c>
      <c r="C45" s="1191"/>
      <c r="D45" s="56"/>
      <c r="E45" s="1196" t="s">
        <v>10</v>
      </c>
      <c r="F45" s="1196"/>
      <c r="G45" s="1196"/>
      <c r="H45" s="1196"/>
      <c r="I45" s="1196"/>
      <c r="J45" s="1197"/>
      <c r="K45" s="57">
        <v>270</v>
      </c>
      <c r="L45" s="58">
        <v>288</v>
      </c>
      <c r="M45" s="58">
        <v>289</v>
      </c>
      <c r="N45" s="58">
        <v>244</v>
      </c>
      <c r="O45" s="59">
        <v>257</v>
      </c>
      <c r="P45" s="46"/>
      <c r="Q45" s="46"/>
      <c r="R45" s="46"/>
      <c r="S45" s="46"/>
      <c r="T45" s="46"/>
      <c r="U45" s="46"/>
    </row>
    <row r="46" spans="1:21" ht="30.75" customHeight="1" x14ac:dyDescent="0.2">
      <c r="A46" s="46"/>
      <c r="B46" s="1192"/>
      <c r="C46" s="1193"/>
      <c r="D46" s="60"/>
      <c r="E46" s="1169" t="s">
        <v>11</v>
      </c>
      <c r="F46" s="1169"/>
      <c r="G46" s="1169"/>
      <c r="H46" s="1169"/>
      <c r="I46" s="1169"/>
      <c r="J46" s="1170"/>
      <c r="K46" s="61" t="s">
        <v>488</v>
      </c>
      <c r="L46" s="62" t="s">
        <v>488</v>
      </c>
      <c r="M46" s="62" t="s">
        <v>488</v>
      </c>
      <c r="N46" s="62" t="s">
        <v>488</v>
      </c>
      <c r="O46" s="63" t="s">
        <v>488</v>
      </c>
      <c r="P46" s="46"/>
      <c r="Q46" s="46"/>
      <c r="R46" s="46"/>
      <c r="S46" s="46"/>
      <c r="T46" s="46"/>
      <c r="U46" s="46"/>
    </row>
    <row r="47" spans="1:21" ht="30.75" customHeight="1" x14ac:dyDescent="0.2">
      <c r="A47" s="46"/>
      <c r="B47" s="1192"/>
      <c r="C47" s="1193"/>
      <c r="D47" s="60"/>
      <c r="E47" s="1169" t="s">
        <v>12</v>
      </c>
      <c r="F47" s="1169"/>
      <c r="G47" s="1169"/>
      <c r="H47" s="1169"/>
      <c r="I47" s="1169"/>
      <c r="J47" s="1170"/>
      <c r="K47" s="61" t="s">
        <v>488</v>
      </c>
      <c r="L47" s="62" t="s">
        <v>488</v>
      </c>
      <c r="M47" s="62" t="s">
        <v>488</v>
      </c>
      <c r="N47" s="62" t="s">
        <v>488</v>
      </c>
      <c r="O47" s="63" t="s">
        <v>488</v>
      </c>
      <c r="P47" s="46"/>
      <c r="Q47" s="46"/>
      <c r="R47" s="46"/>
      <c r="S47" s="46"/>
      <c r="T47" s="46"/>
      <c r="U47" s="46"/>
    </row>
    <row r="48" spans="1:21" ht="30.75" customHeight="1" x14ac:dyDescent="0.2">
      <c r="A48" s="46"/>
      <c r="B48" s="1192"/>
      <c r="C48" s="1193"/>
      <c r="D48" s="60"/>
      <c r="E48" s="1169" t="s">
        <v>13</v>
      </c>
      <c r="F48" s="1169"/>
      <c r="G48" s="1169"/>
      <c r="H48" s="1169"/>
      <c r="I48" s="1169"/>
      <c r="J48" s="1170"/>
      <c r="K48" s="61">
        <v>53</v>
      </c>
      <c r="L48" s="62">
        <v>40</v>
      </c>
      <c r="M48" s="62">
        <v>55</v>
      </c>
      <c r="N48" s="62">
        <v>58</v>
      </c>
      <c r="O48" s="63">
        <v>62</v>
      </c>
      <c r="P48" s="46"/>
      <c r="Q48" s="46"/>
      <c r="R48" s="46"/>
      <c r="S48" s="46"/>
      <c r="T48" s="46"/>
      <c r="U48" s="46"/>
    </row>
    <row r="49" spans="1:21" ht="30.75" customHeight="1" x14ac:dyDescent="0.2">
      <c r="A49" s="46"/>
      <c r="B49" s="1192"/>
      <c r="C49" s="1193"/>
      <c r="D49" s="60"/>
      <c r="E49" s="1169" t="s">
        <v>14</v>
      </c>
      <c r="F49" s="1169"/>
      <c r="G49" s="1169"/>
      <c r="H49" s="1169"/>
      <c r="I49" s="1169"/>
      <c r="J49" s="1170"/>
      <c r="K49" s="61">
        <v>23</v>
      </c>
      <c r="L49" s="62">
        <v>18</v>
      </c>
      <c r="M49" s="62">
        <v>16</v>
      </c>
      <c r="N49" s="62">
        <v>17</v>
      </c>
      <c r="O49" s="63">
        <v>17</v>
      </c>
      <c r="P49" s="46"/>
      <c r="Q49" s="46"/>
      <c r="R49" s="46"/>
      <c r="S49" s="46"/>
      <c r="T49" s="46"/>
      <c r="U49" s="46"/>
    </row>
    <row r="50" spans="1:21" ht="30.75" customHeight="1" x14ac:dyDescent="0.2">
      <c r="A50" s="46"/>
      <c r="B50" s="1192"/>
      <c r="C50" s="1193"/>
      <c r="D50" s="60"/>
      <c r="E50" s="1169" t="s">
        <v>15</v>
      </c>
      <c r="F50" s="1169"/>
      <c r="G50" s="1169"/>
      <c r="H50" s="1169"/>
      <c r="I50" s="1169"/>
      <c r="J50" s="1170"/>
      <c r="K50" s="61" t="s">
        <v>488</v>
      </c>
      <c r="L50" s="62" t="s">
        <v>488</v>
      </c>
      <c r="M50" s="62" t="s">
        <v>488</v>
      </c>
      <c r="N50" s="62" t="s">
        <v>488</v>
      </c>
      <c r="O50" s="63" t="s">
        <v>488</v>
      </c>
      <c r="P50" s="46"/>
      <c r="Q50" s="46"/>
      <c r="R50" s="46"/>
      <c r="S50" s="46"/>
      <c r="T50" s="46"/>
      <c r="U50" s="46"/>
    </row>
    <row r="51" spans="1:21" ht="30.75" customHeight="1" x14ac:dyDescent="0.2">
      <c r="A51" s="46"/>
      <c r="B51" s="1194"/>
      <c r="C51" s="1195"/>
      <c r="D51" s="64"/>
      <c r="E51" s="1169" t="s">
        <v>16</v>
      </c>
      <c r="F51" s="1169"/>
      <c r="G51" s="1169"/>
      <c r="H51" s="1169"/>
      <c r="I51" s="1169"/>
      <c r="J51" s="1170"/>
      <c r="K51" s="61">
        <v>0</v>
      </c>
      <c r="L51" s="62">
        <v>0</v>
      </c>
      <c r="M51" s="62" t="s">
        <v>488</v>
      </c>
      <c r="N51" s="62" t="s">
        <v>488</v>
      </c>
      <c r="O51" s="63">
        <v>0</v>
      </c>
      <c r="P51" s="46"/>
      <c r="Q51" s="46"/>
      <c r="R51" s="46"/>
      <c r="S51" s="46"/>
      <c r="T51" s="46"/>
      <c r="U51" s="46"/>
    </row>
    <row r="52" spans="1:21" ht="30.75" customHeight="1" x14ac:dyDescent="0.2">
      <c r="A52" s="46"/>
      <c r="B52" s="1167" t="s">
        <v>17</v>
      </c>
      <c r="C52" s="1168"/>
      <c r="D52" s="64"/>
      <c r="E52" s="1169" t="s">
        <v>18</v>
      </c>
      <c r="F52" s="1169"/>
      <c r="G52" s="1169"/>
      <c r="H52" s="1169"/>
      <c r="I52" s="1169"/>
      <c r="J52" s="1170"/>
      <c r="K52" s="61">
        <v>243</v>
      </c>
      <c r="L52" s="62">
        <v>253</v>
      </c>
      <c r="M52" s="62">
        <v>237</v>
      </c>
      <c r="N52" s="62">
        <v>231</v>
      </c>
      <c r="O52" s="63">
        <v>236</v>
      </c>
      <c r="P52" s="46"/>
      <c r="Q52" s="46"/>
      <c r="R52" s="46"/>
      <c r="S52" s="46"/>
      <c r="T52" s="46"/>
      <c r="U52" s="46"/>
    </row>
    <row r="53" spans="1:21" ht="30.75" customHeight="1" thickBot="1" x14ac:dyDescent="0.25">
      <c r="A53" s="46"/>
      <c r="B53" s="1171" t="s">
        <v>19</v>
      </c>
      <c r="C53" s="1172"/>
      <c r="D53" s="65"/>
      <c r="E53" s="1173" t="s">
        <v>20</v>
      </c>
      <c r="F53" s="1173"/>
      <c r="G53" s="1173"/>
      <c r="H53" s="1173"/>
      <c r="I53" s="1173"/>
      <c r="J53" s="1174"/>
      <c r="K53" s="66">
        <v>103</v>
      </c>
      <c r="L53" s="67">
        <v>93</v>
      </c>
      <c r="M53" s="67">
        <v>123</v>
      </c>
      <c r="N53" s="67">
        <v>88</v>
      </c>
      <c r="O53" s="68">
        <v>100</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2">
      <c r="B58" s="1175" t="s">
        <v>24</v>
      </c>
      <c r="C58" s="1176"/>
      <c r="D58" s="1181" t="s">
        <v>25</v>
      </c>
      <c r="E58" s="1182"/>
      <c r="F58" s="1182"/>
      <c r="G58" s="1182"/>
      <c r="H58" s="1182"/>
      <c r="I58" s="1182"/>
      <c r="J58" s="1183"/>
      <c r="K58" s="81"/>
      <c r="L58" s="82"/>
      <c r="M58" s="82"/>
      <c r="N58" s="82"/>
      <c r="O58" s="83"/>
    </row>
    <row r="59" spans="1:21" ht="31.5" customHeight="1" x14ac:dyDescent="0.2">
      <c r="B59" s="1177"/>
      <c r="C59" s="1178"/>
      <c r="D59" s="1184" t="s">
        <v>26</v>
      </c>
      <c r="E59" s="1185"/>
      <c r="F59" s="1185"/>
      <c r="G59" s="1185"/>
      <c r="H59" s="1185"/>
      <c r="I59" s="1185"/>
      <c r="J59" s="1186"/>
      <c r="K59" s="84"/>
      <c r="L59" s="85"/>
      <c r="M59" s="85"/>
      <c r="N59" s="85"/>
      <c r="O59" s="86"/>
    </row>
    <row r="60" spans="1:21" ht="31.5" customHeight="1" thickBot="1" x14ac:dyDescent="0.25">
      <c r="B60" s="1179"/>
      <c r="C60" s="1180"/>
      <c r="D60" s="1187" t="s">
        <v>27</v>
      </c>
      <c r="E60" s="1188"/>
      <c r="F60" s="1188"/>
      <c r="G60" s="1188"/>
      <c r="H60" s="1188"/>
      <c r="I60" s="1188"/>
      <c r="J60" s="1189"/>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CXkwUnYtLvA22RoKIbMoJM9+ooV9c/c6vrnz1KlqM+jO//5lS6oR8N8hgTcSwdiwahWVHuINCZrv+RDIidHljA==" saltValue="VOLToaoF9lecJllG+rWpn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526</v>
      </c>
      <c r="J40" s="101" t="s">
        <v>527</v>
      </c>
      <c r="K40" s="101" t="s">
        <v>528</v>
      </c>
      <c r="L40" s="101" t="s">
        <v>529</v>
      </c>
      <c r="M40" s="102" t="s">
        <v>530</v>
      </c>
    </row>
    <row r="41" spans="2:13" ht="27.75" customHeight="1" x14ac:dyDescent="0.2">
      <c r="B41" s="1210" t="s">
        <v>30</v>
      </c>
      <c r="C41" s="1211"/>
      <c r="D41" s="103"/>
      <c r="E41" s="1212" t="s">
        <v>31</v>
      </c>
      <c r="F41" s="1212"/>
      <c r="G41" s="1212"/>
      <c r="H41" s="1213"/>
      <c r="I41" s="330">
        <v>2322</v>
      </c>
      <c r="J41" s="331">
        <v>2290</v>
      </c>
      <c r="K41" s="331">
        <v>2199</v>
      </c>
      <c r="L41" s="331">
        <v>2155</v>
      </c>
      <c r="M41" s="332">
        <v>2108</v>
      </c>
    </row>
    <row r="42" spans="2:13" ht="27.75" customHeight="1" x14ac:dyDescent="0.2">
      <c r="B42" s="1200"/>
      <c r="C42" s="1201"/>
      <c r="D42" s="104"/>
      <c r="E42" s="1204" t="s">
        <v>32</v>
      </c>
      <c r="F42" s="1204"/>
      <c r="G42" s="1204"/>
      <c r="H42" s="1205"/>
      <c r="I42" s="333" t="s">
        <v>488</v>
      </c>
      <c r="J42" s="334" t="s">
        <v>488</v>
      </c>
      <c r="K42" s="334" t="s">
        <v>488</v>
      </c>
      <c r="L42" s="334" t="s">
        <v>488</v>
      </c>
      <c r="M42" s="335" t="s">
        <v>488</v>
      </c>
    </row>
    <row r="43" spans="2:13" ht="27.75" customHeight="1" x14ac:dyDescent="0.2">
      <c r="B43" s="1200"/>
      <c r="C43" s="1201"/>
      <c r="D43" s="104"/>
      <c r="E43" s="1204" t="s">
        <v>33</v>
      </c>
      <c r="F43" s="1204"/>
      <c r="G43" s="1204"/>
      <c r="H43" s="1205"/>
      <c r="I43" s="333">
        <v>573</v>
      </c>
      <c r="J43" s="334">
        <v>660</v>
      </c>
      <c r="K43" s="334">
        <v>620</v>
      </c>
      <c r="L43" s="334">
        <v>556</v>
      </c>
      <c r="M43" s="335">
        <v>557</v>
      </c>
    </row>
    <row r="44" spans="2:13" ht="27.75" customHeight="1" x14ac:dyDescent="0.2">
      <c r="B44" s="1200"/>
      <c r="C44" s="1201"/>
      <c r="D44" s="104"/>
      <c r="E44" s="1204" t="s">
        <v>34</v>
      </c>
      <c r="F44" s="1204"/>
      <c r="G44" s="1204"/>
      <c r="H44" s="1205"/>
      <c r="I44" s="333">
        <v>192</v>
      </c>
      <c r="J44" s="334">
        <v>175</v>
      </c>
      <c r="K44" s="334">
        <v>175</v>
      </c>
      <c r="L44" s="334">
        <v>191</v>
      </c>
      <c r="M44" s="335">
        <v>225</v>
      </c>
    </row>
    <row r="45" spans="2:13" ht="27.75" customHeight="1" x14ac:dyDescent="0.2">
      <c r="B45" s="1200"/>
      <c r="C45" s="1201"/>
      <c r="D45" s="104"/>
      <c r="E45" s="1204" t="s">
        <v>35</v>
      </c>
      <c r="F45" s="1204"/>
      <c r="G45" s="1204"/>
      <c r="H45" s="1205"/>
      <c r="I45" s="333">
        <v>977</v>
      </c>
      <c r="J45" s="334">
        <v>961</v>
      </c>
      <c r="K45" s="334">
        <v>980</v>
      </c>
      <c r="L45" s="334">
        <v>969</v>
      </c>
      <c r="M45" s="335">
        <v>991</v>
      </c>
    </row>
    <row r="46" spans="2:13" ht="27.75" customHeight="1" x14ac:dyDescent="0.2">
      <c r="B46" s="1200"/>
      <c r="C46" s="1201"/>
      <c r="D46" s="105"/>
      <c r="E46" s="1204" t="s">
        <v>36</v>
      </c>
      <c r="F46" s="1204"/>
      <c r="G46" s="1204"/>
      <c r="H46" s="1205"/>
      <c r="I46" s="333" t="s">
        <v>488</v>
      </c>
      <c r="J46" s="334" t="s">
        <v>488</v>
      </c>
      <c r="K46" s="334" t="s">
        <v>488</v>
      </c>
      <c r="L46" s="334" t="s">
        <v>488</v>
      </c>
      <c r="M46" s="335" t="s">
        <v>488</v>
      </c>
    </row>
    <row r="47" spans="2:13" ht="27.75" customHeight="1" x14ac:dyDescent="0.2">
      <c r="B47" s="1200"/>
      <c r="C47" s="1201"/>
      <c r="D47" s="106"/>
      <c r="E47" s="1214" t="s">
        <v>37</v>
      </c>
      <c r="F47" s="1215"/>
      <c r="G47" s="1215"/>
      <c r="H47" s="1216"/>
      <c r="I47" s="333" t="s">
        <v>488</v>
      </c>
      <c r="J47" s="334" t="s">
        <v>488</v>
      </c>
      <c r="K47" s="334" t="s">
        <v>488</v>
      </c>
      <c r="L47" s="334" t="s">
        <v>488</v>
      </c>
      <c r="M47" s="335" t="s">
        <v>488</v>
      </c>
    </row>
    <row r="48" spans="2:13" ht="27.75" customHeight="1" x14ac:dyDescent="0.2">
      <c r="B48" s="1200"/>
      <c r="C48" s="1201"/>
      <c r="D48" s="104"/>
      <c r="E48" s="1204" t="s">
        <v>38</v>
      </c>
      <c r="F48" s="1204"/>
      <c r="G48" s="1204"/>
      <c r="H48" s="1205"/>
      <c r="I48" s="333" t="s">
        <v>488</v>
      </c>
      <c r="J48" s="334" t="s">
        <v>488</v>
      </c>
      <c r="K48" s="334" t="s">
        <v>488</v>
      </c>
      <c r="L48" s="334" t="s">
        <v>488</v>
      </c>
      <c r="M48" s="335" t="s">
        <v>488</v>
      </c>
    </row>
    <row r="49" spans="2:13" ht="27.75" customHeight="1" x14ac:dyDescent="0.2">
      <c r="B49" s="1202"/>
      <c r="C49" s="1203"/>
      <c r="D49" s="104"/>
      <c r="E49" s="1204" t="s">
        <v>39</v>
      </c>
      <c r="F49" s="1204"/>
      <c r="G49" s="1204"/>
      <c r="H49" s="1205"/>
      <c r="I49" s="333" t="s">
        <v>488</v>
      </c>
      <c r="J49" s="334" t="s">
        <v>488</v>
      </c>
      <c r="K49" s="334" t="s">
        <v>488</v>
      </c>
      <c r="L49" s="334" t="s">
        <v>488</v>
      </c>
      <c r="M49" s="335" t="s">
        <v>488</v>
      </c>
    </row>
    <row r="50" spans="2:13" ht="27.75" customHeight="1" x14ac:dyDescent="0.2">
      <c r="B50" s="1198" t="s">
        <v>40</v>
      </c>
      <c r="C50" s="1199"/>
      <c r="D50" s="107"/>
      <c r="E50" s="1204" t="s">
        <v>41</v>
      </c>
      <c r="F50" s="1204"/>
      <c r="G50" s="1204"/>
      <c r="H50" s="1205"/>
      <c r="I50" s="333">
        <v>4148</v>
      </c>
      <c r="J50" s="334">
        <v>4304</v>
      </c>
      <c r="K50" s="334">
        <v>4381</v>
      </c>
      <c r="L50" s="334">
        <v>4391</v>
      </c>
      <c r="M50" s="335">
        <v>4396</v>
      </c>
    </row>
    <row r="51" spans="2:13" ht="27.75" customHeight="1" x14ac:dyDescent="0.2">
      <c r="B51" s="1200"/>
      <c r="C51" s="1201"/>
      <c r="D51" s="104"/>
      <c r="E51" s="1204" t="s">
        <v>42</v>
      </c>
      <c r="F51" s="1204"/>
      <c r="G51" s="1204"/>
      <c r="H51" s="1205"/>
      <c r="I51" s="333">
        <v>1</v>
      </c>
      <c r="J51" s="334" t="s">
        <v>488</v>
      </c>
      <c r="K51" s="334" t="s">
        <v>488</v>
      </c>
      <c r="L51" s="334" t="s">
        <v>488</v>
      </c>
      <c r="M51" s="335" t="s">
        <v>488</v>
      </c>
    </row>
    <row r="52" spans="2:13" ht="27.75" customHeight="1" x14ac:dyDescent="0.2">
      <c r="B52" s="1202"/>
      <c r="C52" s="1203"/>
      <c r="D52" s="104"/>
      <c r="E52" s="1204" t="s">
        <v>43</v>
      </c>
      <c r="F52" s="1204"/>
      <c r="G52" s="1204"/>
      <c r="H52" s="1205"/>
      <c r="I52" s="333">
        <v>2225</v>
      </c>
      <c r="J52" s="334">
        <v>2113</v>
      </c>
      <c r="K52" s="334">
        <v>1983</v>
      </c>
      <c r="L52" s="334">
        <v>2045</v>
      </c>
      <c r="M52" s="335">
        <v>1937</v>
      </c>
    </row>
    <row r="53" spans="2:13" ht="27.75" customHeight="1" thickBot="1" x14ac:dyDescent="0.25">
      <c r="B53" s="1206" t="s">
        <v>19</v>
      </c>
      <c r="C53" s="1207"/>
      <c r="D53" s="108"/>
      <c r="E53" s="1208" t="s">
        <v>44</v>
      </c>
      <c r="F53" s="1208"/>
      <c r="G53" s="1208"/>
      <c r="H53" s="1209"/>
      <c r="I53" s="336">
        <v>-2309</v>
      </c>
      <c r="J53" s="337">
        <v>-2331</v>
      </c>
      <c r="K53" s="337">
        <v>-2389</v>
      </c>
      <c r="L53" s="337">
        <v>-2564</v>
      </c>
      <c r="M53" s="338">
        <v>-2452</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U3l46tLZMJN0uz3qKQrQ0midDzMjc/u+iDyqg/Uu58NvUybP/uezxKme+x5u65/+LkamU8VUl6FOTLuyDU/FNg==" saltValue="n+JcPem2Pr9Dx/apN44jR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528</v>
      </c>
      <c r="G54" s="117" t="s">
        <v>529</v>
      </c>
      <c r="H54" s="118" t="s">
        <v>530</v>
      </c>
    </row>
    <row r="55" spans="2:8" ht="52.5" customHeight="1" x14ac:dyDescent="0.2">
      <c r="B55" s="119"/>
      <c r="C55" s="1225" t="s">
        <v>46</v>
      </c>
      <c r="D55" s="1225"/>
      <c r="E55" s="1226"/>
      <c r="F55" s="339">
        <v>1188</v>
      </c>
      <c r="G55" s="339">
        <v>959</v>
      </c>
      <c r="H55" s="340">
        <v>1029</v>
      </c>
    </row>
    <row r="56" spans="2:8" ht="52.5" customHeight="1" x14ac:dyDescent="0.2">
      <c r="B56" s="120"/>
      <c r="C56" s="1227" t="s">
        <v>47</v>
      </c>
      <c r="D56" s="1227"/>
      <c r="E56" s="1228"/>
      <c r="F56" s="341">
        <v>1297</v>
      </c>
      <c r="G56" s="341">
        <v>1217</v>
      </c>
      <c r="H56" s="342">
        <v>1194</v>
      </c>
    </row>
    <row r="57" spans="2:8" ht="53.25" customHeight="1" x14ac:dyDescent="0.2">
      <c r="B57" s="120"/>
      <c r="C57" s="1229" t="s">
        <v>48</v>
      </c>
      <c r="D57" s="1229"/>
      <c r="E57" s="1230"/>
      <c r="F57" s="343">
        <v>1555</v>
      </c>
      <c r="G57" s="343">
        <v>1871</v>
      </c>
      <c r="H57" s="344">
        <v>1819</v>
      </c>
    </row>
    <row r="58" spans="2:8" ht="45.75" customHeight="1" x14ac:dyDescent="0.2">
      <c r="B58" s="121"/>
      <c r="C58" s="1217" t="s">
        <v>557</v>
      </c>
      <c r="D58" s="1218"/>
      <c r="E58" s="1219"/>
      <c r="F58" s="345">
        <v>300</v>
      </c>
      <c r="G58" s="345">
        <v>620</v>
      </c>
      <c r="H58" s="346">
        <v>620</v>
      </c>
    </row>
    <row r="59" spans="2:8" ht="45.75" customHeight="1" x14ac:dyDescent="0.2">
      <c r="B59" s="121"/>
      <c r="C59" s="1217" t="s">
        <v>558</v>
      </c>
      <c r="D59" s="1218"/>
      <c r="E59" s="1219"/>
      <c r="F59" s="345">
        <v>600</v>
      </c>
      <c r="G59" s="345">
        <v>599</v>
      </c>
      <c r="H59" s="346">
        <v>569</v>
      </c>
    </row>
    <row r="60" spans="2:8" ht="45.75" customHeight="1" x14ac:dyDescent="0.2">
      <c r="B60" s="121"/>
      <c r="C60" s="1217" t="s">
        <v>559</v>
      </c>
      <c r="D60" s="1218"/>
      <c r="E60" s="1219"/>
      <c r="F60" s="345">
        <v>296</v>
      </c>
      <c r="G60" s="345">
        <v>296</v>
      </c>
      <c r="H60" s="346">
        <v>296</v>
      </c>
    </row>
    <row r="61" spans="2:8" ht="45.75" customHeight="1" x14ac:dyDescent="0.2">
      <c r="B61" s="121"/>
      <c r="C61" s="1217" t="s">
        <v>560</v>
      </c>
      <c r="D61" s="1218"/>
      <c r="E61" s="1219"/>
      <c r="F61" s="345">
        <v>189</v>
      </c>
      <c r="G61" s="345">
        <v>186</v>
      </c>
      <c r="H61" s="346">
        <v>166</v>
      </c>
    </row>
    <row r="62" spans="2:8" ht="45.75" customHeight="1" thickBot="1" x14ac:dyDescent="0.25">
      <c r="B62" s="122"/>
      <c r="C62" s="1220" t="s">
        <v>561</v>
      </c>
      <c r="D62" s="1221"/>
      <c r="E62" s="1222"/>
      <c r="F62" s="347">
        <v>130</v>
      </c>
      <c r="G62" s="347">
        <v>130</v>
      </c>
      <c r="H62" s="348">
        <v>130</v>
      </c>
    </row>
    <row r="63" spans="2:8" ht="52.5" customHeight="1" thickBot="1" x14ac:dyDescent="0.25">
      <c r="B63" s="123"/>
      <c r="C63" s="1223" t="s">
        <v>49</v>
      </c>
      <c r="D63" s="1223"/>
      <c r="E63" s="1224"/>
      <c r="F63" s="349">
        <v>4040</v>
      </c>
      <c r="G63" s="349">
        <v>4047</v>
      </c>
      <c r="H63" s="350">
        <v>4042</v>
      </c>
    </row>
    <row r="64" spans="2:8" ht="13" x14ac:dyDescent="0.2"/>
  </sheetData>
  <sheetProtection algorithmName="SHA-512" hashValue="T4RJxWWUjrVwBT4nJY2qlhzhFUCEQjDXMBat2JCQJ5ozZgmvZgYilAmr7WMdTPqOjCNB0Jo+/icu7PT4d5yFWw==" saltValue="IAnCQb8x+AcYB/s2z86hj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B5997-C889-4F97-9CC6-F329FE8C0AB8}">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3" t="s">
        <v>566</v>
      </c>
      <c r="AO43" s="1244"/>
      <c r="AP43" s="1244"/>
      <c r="AQ43" s="1244"/>
      <c r="AR43" s="1244"/>
      <c r="AS43" s="1244"/>
      <c r="AT43" s="1244"/>
      <c r="AU43" s="1244"/>
      <c r="AV43" s="1244"/>
      <c r="AW43" s="1244"/>
      <c r="AX43" s="1244"/>
      <c r="AY43" s="1244"/>
      <c r="AZ43" s="1244"/>
      <c r="BA43" s="1244"/>
      <c r="BB43" s="1244"/>
      <c r="BC43" s="1244"/>
      <c r="BD43" s="1244"/>
      <c r="BE43" s="1244"/>
      <c r="BF43" s="1244"/>
      <c r="BG43" s="1244"/>
      <c r="BH43" s="1244"/>
      <c r="BI43" s="1244"/>
      <c r="BJ43" s="1244"/>
      <c r="BK43" s="1244"/>
      <c r="BL43" s="1244"/>
      <c r="BM43" s="1244"/>
      <c r="BN43" s="1244"/>
      <c r="BO43" s="1244"/>
      <c r="BP43" s="1244"/>
      <c r="BQ43" s="1244"/>
      <c r="BR43" s="1244"/>
      <c r="BS43" s="1244"/>
      <c r="BT43" s="1244"/>
      <c r="BU43" s="1244"/>
      <c r="BV43" s="1244"/>
      <c r="BW43" s="1244"/>
      <c r="BX43" s="1244"/>
      <c r="BY43" s="1244"/>
      <c r="BZ43" s="1244"/>
      <c r="CA43" s="1244"/>
      <c r="CB43" s="1244"/>
      <c r="CC43" s="1244"/>
      <c r="CD43" s="1244"/>
      <c r="CE43" s="1244"/>
      <c r="CF43" s="1244"/>
      <c r="CG43" s="1244"/>
      <c r="CH43" s="1244"/>
      <c r="CI43" s="1244"/>
      <c r="CJ43" s="1244"/>
      <c r="CK43" s="1244"/>
      <c r="CL43" s="1244"/>
      <c r="CM43" s="1244"/>
      <c r="CN43" s="1244"/>
      <c r="CO43" s="1244"/>
      <c r="CP43" s="1244"/>
      <c r="CQ43" s="1244"/>
      <c r="CR43" s="1244"/>
      <c r="CS43" s="1244"/>
      <c r="CT43" s="1244"/>
      <c r="CU43" s="1244"/>
      <c r="CV43" s="1244"/>
      <c r="CW43" s="1244"/>
      <c r="CX43" s="1244"/>
      <c r="CY43" s="1244"/>
      <c r="CZ43" s="1244"/>
      <c r="DA43" s="1244"/>
      <c r="DB43" s="1244"/>
      <c r="DC43" s="1245"/>
    </row>
    <row r="44" spans="2:109" ht="13" x14ac:dyDescent="0.2">
      <c r="B44" s="247"/>
      <c r="AN44" s="1246"/>
      <c r="AO44" s="1247"/>
      <c r="AP44" s="1247"/>
      <c r="AQ44" s="1247"/>
      <c r="AR44" s="1247"/>
      <c r="AS44" s="1247"/>
      <c r="AT44" s="1247"/>
      <c r="AU44" s="1247"/>
      <c r="AV44" s="1247"/>
      <c r="AW44" s="1247"/>
      <c r="AX44" s="1247"/>
      <c r="AY44" s="1247"/>
      <c r="AZ44" s="1247"/>
      <c r="BA44" s="1247"/>
      <c r="BB44" s="1247"/>
      <c r="BC44" s="1247"/>
      <c r="BD44" s="1247"/>
      <c r="BE44" s="1247"/>
      <c r="BF44" s="1247"/>
      <c r="BG44" s="1247"/>
      <c r="BH44" s="1247"/>
      <c r="BI44" s="1247"/>
      <c r="BJ44" s="1247"/>
      <c r="BK44" s="1247"/>
      <c r="BL44" s="1247"/>
      <c r="BM44" s="1247"/>
      <c r="BN44" s="1247"/>
      <c r="BO44" s="1247"/>
      <c r="BP44" s="1247"/>
      <c r="BQ44" s="1247"/>
      <c r="BR44" s="1247"/>
      <c r="BS44" s="1247"/>
      <c r="BT44" s="1247"/>
      <c r="BU44" s="1247"/>
      <c r="BV44" s="1247"/>
      <c r="BW44" s="1247"/>
      <c r="BX44" s="1247"/>
      <c r="BY44" s="1247"/>
      <c r="BZ44" s="1247"/>
      <c r="CA44" s="1247"/>
      <c r="CB44" s="1247"/>
      <c r="CC44" s="1247"/>
      <c r="CD44" s="1247"/>
      <c r="CE44" s="1247"/>
      <c r="CF44" s="1247"/>
      <c r="CG44" s="1247"/>
      <c r="CH44" s="1247"/>
      <c r="CI44" s="1247"/>
      <c r="CJ44" s="1247"/>
      <c r="CK44" s="1247"/>
      <c r="CL44" s="1247"/>
      <c r="CM44" s="1247"/>
      <c r="CN44" s="1247"/>
      <c r="CO44" s="1247"/>
      <c r="CP44" s="1247"/>
      <c r="CQ44" s="1247"/>
      <c r="CR44" s="1247"/>
      <c r="CS44" s="1247"/>
      <c r="CT44" s="1247"/>
      <c r="CU44" s="1247"/>
      <c r="CV44" s="1247"/>
      <c r="CW44" s="1247"/>
      <c r="CX44" s="1247"/>
      <c r="CY44" s="1247"/>
      <c r="CZ44" s="1247"/>
      <c r="DA44" s="1247"/>
      <c r="DB44" s="1247"/>
      <c r="DC44" s="1248"/>
    </row>
    <row r="45" spans="2:109" ht="13" x14ac:dyDescent="0.2">
      <c r="B45" s="247"/>
      <c r="AN45" s="1246"/>
      <c r="AO45" s="1247"/>
      <c r="AP45" s="1247"/>
      <c r="AQ45" s="1247"/>
      <c r="AR45" s="1247"/>
      <c r="AS45" s="1247"/>
      <c r="AT45" s="1247"/>
      <c r="AU45" s="1247"/>
      <c r="AV45" s="1247"/>
      <c r="AW45" s="1247"/>
      <c r="AX45" s="1247"/>
      <c r="AY45" s="1247"/>
      <c r="AZ45" s="1247"/>
      <c r="BA45" s="1247"/>
      <c r="BB45" s="1247"/>
      <c r="BC45" s="1247"/>
      <c r="BD45" s="1247"/>
      <c r="BE45" s="1247"/>
      <c r="BF45" s="1247"/>
      <c r="BG45" s="1247"/>
      <c r="BH45" s="1247"/>
      <c r="BI45" s="1247"/>
      <c r="BJ45" s="1247"/>
      <c r="BK45" s="1247"/>
      <c r="BL45" s="1247"/>
      <c r="BM45" s="1247"/>
      <c r="BN45" s="1247"/>
      <c r="BO45" s="1247"/>
      <c r="BP45" s="1247"/>
      <c r="BQ45" s="1247"/>
      <c r="BR45" s="1247"/>
      <c r="BS45" s="1247"/>
      <c r="BT45" s="1247"/>
      <c r="BU45" s="1247"/>
      <c r="BV45" s="1247"/>
      <c r="BW45" s="1247"/>
      <c r="BX45" s="1247"/>
      <c r="BY45" s="1247"/>
      <c r="BZ45" s="1247"/>
      <c r="CA45" s="1247"/>
      <c r="CB45" s="1247"/>
      <c r="CC45" s="1247"/>
      <c r="CD45" s="1247"/>
      <c r="CE45" s="1247"/>
      <c r="CF45" s="1247"/>
      <c r="CG45" s="1247"/>
      <c r="CH45" s="1247"/>
      <c r="CI45" s="1247"/>
      <c r="CJ45" s="1247"/>
      <c r="CK45" s="1247"/>
      <c r="CL45" s="1247"/>
      <c r="CM45" s="1247"/>
      <c r="CN45" s="1247"/>
      <c r="CO45" s="1247"/>
      <c r="CP45" s="1247"/>
      <c r="CQ45" s="1247"/>
      <c r="CR45" s="1247"/>
      <c r="CS45" s="1247"/>
      <c r="CT45" s="1247"/>
      <c r="CU45" s="1247"/>
      <c r="CV45" s="1247"/>
      <c r="CW45" s="1247"/>
      <c r="CX45" s="1247"/>
      <c r="CY45" s="1247"/>
      <c r="CZ45" s="1247"/>
      <c r="DA45" s="1247"/>
      <c r="DB45" s="1247"/>
      <c r="DC45" s="1248"/>
    </row>
    <row r="46" spans="2:109" ht="13" x14ac:dyDescent="0.2">
      <c r="B46" s="247"/>
      <c r="AN46" s="1246"/>
      <c r="AO46" s="1247"/>
      <c r="AP46" s="1247"/>
      <c r="AQ46" s="1247"/>
      <c r="AR46" s="1247"/>
      <c r="AS46" s="1247"/>
      <c r="AT46" s="1247"/>
      <c r="AU46" s="1247"/>
      <c r="AV46" s="1247"/>
      <c r="AW46" s="1247"/>
      <c r="AX46" s="1247"/>
      <c r="AY46" s="1247"/>
      <c r="AZ46" s="1247"/>
      <c r="BA46" s="1247"/>
      <c r="BB46" s="1247"/>
      <c r="BC46" s="1247"/>
      <c r="BD46" s="1247"/>
      <c r="BE46" s="1247"/>
      <c r="BF46" s="1247"/>
      <c r="BG46" s="1247"/>
      <c r="BH46" s="1247"/>
      <c r="BI46" s="1247"/>
      <c r="BJ46" s="1247"/>
      <c r="BK46" s="1247"/>
      <c r="BL46" s="1247"/>
      <c r="BM46" s="1247"/>
      <c r="BN46" s="1247"/>
      <c r="BO46" s="1247"/>
      <c r="BP46" s="1247"/>
      <c r="BQ46" s="1247"/>
      <c r="BR46" s="1247"/>
      <c r="BS46" s="1247"/>
      <c r="BT46" s="1247"/>
      <c r="BU46" s="1247"/>
      <c r="BV46" s="1247"/>
      <c r="BW46" s="1247"/>
      <c r="BX46" s="1247"/>
      <c r="BY46" s="1247"/>
      <c r="BZ46" s="1247"/>
      <c r="CA46" s="1247"/>
      <c r="CB46" s="1247"/>
      <c r="CC46" s="1247"/>
      <c r="CD46" s="1247"/>
      <c r="CE46" s="1247"/>
      <c r="CF46" s="1247"/>
      <c r="CG46" s="1247"/>
      <c r="CH46" s="1247"/>
      <c r="CI46" s="1247"/>
      <c r="CJ46" s="1247"/>
      <c r="CK46" s="1247"/>
      <c r="CL46" s="1247"/>
      <c r="CM46" s="1247"/>
      <c r="CN46" s="1247"/>
      <c r="CO46" s="1247"/>
      <c r="CP46" s="1247"/>
      <c r="CQ46" s="1247"/>
      <c r="CR46" s="1247"/>
      <c r="CS46" s="1247"/>
      <c r="CT46" s="1247"/>
      <c r="CU46" s="1247"/>
      <c r="CV46" s="1247"/>
      <c r="CW46" s="1247"/>
      <c r="CX46" s="1247"/>
      <c r="CY46" s="1247"/>
      <c r="CZ46" s="1247"/>
      <c r="DA46" s="1247"/>
      <c r="DB46" s="1247"/>
      <c r="DC46" s="1248"/>
    </row>
    <row r="47" spans="2:109" ht="13" x14ac:dyDescent="0.2">
      <c r="B47" s="247"/>
      <c r="AN47" s="1249"/>
      <c r="AO47" s="1250"/>
      <c r="AP47" s="1250"/>
      <c r="AQ47" s="1250"/>
      <c r="AR47" s="1250"/>
      <c r="AS47" s="1250"/>
      <c r="AT47" s="1250"/>
      <c r="AU47" s="1250"/>
      <c r="AV47" s="1250"/>
      <c r="AW47" s="1250"/>
      <c r="AX47" s="1250"/>
      <c r="AY47" s="1250"/>
      <c r="AZ47" s="1250"/>
      <c r="BA47" s="1250"/>
      <c r="BB47" s="1250"/>
      <c r="BC47" s="1250"/>
      <c r="BD47" s="1250"/>
      <c r="BE47" s="1250"/>
      <c r="BF47" s="1250"/>
      <c r="BG47" s="1250"/>
      <c r="BH47" s="1250"/>
      <c r="BI47" s="1250"/>
      <c r="BJ47" s="1250"/>
      <c r="BK47" s="1250"/>
      <c r="BL47" s="1250"/>
      <c r="BM47" s="1250"/>
      <c r="BN47" s="1250"/>
      <c r="BO47" s="1250"/>
      <c r="BP47" s="1250"/>
      <c r="BQ47" s="1250"/>
      <c r="BR47" s="1250"/>
      <c r="BS47" s="1250"/>
      <c r="BT47" s="1250"/>
      <c r="BU47" s="1250"/>
      <c r="BV47" s="1250"/>
      <c r="BW47" s="1250"/>
      <c r="BX47" s="1250"/>
      <c r="BY47" s="1250"/>
      <c r="BZ47" s="1250"/>
      <c r="CA47" s="1250"/>
      <c r="CB47" s="1250"/>
      <c r="CC47" s="1250"/>
      <c r="CD47" s="1250"/>
      <c r="CE47" s="1250"/>
      <c r="CF47" s="1250"/>
      <c r="CG47" s="1250"/>
      <c r="CH47" s="1250"/>
      <c r="CI47" s="1250"/>
      <c r="CJ47" s="1250"/>
      <c r="CK47" s="1250"/>
      <c r="CL47" s="1250"/>
      <c r="CM47" s="1250"/>
      <c r="CN47" s="1250"/>
      <c r="CO47" s="1250"/>
      <c r="CP47" s="1250"/>
      <c r="CQ47" s="1250"/>
      <c r="CR47" s="1250"/>
      <c r="CS47" s="1250"/>
      <c r="CT47" s="1250"/>
      <c r="CU47" s="1250"/>
      <c r="CV47" s="1250"/>
      <c r="CW47" s="1250"/>
      <c r="CX47" s="1250"/>
      <c r="CY47" s="1250"/>
      <c r="CZ47" s="1250"/>
      <c r="DA47" s="1250"/>
      <c r="DB47" s="1250"/>
      <c r="DC47" s="1251"/>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567</v>
      </c>
    </row>
    <row r="50" spans="1:109" ht="13" x14ac:dyDescent="0.2">
      <c r="B50" s="247"/>
      <c r="G50" s="1237"/>
      <c r="H50" s="1237"/>
      <c r="I50" s="1237"/>
      <c r="J50" s="1237"/>
      <c r="K50" s="360"/>
      <c r="L50" s="360"/>
      <c r="M50" s="361"/>
      <c r="N50" s="361"/>
      <c r="AN50" s="1240"/>
      <c r="AO50" s="1241"/>
      <c r="AP50" s="1241"/>
      <c r="AQ50" s="1241"/>
      <c r="AR50" s="1241"/>
      <c r="AS50" s="1241"/>
      <c r="AT50" s="1241"/>
      <c r="AU50" s="1241"/>
      <c r="AV50" s="1241"/>
      <c r="AW50" s="1241"/>
      <c r="AX50" s="1241"/>
      <c r="AY50" s="1241"/>
      <c r="AZ50" s="1241"/>
      <c r="BA50" s="1241"/>
      <c r="BB50" s="1241"/>
      <c r="BC50" s="1241"/>
      <c r="BD50" s="1241"/>
      <c r="BE50" s="1241"/>
      <c r="BF50" s="1241"/>
      <c r="BG50" s="1241"/>
      <c r="BH50" s="1241"/>
      <c r="BI50" s="1241"/>
      <c r="BJ50" s="1241"/>
      <c r="BK50" s="1241"/>
      <c r="BL50" s="1241"/>
      <c r="BM50" s="1241"/>
      <c r="BN50" s="1241"/>
      <c r="BO50" s="1242"/>
      <c r="BP50" s="1236" t="s">
        <v>526</v>
      </c>
      <c r="BQ50" s="1236"/>
      <c r="BR50" s="1236"/>
      <c r="BS50" s="1236"/>
      <c r="BT50" s="1236"/>
      <c r="BU50" s="1236"/>
      <c r="BV50" s="1236"/>
      <c r="BW50" s="1236"/>
      <c r="BX50" s="1236" t="s">
        <v>527</v>
      </c>
      <c r="BY50" s="1236"/>
      <c r="BZ50" s="1236"/>
      <c r="CA50" s="1236"/>
      <c r="CB50" s="1236"/>
      <c r="CC50" s="1236"/>
      <c r="CD50" s="1236"/>
      <c r="CE50" s="1236"/>
      <c r="CF50" s="1236" t="s">
        <v>528</v>
      </c>
      <c r="CG50" s="1236"/>
      <c r="CH50" s="1236"/>
      <c r="CI50" s="1236"/>
      <c r="CJ50" s="1236"/>
      <c r="CK50" s="1236"/>
      <c r="CL50" s="1236"/>
      <c r="CM50" s="1236"/>
      <c r="CN50" s="1236" t="s">
        <v>529</v>
      </c>
      <c r="CO50" s="1236"/>
      <c r="CP50" s="1236"/>
      <c r="CQ50" s="1236"/>
      <c r="CR50" s="1236"/>
      <c r="CS50" s="1236"/>
      <c r="CT50" s="1236"/>
      <c r="CU50" s="1236"/>
      <c r="CV50" s="1236" t="s">
        <v>530</v>
      </c>
      <c r="CW50" s="1236"/>
      <c r="CX50" s="1236"/>
      <c r="CY50" s="1236"/>
      <c r="CZ50" s="1236"/>
      <c r="DA50" s="1236"/>
      <c r="DB50" s="1236"/>
      <c r="DC50" s="1236"/>
    </row>
    <row r="51" spans="1:109" ht="13.5" customHeight="1" x14ac:dyDescent="0.2">
      <c r="B51" s="247"/>
      <c r="G51" s="1239"/>
      <c r="H51" s="1239"/>
      <c r="I51" s="1252"/>
      <c r="J51" s="1252"/>
      <c r="K51" s="1238"/>
      <c r="L51" s="1238"/>
      <c r="M51" s="1238"/>
      <c r="N51" s="1238"/>
      <c r="AM51" s="359"/>
      <c r="AN51" s="1234" t="s">
        <v>568</v>
      </c>
      <c r="AO51" s="1234"/>
      <c r="AP51" s="1234"/>
      <c r="AQ51" s="1234"/>
      <c r="AR51" s="1234"/>
      <c r="AS51" s="1234"/>
      <c r="AT51" s="1234"/>
      <c r="AU51" s="1234"/>
      <c r="AV51" s="1234"/>
      <c r="AW51" s="1234"/>
      <c r="AX51" s="1234"/>
      <c r="AY51" s="1234"/>
      <c r="AZ51" s="1234"/>
      <c r="BA51" s="1234"/>
      <c r="BB51" s="1234" t="s">
        <v>569</v>
      </c>
      <c r="BC51" s="1234"/>
      <c r="BD51" s="1234"/>
      <c r="BE51" s="1234"/>
      <c r="BF51" s="1234"/>
      <c r="BG51" s="1234"/>
      <c r="BH51" s="1234"/>
      <c r="BI51" s="1234"/>
      <c r="BJ51" s="1234"/>
      <c r="BK51" s="1234"/>
      <c r="BL51" s="1234"/>
      <c r="BM51" s="1234"/>
      <c r="BN51" s="1234"/>
      <c r="BO51" s="1234"/>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 x14ac:dyDescent="0.2">
      <c r="B52" s="247"/>
      <c r="G52" s="1239"/>
      <c r="H52" s="1239"/>
      <c r="I52" s="1252"/>
      <c r="J52" s="1252"/>
      <c r="K52" s="1238"/>
      <c r="L52" s="1238"/>
      <c r="M52" s="1238"/>
      <c r="N52" s="1238"/>
      <c r="AM52" s="359"/>
      <c r="AN52" s="1234"/>
      <c r="AO52" s="1234"/>
      <c r="AP52" s="1234"/>
      <c r="AQ52" s="1234"/>
      <c r="AR52" s="1234"/>
      <c r="AS52" s="1234"/>
      <c r="AT52" s="1234"/>
      <c r="AU52" s="1234"/>
      <c r="AV52" s="1234"/>
      <c r="AW52" s="1234"/>
      <c r="AX52" s="1234"/>
      <c r="AY52" s="1234"/>
      <c r="AZ52" s="1234"/>
      <c r="BA52" s="1234"/>
      <c r="BB52" s="1234"/>
      <c r="BC52" s="1234"/>
      <c r="BD52" s="1234"/>
      <c r="BE52" s="1234"/>
      <c r="BF52" s="1234"/>
      <c r="BG52" s="1234"/>
      <c r="BH52" s="1234"/>
      <c r="BI52" s="1234"/>
      <c r="BJ52" s="1234"/>
      <c r="BK52" s="1234"/>
      <c r="BL52" s="1234"/>
      <c r="BM52" s="1234"/>
      <c r="BN52" s="1234"/>
      <c r="BO52" s="1234"/>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358"/>
      <c r="B53" s="247"/>
      <c r="G53" s="1239"/>
      <c r="H53" s="1239"/>
      <c r="I53" s="1237"/>
      <c r="J53" s="1237"/>
      <c r="K53" s="1238"/>
      <c r="L53" s="1238"/>
      <c r="M53" s="1238"/>
      <c r="N53" s="1238"/>
      <c r="AM53" s="359"/>
      <c r="AN53" s="1234"/>
      <c r="AO53" s="1234"/>
      <c r="AP53" s="1234"/>
      <c r="AQ53" s="1234"/>
      <c r="AR53" s="1234"/>
      <c r="AS53" s="1234"/>
      <c r="AT53" s="1234"/>
      <c r="AU53" s="1234"/>
      <c r="AV53" s="1234"/>
      <c r="AW53" s="1234"/>
      <c r="AX53" s="1234"/>
      <c r="AY53" s="1234"/>
      <c r="AZ53" s="1234"/>
      <c r="BA53" s="1234"/>
      <c r="BB53" s="1234" t="s">
        <v>570</v>
      </c>
      <c r="BC53" s="1234"/>
      <c r="BD53" s="1234"/>
      <c r="BE53" s="1234"/>
      <c r="BF53" s="1234"/>
      <c r="BG53" s="1234"/>
      <c r="BH53" s="1234"/>
      <c r="BI53" s="1234"/>
      <c r="BJ53" s="1234"/>
      <c r="BK53" s="1234"/>
      <c r="BL53" s="1234"/>
      <c r="BM53" s="1234"/>
      <c r="BN53" s="1234"/>
      <c r="BO53" s="1234"/>
      <c r="BP53" s="1231">
        <v>48.8</v>
      </c>
      <c r="BQ53" s="1231"/>
      <c r="BR53" s="1231"/>
      <c r="BS53" s="1231"/>
      <c r="BT53" s="1231"/>
      <c r="BU53" s="1231"/>
      <c r="BV53" s="1231"/>
      <c r="BW53" s="1231"/>
      <c r="BX53" s="1231">
        <v>50.2</v>
      </c>
      <c r="BY53" s="1231"/>
      <c r="BZ53" s="1231"/>
      <c r="CA53" s="1231"/>
      <c r="CB53" s="1231"/>
      <c r="CC53" s="1231"/>
      <c r="CD53" s="1231"/>
      <c r="CE53" s="1231"/>
      <c r="CF53" s="1231">
        <v>52.3</v>
      </c>
      <c r="CG53" s="1231"/>
      <c r="CH53" s="1231"/>
      <c r="CI53" s="1231"/>
      <c r="CJ53" s="1231"/>
      <c r="CK53" s="1231"/>
      <c r="CL53" s="1231"/>
      <c r="CM53" s="1231"/>
      <c r="CN53" s="1231">
        <v>54.3</v>
      </c>
      <c r="CO53" s="1231"/>
      <c r="CP53" s="1231"/>
      <c r="CQ53" s="1231"/>
      <c r="CR53" s="1231"/>
      <c r="CS53" s="1231"/>
      <c r="CT53" s="1231"/>
      <c r="CU53" s="1231"/>
      <c r="CV53" s="1231">
        <v>50.7</v>
      </c>
      <c r="CW53" s="1231"/>
      <c r="CX53" s="1231"/>
      <c r="CY53" s="1231"/>
      <c r="CZ53" s="1231"/>
      <c r="DA53" s="1231"/>
      <c r="DB53" s="1231"/>
      <c r="DC53" s="1231"/>
    </row>
    <row r="54" spans="1:109" ht="13" x14ac:dyDescent="0.2">
      <c r="A54" s="358"/>
      <c r="B54" s="247"/>
      <c r="G54" s="1239"/>
      <c r="H54" s="1239"/>
      <c r="I54" s="1237"/>
      <c r="J54" s="1237"/>
      <c r="K54" s="1238"/>
      <c r="L54" s="1238"/>
      <c r="M54" s="1238"/>
      <c r="N54" s="1238"/>
      <c r="AM54" s="359"/>
      <c r="AN54" s="1234"/>
      <c r="AO54" s="1234"/>
      <c r="AP54" s="1234"/>
      <c r="AQ54" s="1234"/>
      <c r="AR54" s="1234"/>
      <c r="AS54" s="1234"/>
      <c r="AT54" s="1234"/>
      <c r="AU54" s="1234"/>
      <c r="AV54" s="1234"/>
      <c r="AW54" s="1234"/>
      <c r="AX54" s="1234"/>
      <c r="AY54" s="1234"/>
      <c r="AZ54" s="1234"/>
      <c r="BA54" s="1234"/>
      <c r="BB54" s="1234"/>
      <c r="BC54" s="1234"/>
      <c r="BD54" s="1234"/>
      <c r="BE54" s="1234"/>
      <c r="BF54" s="1234"/>
      <c r="BG54" s="1234"/>
      <c r="BH54" s="1234"/>
      <c r="BI54" s="1234"/>
      <c r="BJ54" s="1234"/>
      <c r="BK54" s="1234"/>
      <c r="BL54" s="1234"/>
      <c r="BM54" s="1234"/>
      <c r="BN54" s="1234"/>
      <c r="BO54" s="1234"/>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358"/>
      <c r="B55" s="247"/>
      <c r="G55" s="1237"/>
      <c r="H55" s="1237"/>
      <c r="I55" s="1237"/>
      <c r="J55" s="1237"/>
      <c r="K55" s="1238"/>
      <c r="L55" s="1238"/>
      <c r="M55" s="1238"/>
      <c r="N55" s="1238"/>
      <c r="AN55" s="1236" t="s">
        <v>571</v>
      </c>
      <c r="AO55" s="1236"/>
      <c r="AP55" s="1236"/>
      <c r="AQ55" s="1236"/>
      <c r="AR55" s="1236"/>
      <c r="AS55" s="1236"/>
      <c r="AT55" s="1236"/>
      <c r="AU55" s="1236"/>
      <c r="AV55" s="1236"/>
      <c r="AW55" s="1236"/>
      <c r="AX55" s="1236"/>
      <c r="AY55" s="1236"/>
      <c r="AZ55" s="1236"/>
      <c r="BA55" s="1236"/>
      <c r="BB55" s="1234" t="s">
        <v>569</v>
      </c>
      <c r="BC55" s="1234"/>
      <c r="BD55" s="1234"/>
      <c r="BE55" s="1234"/>
      <c r="BF55" s="1234"/>
      <c r="BG55" s="1234"/>
      <c r="BH55" s="1234"/>
      <c r="BI55" s="1234"/>
      <c r="BJ55" s="1234"/>
      <c r="BK55" s="1234"/>
      <c r="BL55" s="1234"/>
      <c r="BM55" s="1234"/>
      <c r="BN55" s="1234"/>
      <c r="BO55" s="1234"/>
      <c r="BP55" s="1231">
        <v>0</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 x14ac:dyDescent="0.2">
      <c r="A56" s="358"/>
      <c r="B56" s="247"/>
      <c r="G56" s="1237"/>
      <c r="H56" s="1237"/>
      <c r="I56" s="1237"/>
      <c r="J56" s="1237"/>
      <c r="K56" s="1238"/>
      <c r="L56" s="1238"/>
      <c r="M56" s="1238"/>
      <c r="N56" s="1238"/>
      <c r="AN56" s="1236"/>
      <c r="AO56" s="1236"/>
      <c r="AP56" s="1236"/>
      <c r="AQ56" s="1236"/>
      <c r="AR56" s="1236"/>
      <c r="AS56" s="1236"/>
      <c r="AT56" s="1236"/>
      <c r="AU56" s="1236"/>
      <c r="AV56" s="1236"/>
      <c r="AW56" s="1236"/>
      <c r="AX56" s="1236"/>
      <c r="AY56" s="1236"/>
      <c r="AZ56" s="1236"/>
      <c r="BA56" s="1236"/>
      <c r="BB56" s="1234"/>
      <c r="BC56" s="1234"/>
      <c r="BD56" s="1234"/>
      <c r="BE56" s="1234"/>
      <c r="BF56" s="1234"/>
      <c r="BG56" s="1234"/>
      <c r="BH56" s="1234"/>
      <c r="BI56" s="1234"/>
      <c r="BJ56" s="1234"/>
      <c r="BK56" s="1234"/>
      <c r="BL56" s="1234"/>
      <c r="BM56" s="1234"/>
      <c r="BN56" s="1234"/>
      <c r="BO56" s="1234"/>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358" customFormat="1" ht="13" x14ac:dyDescent="0.2">
      <c r="B57" s="362"/>
      <c r="G57" s="1237"/>
      <c r="H57" s="1237"/>
      <c r="I57" s="1232"/>
      <c r="J57" s="1232"/>
      <c r="K57" s="1238"/>
      <c r="L57" s="1238"/>
      <c r="M57" s="1238"/>
      <c r="N57" s="1238"/>
      <c r="AM57" s="243"/>
      <c r="AN57" s="1236"/>
      <c r="AO57" s="1236"/>
      <c r="AP57" s="1236"/>
      <c r="AQ57" s="1236"/>
      <c r="AR57" s="1236"/>
      <c r="AS57" s="1236"/>
      <c r="AT57" s="1236"/>
      <c r="AU57" s="1236"/>
      <c r="AV57" s="1236"/>
      <c r="AW57" s="1236"/>
      <c r="AX57" s="1236"/>
      <c r="AY57" s="1236"/>
      <c r="AZ57" s="1236"/>
      <c r="BA57" s="1236"/>
      <c r="BB57" s="1234" t="s">
        <v>570</v>
      </c>
      <c r="BC57" s="1234"/>
      <c r="BD57" s="1234"/>
      <c r="BE57" s="1234"/>
      <c r="BF57" s="1234"/>
      <c r="BG57" s="1234"/>
      <c r="BH57" s="1234"/>
      <c r="BI57" s="1234"/>
      <c r="BJ57" s="1234"/>
      <c r="BK57" s="1234"/>
      <c r="BL57" s="1234"/>
      <c r="BM57" s="1234"/>
      <c r="BN57" s="1234"/>
      <c r="BO57" s="1234"/>
      <c r="BP57" s="1231">
        <v>62.2</v>
      </c>
      <c r="BQ57" s="1231"/>
      <c r="BR57" s="1231"/>
      <c r="BS57" s="1231"/>
      <c r="BT57" s="1231"/>
      <c r="BU57" s="1231"/>
      <c r="BV57" s="1231"/>
      <c r="BW57" s="1231"/>
      <c r="BX57" s="1231">
        <v>60.8</v>
      </c>
      <c r="BY57" s="1231"/>
      <c r="BZ57" s="1231"/>
      <c r="CA57" s="1231"/>
      <c r="CB57" s="1231"/>
      <c r="CC57" s="1231"/>
      <c r="CD57" s="1231"/>
      <c r="CE57" s="1231"/>
      <c r="CF57" s="1231">
        <v>62.2</v>
      </c>
      <c r="CG57" s="1231"/>
      <c r="CH57" s="1231"/>
      <c r="CI57" s="1231"/>
      <c r="CJ57" s="1231"/>
      <c r="CK57" s="1231"/>
      <c r="CL57" s="1231"/>
      <c r="CM57" s="1231"/>
      <c r="CN57" s="1231">
        <v>62.6</v>
      </c>
      <c r="CO57" s="1231"/>
      <c r="CP57" s="1231"/>
      <c r="CQ57" s="1231"/>
      <c r="CR57" s="1231"/>
      <c r="CS57" s="1231"/>
      <c r="CT57" s="1231"/>
      <c r="CU57" s="1231"/>
      <c r="CV57" s="1231">
        <v>62.9</v>
      </c>
      <c r="CW57" s="1231"/>
      <c r="CX57" s="1231"/>
      <c r="CY57" s="1231"/>
      <c r="CZ57" s="1231"/>
      <c r="DA57" s="1231"/>
      <c r="DB57" s="1231"/>
      <c r="DC57" s="1231"/>
      <c r="DD57" s="363"/>
      <c r="DE57" s="362"/>
    </row>
    <row r="58" spans="1:109" s="358" customFormat="1" ht="13" x14ac:dyDescent="0.2">
      <c r="A58" s="243"/>
      <c r="B58" s="362"/>
      <c r="G58" s="1237"/>
      <c r="H58" s="1237"/>
      <c r="I58" s="1232"/>
      <c r="J58" s="1232"/>
      <c r="K58" s="1238"/>
      <c r="L58" s="1238"/>
      <c r="M58" s="1238"/>
      <c r="N58" s="1238"/>
      <c r="AM58" s="243"/>
      <c r="AN58" s="1236"/>
      <c r="AO58" s="1236"/>
      <c r="AP58" s="1236"/>
      <c r="AQ58" s="1236"/>
      <c r="AR58" s="1236"/>
      <c r="AS58" s="1236"/>
      <c r="AT58" s="1236"/>
      <c r="AU58" s="1236"/>
      <c r="AV58" s="1236"/>
      <c r="AW58" s="1236"/>
      <c r="AX58" s="1236"/>
      <c r="AY58" s="1236"/>
      <c r="AZ58" s="1236"/>
      <c r="BA58" s="1236"/>
      <c r="BB58" s="1234"/>
      <c r="BC58" s="1234"/>
      <c r="BD58" s="1234"/>
      <c r="BE58" s="1234"/>
      <c r="BF58" s="1234"/>
      <c r="BG58" s="1234"/>
      <c r="BH58" s="1234"/>
      <c r="BI58" s="1234"/>
      <c r="BJ58" s="1234"/>
      <c r="BK58" s="1234"/>
      <c r="BL58" s="1234"/>
      <c r="BM58" s="1234"/>
      <c r="BN58" s="1234"/>
      <c r="BO58" s="1234"/>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572</v>
      </c>
    </row>
    <row r="64" spans="1:109" ht="13" x14ac:dyDescent="0.2">
      <c r="B64" s="247"/>
      <c r="G64" s="357"/>
      <c r="I64" s="369"/>
      <c r="J64" s="369"/>
      <c r="K64" s="369"/>
      <c r="L64" s="369"/>
      <c r="M64" s="369"/>
      <c r="N64" s="370"/>
      <c r="AM64" s="357"/>
      <c r="AN64" s="357" t="s">
        <v>565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customHeight="1" x14ac:dyDescent="0.2">
      <c r="B65" s="247"/>
      <c r="AN65" s="1243" t="s">
        <v>573</v>
      </c>
      <c r="AO65" s="1244"/>
      <c r="AP65" s="1244"/>
      <c r="AQ65" s="1244"/>
      <c r="AR65" s="1244"/>
      <c r="AS65" s="1244"/>
      <c r="AT65" s="1244"/>
      <c r="AU65" s="1244"/>
      <c r="AV65" s="1244"/>
      <c r="AW65" s="1244"/>
      <c r="AX65" s="1244"/>
      <c r="AY65" s="1244"/>
      <c r="AZ65" s="1244"/>
      <c r="BA65" s="1244"/>
      <c r="BB65" s="1244"/>
      <c r="BC65" s="1244"/>
      <c r="BD65" s="1244"/>
      <c r="BE65" s="1244"/>
      <c r="BF65" s="1244"/>
      <c r="BG65" s="1244"/>
      <c r="BH65" s="1244"/>
      <c r="BI65" s="1244"/>
      <c r="BJ65" s="1244"/>
      <c r="BK65" s="1244"/>
      <c r="BL65" s="1244"/>
      <c r="BM65" s="1244"/>
      <c r="BN65" s="1244"/>
      <c r="BO65" s="1244"/>
      <c r="BP65" s="1244"/>
      <c r="BQ65" s="1244"/>
      <c r="BR65" s="1244"/>
      <c r="BS65" s="1244"/>
      <c r="BT65" s="1244"/>
      <c r="BU65" s="1244"/>
      <c r="BV65" s="1244"/>
      <c r="BW65" s="1244"/>
      <c r="BX65" s="1244"/>
      <c r="BY65" s="1244"/>
      <c r="BZ65" s="1244"/>
      <c r="CA65" s="1244"/>
      <c r="CB65" s="1244"/>
      <c r="CC65" s="1244"/>
      <c r="CD65" s="1244"/>
      <c r="CE65" s="1244"/>
      <c r="CF65" s="1244"/>
      <c r="CG65" s="1244"/>
      <c r="CH65" s="1244"/>
      <c r="CI65" s="1244"/>
      <c r="CJ65" s="1244"/>
      <c r="CK65" s="1244"/>
      <c r="CL65" s="1244"/>
      <c r="CM65" s="1244"/>
      <c r="CN65" s="1244"/>
      <c r="CO65" s="1244"/>
      <c r="CP65" s="1244"/>
      <c r="CQ65" s="1244"/>
      <c r="CR65" s="1244"/>
      <c r="CS65" s="1244"/>
      <c r="CT65" s="1244"/>
      <c r="CU65" s="1244"/>
      <c r="CV65" s="1244"/>
      <c r="CW65" s="1244"/>
      <c r="CX65" s="1244"/>
      <c r="CY65" s="1244"/>
      <c r="CZ65" s="1244"/>
      <c r="DA65" s="1244"/>
      <c r="DB65" s="1244"/>
      <c r="DC65" s="1245"/>
    </row>
    <row r="66" spans="2:107" ht="13" x14ac:dyDescent="0.2">
      <c r="B66" s="247"/>
      <c r="AN66" s="1246"/>
      <c r="AO66" s="1247"/>
      <c r="AP66" s="1247"/>
      <c r="AQ66" s="1247"/>
      <c r="AR66" s="1247"/>
      <c r="AS66" s="1247"/>
      <c r="AT66" s="1247"/>
      <c r="AU66" s="1247"/>
      <c r="AV66" s="1247"/>
      <c r="AW66" s="1247"/>
      <c r="AX66" s="1247"/>
      <c r="AY66" s="1247"/>
      <c r="AZ66" s="1247"/>
      <c r="BA66" s="1247"/>
      <c r="BB66" s="1247"/>
      <c r="BC66" s="1247"/>
      <c r="BD66" s="1247"/>
      <c r="BE66" s="1247"/>
      <c r="BF66" s="1247"/>
      <c r="BG66" s="1247"/>
      <c r="BH66" s="1247"/>
      <c r="BI66" s="1247"/>
      <c r="BJ66" s="1247"/>
      <c r="BK66" s="1247"/>
      <c r="BL66" s="1247"/>
      <c r="BM66" s="1247"/>
      <c r="BN66" s="1247"/>
      <c r="BO66" s="1247"/>
      <c r="BP66" s="1247"/>
      <c r="BQ66" s="1247"/>
      <c r="BR66" s="1247"/>
      <c r="BS66" s="1247"/>
      <c r="BT66" s="1247"/>
      <c r="BU66" s="1247"/>
      <c r="BV66" s="1247"/>
      <c r="BW66" s="1247"/>
      <c r="BX66" s="1247"/>
      <c r="BY66" s="1247"/>
      <c r="BZ66" s="1247"/>
      <c r="CA66" s="1247"/>
      <c r="CB66" s="1247"/>
      <c r="CC66" s="1247"/>
      <c r="CD66" s="1247"/>
      <c r="CE66" s="1247"/>
      <c r="CF66" s="1247"/>
      <c r="CG66" s="1247"/>
      <c r="CH66" s="1247"/>
      <c r="CI66" s="1247"/>
      <c r="CJ66" s="1247"/>
      <c r="CK66" s="1247"/>
      <c r="CL66" s="1247"/>
      <c r="CM66" s="1247"/>
      <c r="CN66" s="1247"/>
      <c r="CO66" s="1247"/>
      <c r="CP66" s="1247"/>
      <c r="CQ66" s="1247"/>
      <c r="CR66" s="1247"/>
      <c r="CS66" s="1247"/>
      <c r="CT66" s="1247"/>
      <c r="CU66" s="1247"/>
      <c r="CV66" s="1247"/>
      <c r="CW66" s="1247"/>
      <c r="CX66" s="1247"/>
      <c r="CY66" s="1247"/>
      <c r="CZ66" s="1247"/>
      <c r="DA66" s="1247"/>
      <c r="DB66" s="1247"/>
      <c r="DC66" s="1248"/>
    </row>
    <row r="67" spans="2:107" ht="13" x14ac:dyDescent="0.2">
      <c r="B67" s="247"/>
      <c r="AN67" s="1246"/>
      <c r="AO67" s="1247"/>
      <c r="AP67" s="1247"/>
      <c r="AQ67" s="1247"/>
      <c r="AR67" s="1247"/>
      <c r="AS67" s="1247"/>
      <c r="AT67" s="1247"/>
      <c r="AU67" s="1247"/>
      <c r="AV67" s="1247"/>
      <c r="AW67" s="1247"/>
      <c r="AX67" s="1247"/>
      <c r="AY67" s="1247"/>
      <c r="AZ67" s="1247"/>
      <c r="BA67" s="1247"/>
      <c r="BB67" s="1247"/>
      <c r="BC67" s="1247"/>
      <c r="BD67" s="1247"/>
      <c r="BE67" s="1247"/>
      <c r="BF67" s="1247"/>
      <c r="BG67" s="1247"/>
      <c r="BH67" s="1247"/>
      <c r="BI67" s="1247"/>
      <c r="BJ67" s="1247"/>
      <c r="BK67" s="1247"/>
      <c r="BL67" s="1247"/>
      <c r="BM67" s="1247"/>
      <c r="BN67" s="1247"/>
      <c r="BO67" s="1247"/>
      <c r="BP67" s="1247"/>
      <c r="BQ67" s="1247"/>
      <c r="BR67" s="1247"/>
      <c r="BS67" s="1247"/>
      <c r="BT67" s="1247"/>
      <c r="BU67" s="1247"/>
      <c r="BV67" s="1247"/>
      <c r="BW67" s="1247"/>
      <c r="BX67" s="1247"/>
      <c r="BY67" s="1247"/>
      <c r="BZ67" s="1247"/>
      <c r="CA67" s="1247"/>
      <c r="CB67" s="1247"/>
      <c r="CC67" s="1247"/>
      <c r="CD67" s="1247"/>
      <c r="CE67" s="1247"/>
      <c r="CF67" s="1247"/>
      <c r="CG67" s="1247"/>
      <c r="CH67" s="1247"/>
      <c r="CI67" s="1247"/>
      <c r="CJ67" s="1247"/>
      <c r="CK67" s="1247"/>
      <c r="CL67" s="1247"/>
      <c r="CM67" s="1247"/>
      <c r="CN67" s="1247"/>
      <c r="CO67" s="1247"/>
      <c r="CP67" s="1247"/>
      <c r="CQ67" s="1247"/>
      <c r="CR67" s="1247"/>
      <c r="CS67" s="1247"/>
      <c r="CT67" s="1247"/>
      <c r="CU67" s="1247"/>
      <c r="CV67" s="1247"/>
      <c r="CW67" s="1247"/>
      <c r="CX67" s="1247"/>
      <c r="CY67" s="1247"/>
      <c r="CZ67" s="1247"/>
      <c r="DA67" s="1247"/>
      <c r="DB67" s="1247"/>
      <c r="DC67" s="1248"/>
    </row>
    <row r="68" spans="2:107" ht="13" x14ac:dyDescent="0.2">
      <c r="B68" s="247"/>
      <c r="AN68" s="1246"/>
      <c r="AO68" s="1247"/>
      <c r="AP68" s="1247"/>
      <c r="AQ68" s="1247"/>
      <c r="AR68" s="1247"/>
      <c r="AS68" s="1247"/>
      <c r="AT68" s="1247"/>
      <c r="AU68" s="1247"/>
      <c r="AV68" s="1247"/>
      <c r="AW68" s="1247"/>
      <c r="AX68" s="1247"/>
      <c r="AY68" s="1247"/>
      <c r="AZ68" s="1247"/>
      <c r="BA68" s="1247"/>
      <c r="BB68" s="1247"/>
      <c r="BC68" s="1247"/>
      <c r="BD68" s="1247"/>
      <c r="BE68" s="1247"/>
      <c r="BF68" s="1247"/>
      <c r="BG68" s="1247"/>
      <c r="BH68" s="1247"/>
      <c r="BI68" s="1247"/>
      <c r="BJ68" s="1247"/>
      <c r="BK68" s="1247"/>
      <c r="BL68" s="1247"/>
      <c r="BM68" s="1247"/>
      <c r="BN68" s="1247"/>
      <c r="BO68" s="1247"/>
      <c r="BP68" s="1247"/>
      <c r="BQ68" s="1247"/>
      <c r="BR68" s="1247"/>
      <c r="BS68" s="1247"/>
      <c r="BT68" s="1247"/>
      <c r="BU68" s="1247"/>
      <c r="BV68" s="1247"/>
      <c r="BW68" s="1247"/>
      <c r="BX68" s="1247"/>
      <c r="BY68" s="1247"/>
      <c r="BZ68" s="1247"/>
      <c r="CA68" s="1247"/>
      <c r="CB68" s="1247"/>
      <c r="CC68" s="1247"/>
      <c r="CD68" s="1247"/>
      <c r="CE68" s="1247"/>
      <c r="CF68" s="1247"/>
      <c r="CG68" s="1247"/>
      <c r="CH68" s="1247"/>
      <c r="CI68" s="1247"/>
      <c r="CJ68" s="1247"/>
      <c r="CK68" s="1247"/>
      <c r="CL68" s="1247"/>
      <c r="CM68" s="1247"/>
      <c r="CN68" s="1247"/>
      <c r="CO68" s="1247"/>
      <c r="CP68" s="1247"/>
      <c r="CQ68" s="1247"/>
      <c r="CR68" s="1247"/>
      <c r="CS68" s="1247"/>
      <c r="CT68" s="1247"/>
      <c r="CU68" s="1247"/>
      <c r="CV68" s="1247"/>
      <c r="CW68" s="1247"/>
      <c r="CX68" s="1247"/>
      <c r="CY68" s="1247"/>
      <c r="CZ68" s="1247"/>
      <c r="DA68" s="1247"/>
      <c r="DB68" s="1247"/>
      <c r="DC68" s="1248"/>
    </row>
    <row r="69" spans="2:107" ht="13" x14ac:dyDescent="0.2">
      <c r="B69" s="247"/>
      <c r="AN69" s="1249"/>
      <c r="AO69" s="1250"/>
      <c r="AP69" s="1250"/>
      <c r="AQ69" s="1250"/>
      <c r="AR69" s="1250"/>
      <c r="AS69" s="1250"/>
      <c r="AT69" s="1250"/>
      <c r="AU69" s="1250"/>
      <c r="AV69" s="1250"/>
      <c r="AW69" s="1250"/>
      <c r="AX69" s="1250"/>
      <c r="AY69" s="1250"/>
      <c r="AZ69" s="1250"/>
      <c r="BA69" s="1250"/>
      <c r="BB69" s="1250"/>
      <c r="BC69" s="1250"/>
      <c r="BD69" s="1250"/>
      <c r="BE69" s="1250"/>
      <c r="BF69" s="1250"/>
      <c r="BG69" s="1250"/>
      <c r="BH69" s="1250"/>
      <c r="BI69" s="1250"/>
      <c r="BJ69" s="1250"/>
      <c r="BK69" s="1250"/>
      <c r="BL69" s="1250"/>
      <c r="BM69" s="1250"/>
      <c r="BN69" s="1250"/>
      <c r="BO69" s="1250"/>
      <c r="BP69" s="1250"/>
      <c r="BQ69" s="1250"/>
      <c r="BR69" s="1250"/>
      <c r="BS69" s="1250"/>
      <c r="BT69" s="1250"/>
      <c r="BU69" s="1250"/>
      <c r="BV69" s="1250"/>
      <c r="BW69" s="1250"/>
      <c r="BX69" s="1250"/>
      <c r="BY69" s="1250"/>
      <c r="BZ69" s="1250"/>
      <c r="CA69" s="1250"/>
      <c r="CB69" s="1250"/>
      <c r="CC69" s="1250"/>
      <c r="CD69" s="1250"/>
      <c r="CE69" s="1250"/>
      <c r="CF69" s="1250"/>
      <c r="CG69" s="1250"/>
      <c r="CH69" s="1250"/>
      <c r="CI69" s="1250"/>
      <c r="CJ69" s="1250"/>
      <c r="CK69" s="1250"/>
      <c r="CL69" s="1250"/>
      <c r="CM69" s="1250"/>
      <c r="CN69" s="1250"/>
      <c r="CO69" s="1250"/>
      <c r="CP69" s="1250"/>
      <c r="CQ69" s="1250"/>
      <c r="CR69" s="1250"/>
      <c r="CS69" s="1250"/>
      <c r="CT69" s="1250"/>
      <c r="CU69" s="1250"/>
      <c r="CV69" s="1250"/>
      <c r="CW69" s="1250"/>
      <c r="CX69" s="1250"/>
      <c r="CY69" s="1250"/>
      <c r="CZ69" s="1250"/>
      <c r="DA69" s="1250"/>
      <c r="DB69" s="1250"/>
      <c r="DC69" s="1251"/>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567</v>
      </c>
    </row>
    <row r="72" spans="2:107" ht="13" x14ac:dyDescent="0.2">
      <c r="B72" s="247"/>
      <c r="G72" s="1237"/>
      <c r="H72" s="1237"/>
      <c r="I72" s="1237"/>
      <c r="J72" s="1237"/>
      <c r="K72" s="360"/>
      <c r="L72" s="360"/>
      <c r="M72" s="361"/>
      <c r="N72" s="361"/>
      <c r="AN72" s="1240"/>
      <c r="AO72" s="1241"/>
      <c r="AP72" s="1241"/>
      <c r="AQ72" s="1241"/>
      <c r="AR72" s="1241"/>
      <c r="AS72" s="1241"/>
      <c r="AT72" s="1241"/>
      <c r="AU72" s="1241"/>
      <c r="AV72" s="1241"/>
      <c r="AW72" s="1241"/>
      <c r="AX72" s="1241"/>
      <c r="AY72" s="1241"/>
      <c r="AZ72" s="1241"/>
      <c r="BA72" s="1241"/>
      <c r="BB72" s="1241"/>
      <c r="BC72" s="1241"/>
      <c r="BD72" s="1241"/>
      <c r="BE72" s="1241"/>
      <c r="BF72" s="1241"/>
      <c r="BG72" s="1241"/>
      <c r="BH72" s="1241"/>
      <c r="BI72" s="1241"/>
      <c r="BJ72" s="1241"/>
      <c r="BK72" s="1241"/>
      <c r="BL72" s="1241"/>
      <c r="BM72" s="1241"/>
      <c r="BN72" s="1241"/>
      <c r="BO72" s="1242"/>
      <c r="BP72" s="1236" t="s">
        <v>526</v>
      </c>
      <c r="BQ72" s="1236"/>
      <c r="BR72" s="1236"/>
      <c r="BS72" s="1236"/>
      <c r="BT72" s="1236"/>
      <c r="BU72" s="1236"/>
      <c r="BV72" s="1236"/>
      <c r="BW72" s="1236"/>
      <c r="BX72" s="1236" t="s">
        <v>527</v>
      </c>
      <c r="BY72" s="1236"/>
      <c r="BZ72" s="1236"/>
      <c r="CA72" s="1236"/>
      <c r="CB72" s="1236"/>
      <c r="CC72" s="1236"/>
      <c r="CD72" s="1236"/>
      <c r="CE72" s="1236"/>
      <c r="CF72" s="1236" t="s">
        <v>528</v>
      </c>
      <c r="CG72" s="1236"/>
      <c r="CH72" s="1236"/>
      <c r="CI72" s="1236"/>
      <c r="CJ72" s="1236"/>
      <c r="CK72" s="1236"/>
      <c r="CL72" s="1236"/>
      <c r="CM72" s="1236"/>
      <c r="CN72" s="1236" t="s">
        <v>529</v>
      </c>
      <c r="CO72" s="1236"/>
      <c r="CP72" s="1236"/>
      <c r="CQ72" s="1236"/>
      <c r="CR72" s="1236"/>
      <c r="CS72" s="1236"/>
      <c r="CT72" s="1236"/>
      <c r="CU72" s="1236"/>
      <c r="CV72" s="1236" t="s">
        <v>530</v>
      </c>
      <c r="CW72" s="1236"/>
      <c r="CX72" s="1236"/>
      <c r="CY72" s="1236"/>
      <c r="CZ72" s="1236"/>
      <c r="DA72" s="1236"/>
      <c r="DB72" s="1236"/>
      <c r="DC72" s="1236"/>
    </row>
    <row r="73" spans="2:107" ht="13" x14ac:dyDescent="0.2">
      <c r="B73" s="247"/>
      <c r="G73" s="1239"/>
      <c r="H73" s="1239"/>
      <c r="I73" s="1239"/>
      <c r="J73" s="1239"/>
      <c r="K73" s="1235"/>
      <c r="L73" s="1235"/>
      <c r="M73" s="1235"/>
      <c r="N73" s="1235"/>
      <c r="AM73" s="359"/>
      <c r="AN73" s="1234" t="s">
        <v>568</v>
      </c>
      <c r="AO73" s="1234"/>
      <c r="AP73" s="1234"/>
      <c r="AQ73" s="1234"/>
      <c r="AR73" s="1234"/>
      <c r="AS73" s="1234"/>
      <c r="AT73" s="1234"/>
      <c r="AU73" s="1234"/>
      <c r="AV73" s="1234"/>
      <c r="AW73" s="1234"/>
      <c r="AX73" s="1234"/>
      <c r="AY73" s="1234"/>
      <c r="AZ73" s="1234"/>
      <c r="BA73" s="1234"/>
      <c r="BB73" s="1234" t="s">
        <v>569</v>
      </c>
      <c r="BC73" s="1234"/>
      <c r="BD73" s="1234"/>
      <c r="BE73" s="1234"/>
      <c r="BF73" s="1234"/>
      <c r="BG73" s="1234"/>
      <c r="BH73" s="1234"/>
      <c r="BI73" s="1234"/>
      <c r="BJ73" s="1234"/>
      <c r="BK73" s="1234"/>
      <c r="BL73" s="1234"/>
      <c r="BM73" s="1234"/>
      <c r="BN73" s="1234"/>
      <c r="BO73" s="1234"/>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 x14ac:dyDescent="0.2">
      <c r="B74" s="247"/>
      <c r="G74" s="1239"/>
      <c r="H74" s="1239"/>
      <c r="I74" s="1239"/>
      <c r="J74" s="1239"/>
      <c r="K74" s="1235"/>
      <c r="L74" s="1235"/>
      <c r="M74" s="1235"/>
      <c r="N74" s="1235"/>
      <c r="AM74" s="359"/>
      <c r="AN74" s="1234"/>
      <c r="AO74" s="1234"/>
      <c r="AP74" s="1234"/>
      <c r="AQ74" s="1234"/>
      <c r="AR74" s="1234"/>
      <c r="AS74" s="1234"/>
      <c r="AT74" s="1234"/>
      <c r="AU74" s="1234"/>
      <c r="AV74" s="1234"/>
      <c r="AW74" s="1234"/>
      <c r="AX74" s="1234"/>
      <c r="AY74" s="1234"/>
      <c r="AZ74" s="1234"/>
      <c r="BA74" s="1234"/>
      <c r="BB74" s="1234"/>
      <c r="BC74" s="1234"/>
      <c r="BD74" s="1234"/>
      <c r="BE74" s="1234"/>
      <c r="BF74" s="1234"/>
      <c r="BG74" s="1234"/>
      <c r="BH74" s="1234"/>
      <c r="BI74" s="1234"/>
      <c r="BJ74" s="1234"/>
      <c r="BK74" s="1234"/>
      <c r="BL74" s="1234"/>
      <c r="BM74" s="1234"/>
      <c r="BN74" s="1234"/>
      <c r="BO74" s="1234"/>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39"/>
      <c r="H75" s="1239"/>
      <c r="I75" s="1237"/>
      <c r="J75" s="1237"/>
      <c r="K75" s="1238"/>
      <c r="L75" s="1238"/>
      <c r="M75" s="1238"/>
      <c r="N75" s="1238"/>
      <c r="AM75" s="359"/>
      <c r="AN75" s="1234"/>
      <c r="AO75" s="1234"/>
      <c r="AP75" s="1234"/>
      <c r="AQ75" s="1234"/>
      <c r="AR75" s="1234"/>
      <c r="AS75" s="1234"/>
      <c r="AT75" s="1234"/>
      <c r="AU75" s="1234"/>
      <c r="AV75" s="1234"/>
      <c r="AW75" s="1234"/>
      <c r="AX75" s="1234"/>
      <c r="AY75" s="1234"/>
      <c r="AZ75" s="1234"/>
      <c r="BA75" s="1234"/>
      <c r="BB75" s="1234" t="s">
        <v>574</v>
      </c>
      <c r="BC75" s="1234"/>
      <c r="BD75" s="1234"/>
      <c r="BE75" s="1234"/>
      <c r="BF75" s="1234"/>
      <c r="BG75" s="1234"/>
      <c r="BH75" s="1234"/>
      <c r="BI75" s="1234"/>
      <c r="BJ75" s="1234"/>
      <c r="BK75" s="1234"/>
      <c r="BL75" s="1234"/>
      <c r="BM75" s="1234"/>
      <c r="BN75" s="1234"/>
      <c r="BO75" s="1234"/>
      <c r="BP75" s="1231">
        <v>6.2</v>
      </c>
      <c r="BQ75" s="1231"/>
      <c r="BR75" s="1231"/>
      <c r="BS75" s="1231"/>
      <c r="BT75" s="1231"/>
      <c r="BU75" s="1231"/>
      <c r="BV75" s="1231"/>
      <c r="BW75" s="1231"/>
      <c r="BX75" s="1231">
        <v>6.6</v>
      </c>
      <c r="BY75" s="1231"/>
      <c r="BZ75" s="1231"/>
      <c r="CA75" s="1231"/>
      <c r="CB75" s="1231"/>
      <c r="CC75" s="1231"/>
      <c r="CD75" s="1231"/>
      <c r="CE75" s="1231"/>
      <c r="CF75" s="1231">
        <v>6.9</v>
      </c>
      <c r="CG75" s="1231"/>
      <c r="CH75" s="1231"/>
      <c r="CI75" s="1231"/>
      <c r="CJ75" s="1231"/>
      <c r="CK75" s="1231"/>
      <c r="CL75" s="1231"/>
      <c r="CM75" s="1231"/>
      <c r="CN75" s="1231">
        <v>6.4</v>
      </c>
      <c r="CO75" s="1231"/>
      <c r="CP75" s="1231"/>
      <c r="CQ75" s="1231"/>
      <c r="CR75" s="1231"/>
      <c r="CS75" s="1231"/>
      <c r="CT75" s="1231"/>
      <c r="CU75" s="1231"/>
      <c r="CV75" s="1231">
        <v>6.6</v>
      </c>
      <c r="CW75" s="1231"/>
      <c r="CX75" s="1231"/>
      <c r="CY75" s="1231"/>
      <c r="CZ75" s="1231"/>
      <c r="DA75" s="1231"/>
      <c r="DB75" s="1231"/>
      <c r="DC75" s="1231"/>
    </row>
    <row r="76" spans="2:107" ht="13" x14ac:dyDescent="0.2">
      <c r="B76" s="247"/>
      <c r="G76" s="1239"/>
      <c r="H76" s="1239"/>
      <c r="I76" s="1237"/>
      <c r="J76" s="1237"/>
      <c r="K76" s="1238"/>
      <c r="L76" s="1238"/>
      <c r="M76" s="1238"/>
      <c r="N76" s="1238"/>
      <c r="AM76" s="359"/>
      <c r="AN76" s="1234"/>
      <c r="AO76" s="1234"/>
      <c r="AP76" s="1234"/>
      <c r="AQ76" s="1234"/>
      <c r="AR76" s="1234"/>
      <c r="AS76" s="1234"/>
      <c r="AT76" s="1234"/>
      <c r="AU76" s="1234"/>
      <c r="AV76" s="1234"/>
      <c r="AW76" s="1234"/>
      <c r="AX76" s="1234"/>
      <c r="AY76" s="1234"/>
      <c r="AZ76" s="1234"/>
      <c r="BA76" s="1234"/>
      <c r="BB76" s="1234"/>
      <c r="BC76" s="1234"/>
      <c r="BD76" s="1234"/>
      <c r="BE76" s="1234"/>
      <c r="BF76" s="1234"/>
      <c r="BG76" s="1234"/>
      <c r="BH76" s="1234"/>
      <c r="BI76" s="1234"/>
      <c r="BJ76" s="1234"/>
      <c r="BK76" s="1234"/>
      <c r="BL76" s="1234"/>
      <c r="BM76" s="1234"/>
      <c r="BN76" s="1234"/>
      <c r="BO76" s="1234"/>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37"/>
      <c r="H77" s="1237"/>
      <c r="I77" s="1237"/>
      <c r="J77" s="1237"/>
      <c r="K77" s="1235"/>
      <c r="L77" s="1235"/>
      <c r="M77" s="1235"/>
      <c r="N77" s="1235"/>
      <c r="AN77" s="1236" t="s">
        <v>571</v>
      </c>
      <c r="AO77" s="1236"/>
      <c r="AP77" s="1236"/>
      <c r="AQ77" s="1236"/>
      <c r="AR77" s="1236"/>
      <c r="AS77" s="1236"/>
      <c r="AT77" s="1236"/>
      <c r="AU77" s="1236"/>
      <c r="AV77" s="1236"/>
      <c r="AW77" s="1236"/>
      <c r="AX77" s="1236"/>
      <c r="AY77" s="1236"/>
      <c r="AZ77" s="1236"/>
      <c r="BA77" s="1236"/>
      <c r="BB77" s="1234" t="s">
        <v>569</v>
      </c>
      <c r="BC77" s="1234"/>
      <c r="BD77" s="1234"/>
      <c r="BE77" s="1234"/>
      <c r="BF77" s="1234"/>
      <c r="BG77" s="1234"/>
      <c r="BH77" s="1234"/>
      <c r="BI77" s="1234"/>
      <c r="BJ77" s="1234"/>
      <c r="BK77" s="1234"/>
      <c r="BL77" s="1234"/>
      <c r="BM77" s="1234"/>
      <c r="BN77" s="1234"/>
      <c r="BO77" s="1234"/>
      <c r="BP77" s="1231">
        <v>0</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 x14ac:dyDescent="0.2">
      <c r="B78" s="247"/>
      <c r="G78" s="1237"/>
      <c r="H78" s="1237"/>
      <c r="I78" s="1237"/>
      <c r="J78" s="1237"/>
      <c r="K78" s="1235"/>
      <c r="L78" s="1235"/>
      <c r="M78" s="1235"/>
      <c r="N78" s="1235"/>
      <c r="AN78" s="1236"/>
      <c r="AO78" s="1236"/>
      <c r="AP78" s="1236"/>
      <c r="AQ78" s="1236"/>
      <c r="AR78" s="1236"/>
      <c r="AS78" s="1236"/>
      <c r="AT78" s="1236"/>
      <c r="AU78" s="1236"/>
      <c r="AV78" s="1236"/>
      <c r="AW78" s="1236"/>
      <c r="AX78" s="1236"/>
      <c r="AY78" s="1236"/>
      <c r="AZ78" s="1236"/>
      <c r="BA78" s="1236"/>
      <c r="BB78" s="1234"/>
      <c r="BC78" s="1234"/>
      <c r="BD78" s="1234"/>
      <c r="BE78" s="1234"/>
      <c r="BF78" s="1234"/>
      <c r="BG78" s="1234"/>
      <c r="BH78" s="1234"/>
      <c r="BI78" s="1234"/>
      <c r="BJ78" s="1234"/>
      <c r="BK78" s="1234"/>
      <c r="BL78" s="1234"/>
      <c r="BM78" s="1234"/>
      <c r="BN78" s="1234"/>
      <c r="BO78" s="1234"/>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37"/>
      <c r="H79" s="1237"/>
      <c r="I79" s="1232"/>
      <c r="J79" s="1232"/>
      <c r="K79" s="1233"/>
      <c r="L79" s="1233"/>
      <c r="M79" s="1233"/>
      <c r="N79" s="1233"/>
      <c r="AN79" s="1236"/>
      <c r="AO79" s="1236"/>
      <c r="AP79" s="1236"/>
      <c r="AQ79" s="1236"/>
      <c r="AR79" s="1236"/>
      <c r="AS79" s="1236"/>
      <c r="AT79" s="1236"/>
      <c r="AU79" s="1236"/>
      <c r="AV79" s="1236"/>
      <c r="AW79" s="1236"/>
      <c r="AX79" s="1236"/>
      <c r="AY79" s="1236"/>
      <c r="AZ79" s="1236"/>
      <c r="BA79" s="1236"/>
      <c r="BB79" s="1234" t="s">
        <v>574</v>
      </c>
      <c r="BC79" s="1234"/>
      <c r="BD79" s="1234"/>
      <c r="BE79" s="1234"/>
      <c r="BF79" s="1234"/>
      <c r="BG79" s="1234"/>
      <c r="BH79" s="1234"/>
      <c r="BI79" s="1234"/>
      <c r="BJ79" s="1234"/>
      <c r="BK79" s="1234"/>
      <c r="BL79" s="1234"/>
      <c r="BM79" s="1234"/>
      <c r="BN79" s="1234"/>
      <c r="BO79" s="1234"/>
      <c r="BP79" s="1231">
        <v>5.8</v>
      </c>
      <c r="BQ79" s="1231"/>
      <c r="BR79" s="1231"/>
      <c r="BS79" s="1231"/>
      <c r="BT79" s="1231"/>
      <c r="BU79" s="1231"/>
      <c r="BV79" s="1231"/>
      <c r="BW79" s="1231"/>
      <c r="BX79" s="1231">
        <v>6.6</v>
      </c>
      <c r="BY79" s="1231"/>
      <c r="BZ79" s="1231"/>
      <c r="CA79" s="1231"/>
      <c r="CB79" s="1231"/>
      <c r="CC79" s="1231"/>
      <c r="CD79" s="1231"/>
      <c r="CE79" s="1231"/>
      <c r="CF79" s="1231">
        <v>6.8</v>
      </c>
      <c r="CG79" s="1231"/>
      <c r="CH79" s="1231"/>
      <c r="CI79" s="1231"/>
      <c r="CJ79" s="1231"/>
      <c r="CK79" s="1231"/>
      <c r="CL79" s="1231"/>
      <c r="CM79" s="1231"/>
      <c r="CN79" s="1231">
        <v>7.2</v>
      </c>
      <c r="CO79" s="1231"/>
      <c r="CP79" s="1231"/>
      <c r="CQ79" s="1231"/>
      <c r="CR79" s="1231"/>
      <c r="CS79" s="1231"/>
      <c r="CT79" s="1231"/>
      <c r="CU79" s="1231"/>
      <c r="CV79" s="1231">
        <v>7.3</v>
      </c>
      <c r="CW79" s="1231"/>
      <c r="CX79" s="1231"/>
      <c r="CY79" s="1231"/>
      <c r="CZ79" s="1231"/>
      <c r="DA79" s="1231"/>
      <c r="DB79" s="1231"/>
      <c r="DC79" s="1231"/>
    </row>
    <row r="80" spans="2:107" ht="13" x14ac:dyDescent="0.2">
      <c r="B80" s="247"/>
      <c r="G80" s="1237"/>
      <c r="H80" s="1237"/>
      <c r="I80" s="1232"/>
      <c r="J80" s="1232"/>
      <c r="K80" s="1233"/>
      <c r="L80" s="1233"/>
      <c r="M80" s="1233"/>
      <c r="N80" s="1233"/>
      <c r="AN80" s="1236"/>
      <c r="AO80" s="1236"/>
      <c r="AP80" s="1236"/>
      <c r="AQ80" s="1236"/>
      <c r="AR80" s="1236"/>
      <c r="AS80" s="1236"/>
      <c r="AT80" s="1236"/>
      <c r="AU80" s="1236"/>
      <c r="AV80" s="1236"/>
      <c r="AW80" s="1236"/>
      <c r="AX80" s="1236"/>
      <c r="AY80" s="1236"/>
      <c r="AZ80" s="1236"/>
      <c r="BA80" s="1236"/>
      <c r="BB80" s="1234"/>
      <c r="BC80" s="1234"/>
      <c r="BD80" s="1234"/>
      <c r="BE80" s="1234"/>
      <c r="BF80" s="1234"/>
      <c r="BG80" s="1234"/>
      <c r="BH80" s="1234"/>
      <c r="BI80" s="1234"/>
      <c r="BJ80" s="1234"/>
      <c r="BK80" s="1234"/>
      <c r="BL80" s="1234"/>
      <c r="BM80" s="1234"/>
      <c r="BN80" s="1234"/>
      <c r="BO80" s="1234"/>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nLv1hjVu5t9fJtw2HRP/JzbpJAXQPE1+FbDpWM6mJdiWAXirFMgnxod03ygd7/KT5PBcTII2LX69+ZlSdUp0Yw==" saltValue="H+RBkIrQKiu+ez+6yq6jW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17D95-0150-40F1-87CA-25C1D0CCE159}">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XT274sax8oUAbGipRXluU+Jc5B9MRwhTPEXU++FFuNhfybwsHHuG9pUUNt9XvvCwA/e22Rc2xxP2epnzbll59A==" saltValue="xc3nTQu7pPwdglT8ssNTp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BA03E-E722-45F2-A946-7F754971528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veDyrHu35EZZlT1DcWBFD4CCHgncbynw4MozJ+aksqnyR8Sxgh36fzM0P3fONud8kq2pwmVdjyzYpRgfWsofAQ==" saltValue="dVXYjrQ41PniIoTcOpmIZ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450801</v>
      </c>
      <c r="E3" s="142"/>
      <c r="F3" s="143">
        <v>263613</v>
      </c>
      <c r="G3" s="144"/>
      <c r="H3" s="145"/>
    </row>
    <row r="4" spans="1:8" x14ac:dyDescent="0.2">
      <c r="A4" s="146"/>
      <c r="B4" s="147"/>
      <c r="C4" s="148"/>
      <c r="D4" s="149">
        <v>265991</v>
      </c>
      <c r="E4" s="150"/>
      <c r="F4" s="151">
        <v>128823</v>
      </c>
      <c r="G4" s="152"/>
      <c r="H4" s="153"/>
    </row>
    <row r="5" spans="1:8" x14ac:dyDescent="0.2">
      <c r="A5" s="134" t="s">
        <v>520</v>
      </c>
      <c r="B5" s="139"/>
      <c r="C5" s="140"/>
      <c r="D5" s="141">
        <v>402307</v>
      </c>
      <c r="E5" s="142"/>
      <c r="F5" s="143">
        <v>362690</v>
      </c>
      <c r="G5" s="144"/>
      <c r="H5" s="145"/>
    </row>
    <row r="6" spans="1:8" x14ac:dyDescent="0.2">
      <c r="A6" s="146"/>
      <c r="B6" s="147"/>
      <c r="C6" s="148"/>
      <c r="D6" s="149">
        <v>245410</v>
      </c>
      <c r="E6" s="150"/>
      <c r="F6" s="151">
        <v>172580</v>
      </c>
      <c r="G6" s="152"/>
      <c r="H6" s="153"/>
    </row>
    <row r="7" spans="1:8" x14ac:dyDescent="0.2">
      <c r="A7" s="134" t="s">
        <v>521</v>
      </c>
      <c r="B7" s="139"/>
      <c r="C7" s="140"/>
      <c r="D7" s="141">
        <v>303960</v>
      </c>
      <c r="E7" s="142"/>
      <c r="F7" s="143">
        <v>296093</v>
      </c>
      <c r="G7" s="144"/>
      <c r="H7" s="145"/>
    </row>
    <row r="8" spans="1:8" x14ac:dyDescent="0.2">
      <c r="A8" s="146"/>
      <c r="B8" s="147"/>
      <c r="C8" s="148"/>
      <c r="D8" s="149">
        <v>179815</v>
      </c>
      <c r="E8" s="150"/>
      <c r="F8" s="151">
        <v>140545</v>
      </c>
      <c r="G8" s="152"/>
      <c r="H8" s="153"/>
    </row>
    <row r="9" spans="1:8" x14ac:dyDescent="0.2">
      <c r="A9" s="134" t="s">
        <v>522</v>
      </c>
      <c r="B9" s="139"/>
      <c r="C9" s="140"/>
      <c r="D9" s="141">
        <v>274536</v>
      </c>
      <c r="E9" s="142"/>
      <c r="F9" s="143">
        <v>308655</v>
      </c>
      <c r="G9" s="144"/>
      <c r="H9" s="145"/>
    </row>
    <row r="10" spans="1:8" x14ac:dyDescent="0.2">
      <c r="A10" s="146"/>
      <c r="B10" s="147"/>
      <c r="C10" s="148"/>
      <c r="D10" s="149">
        <v>187575</v>
      </c>
      <c r="E10" s="150"/>
      <c r="F10" s="151">
        <v>169887</v>
      </c>
      <c r="G10" s="152"/>
      <c r="H10" s="153"/>
    </row>
    <row r="11" spans="1:8" x14ac:dyDescent="0.2">
      <c r="A11" s="134" t="s">
        <v>523</v>
      </c>
      <c r="B11" s="139"/>
      <c r="C11" s="140"/>
      <c r="D11" s="141">
        <v>266596</v>
      </c>
      <c r="E11" s="142"/>
      <c r="F11" s="143">
        <v>325476</v>
      </c>
      <c r="G11" s="144"/>
      <c r="H11" s="145"/>
    </row>
    <row r="12" spans="1:8" x14ac:dyDescent="0.2">
      <c r="A12" s="146"/>
      <c r="B12" s="147"/>
      <c r="C12" s="154"/>
      <c r="D12" s="149">
        <v>193388</v>
      </c>
      <c r="E12" s="150"/>
      <c r="F12" s="151">
        <v>190204</v>
      </c>
      <c r="G12" s="152"/>
      <c r="H12" s="153"/>
    </row>
    <row r="13" spans="1:8" x14ac:dyDescent="0.2">
      <c r="A13" s="134"/>
      <c r="B13" s="139"/>
      <c r="C13" s="140"/>
      <c r="D13" s="141">
        <v>339640</v>
      </c>
      <c r="E13" s="142"/>
      <c r="F13" s="143">
        <v>311305</v>
      </c>
      <c r="G13" s="155"/>
      <c r="H13" s="145"/>
    </row>
    <row r="14" spans="1:8" x14ac:dyDescent="0.2">
      <c r="A14" s="146"/>
      <c r="B14" s="147"/>
      <c r="C14" s="148"/>
      <c r="D14" s="149">
        <v>214436</v>
      </c>
      <c r="E14" s="150"/>
      <c r="F14" s="151">
        <v>160408</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1.57</v>
      </c>
      <c r="C19" s="156">
        <f>ROUND(VALUE(SUBSTITUTE(実質収支比率等に係る経年分析!G$48,"▲","-")),2)</f>
        <v>2.8</v>
      </c>
      <c r="D19" s="156">
        <f>ROUND(VALUE(SUBSTITUTE(実質収支比率等に係る経年分析!H$48,"▲","-")),2)</f>
        <v>6.06</v>
      </c>
      <c r="E19" s="156">
        <f>ROUND(VALUE(SUBSTITUTE(実質収支比率等に係る経年分析!I$48,"▲","-")),2)</f>
        <v>7.1</v>
      </c>
      <c r="F19" s="156">
        <f>ROUND(VALUE(SUBSTITUTE(実質収支比率等に係る経年分析!J$48,"▲","-")),2)</f>
        <v>5.43</v>
      </c>
    </row>
    <row r="20" spans="1:11" x14ac:dyDescent="0.2">
      <c r="A20" s="156" t="s">
        <v>53</v>
      </c>
      <c r="B20" s="156">
        <f>ROUND(VALUE(SUBSTITUTE(実質収支比率等に係る経年分析!F$47,"▲","-")),2)</f>
        <v>83.15</v>
      </c>
      <c r="C20" s="156">
        <f>ROUND(VALUE(SUBSTITUTE(実質収支比率等に係る経年分析!G$47,"▲","-")),2)</f>
        <v>63.59</v>
      </c>
      <c r="D20" s="156">
        <f>ROUND(VALUE(SUBSTITUTE(実質収支比率等に係る経年分析!H$47,"▲","-")),2)</f>
        <v>66.599999999999994</v>
      </c>
      <c r="E20" s="156">
        <f>ROUND(VALUE(SUBSTITUTE(実質収支比率等に係る経年分析!I$47,"▲","-")),2)</f>
        <v>54.27</v>
      </c>
      <c r="F20" s="156">
        <f>ROUND(VALUE(SUBSTITUTE(実質収支比率等に係る経年分析!J$47,"▲","-")),2)</f>
        <v>57.48</v>
      </c>
    </row>
    <row r="21" spans="1:11" x14ac:dyDescent="0.2">
      <c r="A21" s="156" t="s">
        <v>54</v>
      </c>
      <c r="B21" s="156">
        <f>IF(ISNUMBER(VALUE(SUBSTITUTE(実質収支比率等に係る経年分析!F$49,"▲","-"))),ROUND(VALUE(SUBSTITUTE(実質収支比率等に係る経年分析!F$49,"▲","-")),2),NA())</f>
        <v>-14.77</v>
      </c>
      <c r="C21" s="156">
        <f>IF(ISNUMBER(VALUE(SUBSTITUTE(実質収支比率等に係る経年分析!G$49,"▲","-"))),ROUND(VALUE(SUBSTITUTE(実質収支比率等に係る経年分析!G$49,"▲","-")),2),NA())</f>
        <v>-12.29</v>
      </c>
      <c r="D21" s="156">
        <f>IF(ISNUMBER(VALUE(SUBSTITUTE(実質収支比率等に係る経年分析!H$49,"▲","-"))),ROUND(VALUE(SUBSTITUTE(実質収支比率等に係る経年分析!H$49,"▲","-")),2),NA())</f>
        <v>3.19</v>
      </c>
      <c r="E21" s="156">
        <f>IF(ISNUMBER(VALUE(SUBSTITUTE(実質収支比率等に係る経年分析!I$49,"▲","-"))),ROUND(VALUE(SUBSTITUTE(実質収支比率等に係る経年分析!I$49,"▲","-")),2),NA())</f>
        <v>-15.41</v>
      </c>
      <c r="F21" s="156">
        <f>IF(ISNUMBER(VALUE(SUBSTITUTE(実質収支比率等に係る経年分析!J$49,"▲","-"))),ROUND(VALUE(SUBSTITUTE(実質収支比率等に係る経年分析!J$49,"▲","-")),2),NA())</f>
        <v>-1.53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0.24</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0.22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0.19</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0.96</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地域活性化施設特別会計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0.05</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0.06</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0.02</v>
      </c>
    </row>
    <row r="30" spans="1:11" x14ac:dyDescent="0.2">
      <c r="A30" s="157" t="str">
        <f>IF(連結実質赤字比率に係る赤字・黒字の構成分析!C$40="",NA(),連結実質赤字比率に係る赤字・黒字の構成分析!C$40)</f>
        <v>国民健康保険直営中里診療所特別会計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0.14000000000000001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0.17</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0.17</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0.19</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0.14000000000000001</v>
      </c>
    </row>
    <row r="31" spans="1:11" x14ac:dyDescent="0.2">
      <c r="A31" s="157" t="str">
        <f>IF(連結実質赤字比率に係る赤字・黒字の構成分析!C$39="",NA(),連結実質赤字比率に係る赤字・黒字の構成分析!C$39)</f>
        <v>国民健康保険事業特別会計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0.19</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0.17</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0.17</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0.14000000000000001</v>
      </c>
    </row>
    <row r="32" spans="1:11" x14ac:dyDescent="0.2">
      <c r="A32" s="157" t="str">
        <f>IF(連結実質赤字比率に係る赤字・黒字の構成分析!C$38="",NA(),連結実質赤字比率に係る赤字・黒字の構成分析!C$38)</f>
        <v>万場診療所特別会計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v>
      </c>
    </row>
    <row r="33" spans="1:16" x14ac:dyDescent="0.2">
      <c r="A33" s="157" t="str">
        <f>IF(連結実質赤字比率に係る赤字・黒字の構成分析!C$37="",NA(),連結実質赤字比率に係る赤字・黒字の構成分析!C$37)</f>
        <v>簡易水道事業会計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0.25</v>
      </c>
    </row>
    <row r="34" spans="1:16" x14ac:dyDescent="0.2">
      <c r="A34" s="157" t="str">
        <f>IF(連結実質赤字比率に係る赤字・黒字の構成分析!C$36="",NA(),連結実質赤字比率に係る赤字・黒字の構成分析!C$36)</f>
        <v>特定地域生活排水処理事業会計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0.78</v>
      </c>
    </row>
    <row r="35" spans="1:16" x14ac:dyDescent="0.2">
      <c r="A35" s="157" t="str">
        <f>IF(連結実質赤字比率に係る赤字・黒字の構成分析!C$35="",NA(),連結実質赤字比率に係る赤字・黒字の構成分析!C$35)</f>
        <v>介護保険特別会計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0.73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1.04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0.88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1.1599999999999999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0.93</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2.58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243</v>
      </c>
      <c r="E42" s="158"/>
      <c r="F42" s="158"/>
      <c r="G42" s="158">
        <f>'実質公債費比率（分子）の構造'!L$52</f>
        <v>253</v>
      </c>
      <c r="H42" s="158"/>
      <c r="I42" s="158"/>
      <c r="J42" s="158">
        <f>'実質公債費比率（分子）の構造'!M$52</f>
        <v>237</v>
      </c>
      <c r="K42" s="158"/>
      <c r="L42" s="158"/>
      <c r="M42" s="158">
        <f>'実質公債費比率（分子）の構造'!N$52</f>
        <v>231</v>
      </c>
      <c r="N42" s="158"/>
      <c r="O42" s="158"/>
      <c r="P42" s="158">
        <f>'実質公債費比率（分子）の構造'!O$52</f>
        <v>236</v>
      </c>
    </row>
    <row r="43" spans="1:16" x14ac:dyDescent="0.2">
      <c r="A43" s="158" t="s">
        <v>16</v>
      </c>
      <c r="B43" s="158">
        <f>'実質公債費比率（分子）の構造'!K$51</f>
        <v>0</v>
      </c>
      <c r="C43" s="158"/>
      <c r="D43" s="158"/>
      <c r="E43" s="158">
        <f>'実質公債費比率（分子）の構造'!L$51</f>
        <v>0</v>
      </c>
      <c r="F43" s="158"/>
      <c r="G43" s="158"/>
      <c r="H43" s="158" t="str">
        <f>'実質公債費比率（分子）の構造'!M$51</f>
        <v>-</v>
      </c>
      <c r="I43" s="158"/>
      <c r="J43" s="158"/>
      <c r="K43" s="158" t="str">
        <f>'実質公債費比率（分子）の構造'!N$51</f>
        <v>-</v>
      </c>
      <c r="L43" s="158"/>
      <c r="M43" s="158"/>
      <c r="N43" s="158">
        <f>'実質公債費比率（分子）の構造'!O$51</f>
        <v>0</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23</v>
      </c>
      <c r="C45" s="158"/>
      <c r="D45" s="158"/>
      <c r="E45" s="158">
        <f>'実質公債費比率（分子）の構造'!L$49</f>
        <v>18</v>
      </c>
      <c r="F45" s="158"/>
      <c r="G45" s="158"/>
      <c r="H45" s="158">
        <f>'実質公債費比率（分子）の構造'!M$49</f>
        <v>16</v>
      </c>
      <c r="I45" s="158"/>
      <c r="J45" s="158"/>
      <c r="K45" s="158">
        <f>'実質公債費比率（分子）の構造'!N$49</f>
        <v>17</v>
      </c>
      <c r="L45" s="158"/>
      <c r="M45" s="158"/>
      <c r="N45" s="158">
        <f>'実質公債費比率（分子）の構造'!O$49</f>
        <v>17</v>
      </c>
      <c r="O45" s="158"/>
      <c r="P45" s="158"/>
    </row>
    <row r="46" spans="1:16" x14ac:dyDescent="0.2">
      <c r="A46" s="158" t="s">
        <v>64</v>
      </c>
      <c r="B46" s="158">
        <f>'実質公債費比率（分子）の構造'!K$48</f>
        <v>53</v>
      </c>
      <c r="C46" s="158"/>
      <c r="D46" s="158"/>
      <c r="E46" s="158">
        <f>'実質公債費比率（分子）の構造'!L$48</f>
        <v>40</v>
      </c>
      <c r="F46" s="158"/>
      <c r="G46" s="158"/>
      <c r="H46" s="158">
        <f>'実質公債費比率（分子）の構造'!M$48</f>
        <v>55</v>
      </c>
      <c r="I46" s="158"/>
      <c r="J46" s="158"/>
      <c r="K46" s="158">
        <f>'実質公債費比率（分子）の構造'!N$48</f>
        <v>58</v>
      </c>
      <c r="L46" s="158"/>
      <c r="M46" s="158"/>
      <c r="N46" s="158">
        <f>'実質公債費比率（分子）の構造'!O$48</f>
        <v>62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270</v>
      </c>
      <c r="C49" s="158"/>
      <c r="D49" s="158"/>
      <c r="E49" s="158">
        <f>'実質公債費比率（分子）の構造'!L$45</f>
        <v>288</v>
      </c>
      <c r="F49" s="158"/>
      <c r="G49" s="158"/>
      <c r="H49" s="158">
        <f>'実質公債費比率（分子）の構造'!M$45</f>
        <v>289</v>
      </c>
      <c r="I49" s="158"/>
      <c r="J49" s="158"/>
      <c r="K49" s="158">
        <f>'実質公債費比率（分子）の構造'!N$45</f>
        <v>244</v>
      </c>
      <c r="L49" s="158"/>
      <c r="M49" s="158"/>
      <c r="N49" s="158">
        <f>'実質公債費比率（分子）の構造'!O$45</f>
        <v>257</v>
      </c>
      <c r="O49" s="158"/>
      <c r="P49" s="158"/>
    </row>
    <row r="50" spans="1:16" x14ac:dyDescent="0.2">
      <c r="A50" s="158" t="s">
        <v>67</v>
      </c>
      <c r="B50" s="158" t="e">
        <f>NA()</f>
        <v>#N/A</v>
      </c>
      <c r="C50" s="158">
        <f>IF(ISNUMBER('実質公債費比率（分子）の構造'!K$53),'実質公債費比率（分子）の構造'!K$53,NA())</f>
        <v>103</v>
      </c>
      <c r="D50" s="158" t="e">
        <f>NA()</f>
        <v>#N/A</v>
      </c>
      <c r="E50" s="158" t="e">
        <f>NA()</f>
        <v>#N/A</v>
      </c>
      <c r="F50" s="158">
        <f>IF(ISNUMBER('実質公債費比率（分子）の構造'!L$53),'実質公債費比率（分子）の構造'!L$53,NA())</f>
        <v>93</v>
      </c>
      <c r="G50" s="158" t="e">
        <f>NA()</f>
        <v>#N/A</v>
      </c>
      <c r="H50" s="158" t="e">
        <f>NA()</f>
        <v>#N/A</v>
      </c>
      <c r="I50" s="158">
        <f>IF(ISNUMBER('実質公債費比率（分子）の構造'!M$53),'実質公債費比率（分子）の構造'!M$53,NA())</f>
        <v>123</v>
      </c>
      <c r="J50" s="158" t="e">
        <f>NA()</f>
        <v>#N/A</v>
      </c>
      <c r="K50" s="158" t="e">
        <f>NA()</f>
        <v>#N/A</v>
      </c>
      <c r="L50" s="158">
        <f>IF(ISNUMBER('実質公債費比率（分子）の構造'!N$53),'実質公債費比率（分子）の構造'!N$53,NA())</f>
        <v>88</v>
      </c>
      <c r="M50" s="158" t="e">
        <f>NA()</f>
        <v>#N/A</v>
      </c>
      <c r="N50" s="158" t="e">
        <f>NA()</f>
        <v>#N/A</v>
      </c>
      <c r="O50" s="158">
        <f>IF(ISNUMBER('実質公債費比率（分子）の構造'!O$53),'実質公債費比率（分子）の構造'!O$53,NA())</f>
        <v>100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2225</v>
      </c>
      <c r="E56" s="157"/>
      <c r="F56" s="157"/>
      <c r="G56" s="157">
        <f>'将来負担比率（分子）の構造'!J$52</f>
        <v>2113</v>
      </c>
      <c r="H56" s="157"/>
      <c r="I56" s="157"/>
      <c r="J56" s="157">
        <f>'将来負担比率（分子）の構造'!K$52</f>
        <v>1983</v>
      </c>
      <c r="K56" s="157"/>
      <c r="L56" s="157"/>
      <c r="M56" s="157">
        <f>'将来負担比率（分子）の構造'!L$52</f>
        <v>2045</v>
      </c>
      <c r="N56" s="157"/>
      <c r="O56" s="157"/>
      <c r="P56" s="157">
        <f>'将来負担比率（分子）の構造'!M$52</f>
        <v>1937</v>
      </c>
    </row>
    <row r="57" spans="1:16" x14ac:dyDescent="0.2">
      <c r="A57" s="157" t="s">
        <v>42</v>
      </c>
      <c r="B57" s="157"/>
      <c r="C57" s="157"/>
      <c r="D57" s="157">
        <f>'将来負担比率（分子）の構造'!I$51</f>
        <v>1</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4148</v>
      </c>
      <c r="E58" s="157"/>
      <c r="F58" s="157"/>
      <c r="G58" s="157">
        <f>'将来負担比率（分子）の構造'!J$50</f>
        <v>4304</v>
      </c>
      <c r="H58" s="157"/>
      <c r="I58" s="157"/>
      <c r="J58" s="157">
        <f>'将来負担比率（分子）の構造'!K$50</f>
        <v>4381</v>
      </c>
      <c r="K58" s="157"/>
      <c r="L58" s="157"/>
      <c r="M58" s="157">
        <f>'将来負担比率（分子）の構造'!L$50</f>
        <v>4391</v>
      </c>
      <c r="N58" s="157"/>
      <c r="O58" s="157"/>
      <c r="P58" s="157">
        <f>'将来負担比率（分子）の構造'!M$50</f>
        <v>4396</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977</v>
      </c>
      <c r="C62" s="157"/>
      <c r="D62" s="157"/>
      <c r="E62" s="157">
        <f>'将来負担比率（分子）の構造'!J$45</f>
        <v>961</v>
      </c>
      <c r="F62" s="157"/>
      <c r="G62" s="157"/>
      <c r="H62" s="157">
        <f>'将来負担比率（分子）の構造'!K$45</f>
        <v>980</v>
      </c>
      <c r="I62" s="157"/>
      <c r="J62" s="157"/>
      <c r="K62" s="157">
        <f>'将来負担比率（分子）の構造'!L$45</f>
        <v>969</v>
      </c>
      <c r="L62" s="157"/>
      <c r="M62" s="157"/>
      <c r="N62" s="157">
        <f>'将来負担比率（分子）の構造'!M$45</f>
        <v>991</v>
      </c>
      <c r="O62" s="157"/>
      <c r="P62" s="157"/>
    </row>
    <row r="63" spans="1:16" x14ac:dyDescent="0.2">
      <c r="A63" s="157" t="s">
        <v>34</v>
      </c>
      <c r="B63" s="157">
        <f>'将来負担比率（分子）の構造'!I$44</f>
        <v>192</v>
      </c>
      <c r="C63" s="157"/>
      <c r="D63" s="157"/>
      <c r="E63" s="157">
        <f>'将来負担比率（分子）の構造'!J$44</f>
        <v>175</v>
      </c>
      <c r="F63" s="157"/>
      <c r="G63" s="157"/>
      <c r="H63" s="157">
        <f>'将来負担比率（分子）の構造'!K$44</f>
        <v>175</v>
      </c>
      <c r="I63" s="157"/>
      <c r="J63" s="157"/>
      <c r="K63" s="157">
        <f>'将来負担比率（分子）の構造'!L$44</f>
        <v>191</v>
      </c>
      <c r="L63" s="157"/>
      <c r="M63" s="157"/>
      <c r="N63" s="157">
        <f>'将来負担比率（分子）の構造'!M$44</f>
        <v>225</v>
      </c>
      <c r="O63" s="157"/>
      <c r="P63" s="157"/>
    </row>
    <row r="64" spans="1:16" x14ac:dyDescent="0.2">
      <c r="A64" s="157" t="s">
        <v>33</v>
      </c>
      <c r="B64" s="157">
        <f>'将来負担比率（分子）の構造'!I$43</f>
        <v>573</v>
      </c>
      <c r="C64" s="157"/>
      <c r="D64" s="157"/>
      <c r="E64" s="157">
        <f>'将来負担比率（分子）の構造'!J$43</f>
        <v>660</v>
      </c>
      <c r="F64" s="157"/>
      <c r="G64" s="157"/>
      <c r="H64" s="157">
        <f>'将来負担比率（分子）の構造'!K$43</f>
        <v>620</v>
      </c>
      <c r="I64" s="157"/>
      <c r="J64" s="157"/>
      <c r="K64" s="157">
        <f>'将来負担比率（分子）の構造'!L$43</f>
        <v>556</v>
      </c>
      <c r="L64" s="157"/>
      <c r="M64" s="157"/>
      <c r="N64" s="157">
        <f>'将来負担比率（分子）の構造'!M$43</f>
        <v>557</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2322</v>
      </c>
      <c r="C66" s="157"/>
      <c r="D66" s="157"/>
      <c r="E66" s="157">
        <f>'将来負担比率（分子）の構造'!J$41</f>
        <v>2290</v>
      </c>
      <c r="F66" s="157"/>
      <c r="G66" s="157"/>
      <c r="H66" s="157">
        <f>'将来負担比率（分子）の構造'!K$41</f>
        <v>2199</v>
      </c>
      <c r="I66" s="157"/>
      <c r="J66" s="157"/>
      <c r="K66" s="157">
        <f>'将来負担比率（分子）の構造'!L$41</f>
        <v>2155</v>
      </c>
      <c r="L66" s="157"/>
      <c r="M66" s="157"/>
      <c r="N66" s="157">
        <f>'将来負担比率（分子）の構造'!M$41</f>
        <v>2108</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1188</v>
      </c>
      <c r="C72" s="161">
        <f>基金残高に係る経年分析!G55</f>
        <v>959</v>
      </c>
      <c r="D72" s="161">
        <f>基金残高に係る経年分析!H55</f>
        <v>1029</v>
      </c>
    </row>
    <row r="73" spans="1:16" x14ac:dyDescent="0.2">
      <c r="A73" s="160" t="s">
        <v>74</v>
      </c>
      <c r="B73" s="161">
        <f>基金残高に係る経年分析!F56</f>
        <v>1297</v>
      </c>
      <c r="C73" s="161">
        <f>基金残高に係る経年分析!G56</f>
        <v>1217</v>
      </c>
      <c r="D73" s="161">
        <f>基金残高に係る経年分析!H56</f>
        <v>1194</v>
      </c>
    </row>
    <row r="74" spans="1:16" x14ac:dyDescent="0.2">
      <c r="A74" s="160" t="s">
        <v>75</v>
      </c>
      <c r="B74" s="161">
        <f>基金残高に係る経年分析!F57</f>
        <v>1555</v>
      </c>
      <c r="C74" s="161">
        <f>基金残高に係る経年分析!G57</f>
        <v>1871</v>
      </c>
      <c r="D74" s="161">
        <f>基金残高に係る経年分析!H57</f>
        <v>1819</v>
      </c>
    </row>
  </sheetData>
  <sheetProtection algorithmName="SHA-512" hashValue="bTdoGO0YnIofQeZFUEJ5WXVYnCMfQhF86nwQ1avrlTOo8Ogn4ehMFeE+dSajPQQNp6kk0uofj7xISTZe9H09Mg==" saltValue="cdhaVg1XXfE4d+AeLu3/9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5DB875A-2D7A-4D42-B52E-BC08C29AD57B}">
  <ds:schemaRefs>
    <ds:schemaRef ds:uri="http://schemas.microsoft.com/sharepoint/v3/contenttype/forms"/>
  </ds:schemaRefs>
</ds:datastoreItem>
</file>

<file path=customXml/itemProps2.xml><?xml version="1.0" encoding="utf-8"?>
<ds:datastoreItem xmlns:ds="http://schemas.openxmlformats.org/officeDocument/2006/customXml" ds:itemID="{0D06A2D9-8A30-4F07-B6E5-7D52E209CA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39fab-6d78-413b-bdfb-b8e4b081b506"/>
    <ds:schemaRef ds:uri="0cfd19f7-9a31-48f1-a827-fb01c45dd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1E353DE-FB27-4355-B649-01B7A431EDE9}">
  <ds:schemaRefs>
    <ds:schemaRef ds:uri="http://schemas.microsoft.com/office/2006/metadata/properties"/>
    <ds:schemaRef ds:uri="http://schemas.microsoft.com/office/infopath/2007/PartnerControls"/>
    <ds:schemaRef ds:uri="1f739fab-6d78-413b-bdfb-b8e4b081b506"/>
    <ds:schemaRef ds:uri="0cfd19f7-9a31-48f1-a827-fb01c45dd146"/>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dcterms:created xsi:type="dcterms:W3CDTF">2026-02-26T09:35:23Z</dcterms:created>
  <dcterms:modified xsi:type="dcterms:W3CDTF">2026-09-24T08:03:13Z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0x010100B3E7916579E48942A578B93BD249C02F</vt:lpwstr>
  </property>
  <property fmtid="{D5CDD505-2E9C-101B-9397-08002B2CF9AE}" pid="3" name="MediaServiceImageTags">
    <vt:lpwstr/>
  </property>
</Properties>
</file>