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8_{62399AAB-2106-4903-9C10-3C870F988325}" xr6:coauthVersionLast="47" xr6:coauthVersionMax="47" xr10:uidLastSave="{E38C8FF2-A8FA-4943-8E5E-9CAA1D6CDDF7}"/>
  <bookViews>
    <workbookView xWindow="28680" yWindow="-120" windowWidth="29040" windowHeight="15720" tabRatio="75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U37" i="10"/>
  <c r="C37" i="10"/>
  <c r="CO36" i="10"/>
  <c r="BE36" i="10"/>
  <c r="C36" i="10"/>
  <c r="BE35" i="10"/>
  <c r="C35" i="10"/>
  <c r="BW34" i="10"/>
  <c r="BW35" i="10" s="1"/>
  <c r="BW36" i="10" s="1"/>
  <c r="BW37" i="10" s="1"/>
  <c r="BW38" i="10" s="1"/>
  <c r="BE34" i="10"/>
  <c r="U34" i="10"/>
  <c r="U35" i="10" s="1"/>
  <c r="U36" i="10" s="1"/>
  <c r="C34" i="10"/>
  <c r="AM34" i="10" s="1"/>
  <c r="AM35" i="10" s="1"/>
  <c r="AM36" i="10" s="1"/>
  <c r="AM37" i="10" s="1"/>
  <c r="CO34" i="10" l="1"/>
  <c r="CO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<sst xmlns="http://schemas.openxmlformats.org/spreadsheetml/2006/main" count="1066" uniqueCount="575">
  <si>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</si>
  <si>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</si>
  <si>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</si>
  <si>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</si>
  <si>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</si>
  <si>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</si>
  <si>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</si>
  <si>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</si>
  <si>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</si>
  <si>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</si>
  <si>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</si>
  <si>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</si>
  <si>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</si>
  <si>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</si>
  <si>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</si>
  <si>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</si>
  <si>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</si>
  <si>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</si>
  <si>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</si>
  <si>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</si>
  <si>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</si>
  <si>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</si>
  <si>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</si>
  <si>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</si>
  <si>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</si>
  <si>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</si>
  <si>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</si>
  <si>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</si>
  <si>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</si>
  <si>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</si>
  <si>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</si>
  <si>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</si>
  <si>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</si>
  <si>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</si>
  <si>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</si>
  <si>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</si>
  <si>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</si>
  <si>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</si>
  <si>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</si>
  <si>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</si>
  <si>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</si>
  <si>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</si>
  <si>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</si>
  <si>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</si>
  <si>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</si>
  <si>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</si>
  <si>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</si>
  <si>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</si>
  <si>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</si>
  <si>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</si>
  <si>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</si>
  <si>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</si>
  <si>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</si>
  <si>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</si>
  <si>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</si>
  <si>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</si>
  <si>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</si>
  <si>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</si>
  <si>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</si>
  <si>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</si>
  <si>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</si>
  <si>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</si>
  <si>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</si>
  <si>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</si>
  <si>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</si>
  <si>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</si>
  <si>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</si>
  <si>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</si>
  <si>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</si>
  <si>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</si>
  <si>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</si>
  <si>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</si>
  <si>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</si>
  <si>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</si>
  <si>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</si>
  <si>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</si>
  <si>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</si>
  <si>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</si>
  <si>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</si>
  <si>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</si>
  <si>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</si>
  <si>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</si>
  <si>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</si>
  <si>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</si>
  <si>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</si>
  <si>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</si>
  <si>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</si>
  <si>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</si>
  <si>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</si>
  <si>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</si>
  <si>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</si>
  <si>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</si>
  <si>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</si>
  <si>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</si>
  <si>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安中市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</si>
  <si>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</si>
  <si>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</si>
  <si>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</si>
  <si>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</si>
  <si>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</si>
  <si>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</si>
  <si>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</si>
  <si>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</si>
  <si>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</si>
  <si>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</si>
  <si>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</si>
  <si>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</si>
  <si>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</si>
  <si>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</si>
  <si>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</si>
  <si>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</si>
  <si>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</si>
  <si>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</si>
  <si>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</si>
  <si>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</si>
  <si>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</si>
  <si>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</si>
  <si>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</si>
  <si>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</si>
  <si>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</si>
  <si>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</si>
  <si>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</si>
  <si>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</si>
  <si>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</si>
  <si>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</si>
  <si>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</si>
  <si>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</si>
  <si>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</si>
  <si>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</si>
  <si>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</si>
  <si>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</si>
  <si>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</si>
  <si>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</si>
  <si>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</si>
  <si>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</si>
  <si>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</si>
  <si>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</si>
  <si>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</si>
  <si>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</si>
  <si>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</si>
  <si>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</si>
  <si>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</si>
  <si>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</si>
  <si>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</si>
  <si>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</si>
  <si>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</si>
  <si>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</si>
  <si>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</si>
  <si>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</si>
  <si>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</si>
  <si>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</si>
  <si>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</si>
  <si>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</si>
  <si>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</si>
  <si>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</si>
  <si>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</si>
  <si>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</si>
  <si>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</si>
  <si>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</si>
  <si>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</si>
  <si>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</si>
  <si>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</si>
  <si>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</si>
  <si>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</si>
  <si>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</si>
  <si>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</si>
  <si>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</si>
  <si>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</si>
  <si>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</si>
  <si>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</si>
  <si>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</si>
  <si>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</si>
  <si>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</si>
  <si>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</si>
  <si>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</si>
  <si>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</si>
  <si>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</si>
  <si>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</si>
  <si>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</si>
  <si>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</si>
  <si>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</si>
  <si>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</si>
  <si>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</si>
  <si>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</si>
  <si>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</si>
  <si>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</si>
  <si>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</si>
  <si>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</si>
  <si>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</si>
  <si>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</si>
  <si>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</si>
  <si>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</si>
  <si>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</si>
  <si>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</si>
  <si>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</si>
  <si>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</si>
  <si>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</si>
  <si>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</si>
  <si>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</si>
  <si>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</si>
  <si>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</si>
  <si>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</si>
  <si>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</si>
  <si>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群馬県安中市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</si>
  <si>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</si>
  <si>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</si>
  <si>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</si>
  <si>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</si>
  <si>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</si>
  <si>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</si>
  <si>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</si>
  <si>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</si>
  <si>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</si>
  <si>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</si>
  <si>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</si>
  <si>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</si>
  <si>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</si>
  <si>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</si>
  <si>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</si>
  <si>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</si>
  <si>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</si>
  <si>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</si>
  <si>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</si>
  <si>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</si>
  <si>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</si>
  <si>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</si>
  <si>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</si>
  <si>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</si>
  <si>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</si>
  <si>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</si>
  <si>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</si>
  <si>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</si>
  <si>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</si>
  <si>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</si>
  <si>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</si>
  <si>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</si>
  <si>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</si>
  <si>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</si>
  <si>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</si>
  <si>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</si>
  <si>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</si>
  <si>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</si>
  <si>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</si>
  <si>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</si>
  <si>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</si>
  <si>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</si>
  <si>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</si>
  <si>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</si>
  <si>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</si>
  <si>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</si>
  <si>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</si>
  <si>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</si>
  <si>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</si>
  <si>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</si>
  <si>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</si>
  <si>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</si>
  <si>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</si>
  <si>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</si>
  <si>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</si>
  <si>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</si>
  <si>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</si>
  <si>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</si>
  <si>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</si>
  <si>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</si>
  <si>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</si>
  <si>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</si>
  <si>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</si>
  <si>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</si>
  <si>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</si>
  <si>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</si>
  <si>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</si>
  <si>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</si>
  <si>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</si>
  <si>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</si>
  <si>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</si>
  <si>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</si>
  <si>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</si>
  <si>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</si>
  <si>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</si>
  <si>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</si>
  <si>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</si>
  <si>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</si>
  <si>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</si>
  <si>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</si>
  <si>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</si>
  <si>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</si>
  <si>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</si>
  <si>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</si>
  <si>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</si>
  <si>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</si>
  <si>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</si>
  <si>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</si>
  <si>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</si>
  <si>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</si>
  <si>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</si>
  <si>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</si>
  <si>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</si>
  <si>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</si>
  <si>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</si>
  <si>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</si>
  <si>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</si>
  <si>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</si>
  <si>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</si>
  <si>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</si>
  <si>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</si>
  <si>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</si>
  <si>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</si>
  <si>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</si>
  <si>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</si>
  <si>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</si>
  <si>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</si>
  <si>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</si>
  <si>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</si>
  <si>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</si>
  <si>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</si>
  <si>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</si>
  <si>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</si>
  <si>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</si>
  <si>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</si>
  <si>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</si>
  <si>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</si>
  <si>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</si>
  <si>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</si>
  <si>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</si>
  <si>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</si>
  <si>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</si>
  <si>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</si>
  <si>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</si>
  <si>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</si>
  <si>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</si>
  <si>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</si>
  <si>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</si>
  <si>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</si>
  <si>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</si>
  <si>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</si>
  <si>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</si>
  <si>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</si>
  <si>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</si>
  <si>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</si>
  <si>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</si>
  <si>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</si>
  <si>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</si>
  <si>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</si>
  <si>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</si>
  <si>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</si>
  <si>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</si>
  <si>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</si>
  <si>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</si>
  <si>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</si>
  <si>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</si>
  <si>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</si>
  <si>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</si>
  <si>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</si>
  <si>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</si>
  <si>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群馬県安中市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</si>
  <si>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</si>
  <si>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</si>
  <si>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</si>
  <si>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</si>
  <si>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</si>
  <si>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</si>
  <si>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</si>
  <si>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</si>
  <si>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</si>
  <si>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</si>
  <si>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</si>
  <si>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</si>
  <si>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</si>
  <si>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</si>
  <si>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</si>
  <si>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</si>
  <si>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</si>
  <si>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</si>
  <si>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</si>
  <si>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</si>
  <si>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</si>
  <si>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</si>
  <si>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</si>
  <si>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</si>
  <si>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</si>
  <si>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</si>
  <si>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</si>
  <si>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</si>
  <si>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</si>
  <si>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</si>
  <si>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</si>
  <si>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</si>
  <si>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</si>
  <si>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</si>
  <si>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</si>
  <si>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</si>
  <si>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</si>
  <si>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</si>
  <si>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</si>
  <si>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病院事業会計</t>
    <phoneticPr fontId="5"/>
  </si>
  <si>
    <t>介護サービス事業会計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</si>
  <si>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</si>
  <si>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</si>
  <si>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</si>
  <si>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</si>
  <si>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</si>
  <si>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</si>
  <si>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</si>
  <si>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</si>
  <si>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</si>
  <si>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</si>
  <si>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</si>
  <si>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</si>
  <si>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</si>
  <si>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</si>
  <si>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</si>
  <si>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</si>
  <si>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</si>
  <si>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</si>
  <si>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</si>
  <si>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</si>
  <si>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</si>
  <si>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</si>
  <si>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</si>
  <si>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</si>
  <si>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</si>
  <si>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</si>
  <si>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</si>
  <si>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</si>
  <si>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</si>
  <si>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</si>
  <si>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</si>
  <si>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</si>
  <si>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</si>
  <si>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</si>
  <si>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</si>
  <si>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</si>
  <si>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</si>
  <si>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</si>
  <si>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</si>
  <si>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</si>
  <si>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</si>
  <si>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</si>
  <si>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</si>
  <si>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</si>
  <si>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</si>
  <si>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</si>
  <si>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</si>
  <si>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</si>
  <si>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</si>
  <si>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</si>
  <si>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</si>
  <si>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</si>
  <si>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</si>
  <si>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</si>
  <si>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</si>
  <si>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</si>
  <si>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</si>
  <si>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</si>
  <si>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</si>
  <si>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</si>
  <si>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</si>
  <si>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</si>
  <si>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</si>
  <si>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</si>
  <si>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</si>
  <si>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</si>
  <si>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</si>
  <si>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</si>
  <si>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</si>
  <si>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</si>
  <si>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</si>
  <si>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</si>
  <si>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</si>
  <si>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</si>
  <si>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</si>
  <si>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</si>
  <si>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</si>
  <si>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</si>
  <si>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</si>
  <si>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</si>
  <si>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</si>
  <si>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</si>
  <si>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</si>
  <si>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</si>
  <si>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</si>
  <si>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</si>
  <si>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</si>
  <si>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</si>
  <si>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</si>
  <si>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</si>
  <si>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</si>
  <si>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</si>
  <si>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</si>
  <si>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</si>
  <si>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</si>
  <si>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</si>
  <si>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</si>
  <si>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</si>
  <si>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</si>
  <si>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</si>
  <si>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</si>
  <si>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</si>
  <si>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</si>
  <si>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</si>
  <si>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</si>
  <si>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</si>
  <si>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</si>
  <si>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</si>
  <si>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</si>
  <si>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</si>
  <si>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</si>
  <si>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</si>
  <si>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</si>
  <si>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</si>
  <si>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</si>
  <si>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</si>
  <si>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</si>
  <si>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</si>
  <si>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</si>
  <si>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</si>
  <si>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</si>
  <si>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</si>
  <si>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</si>
  <si>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</si>
  <si>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</si>
  <si>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</si>
  <si>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</si>
  <si>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</si>
  <si>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</si>
  <si>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</si>
  <si>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</si>
  <si>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</si>
  <si>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</si>
  <si>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</si>
  <si>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</si>
  <si>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0.03</t>
  </si>
  <si>
    <t>▲ 3.27</t>
  </si>
  <si>
    <t>▲ 7.22</t>
  </si>
  <si>
    <t>▲ 5.31</t>
  </si>
  <si>
    <t>水道事業会計</t>
  </si>
  <si>
    <t>一般会計</t>
  </si>
  <si>
    <t>病院事業会計</t>
  </si>
  <si>
    <t>下水道事業会計</t>
  </si>
  <si>
    <t>介護保険特別会計</t>
  </si>
  <si>
    <t>国民健康保険特別会計</t>
  </si>
  <si>
    <t>介護サービス事業会計</t>
  </si>
  <si>
    <t>後期高齢者医療特別会計</t>
  </si>
  <si>
    <t>その他会計（赤字）</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</si>
  <si>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</si>
  <si>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</si>
  <si>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</si>
  <si>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</si>
  <si>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</si>
  <si>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</si>
  <si>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</si>
  <si>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職員退職手当基金</t>
    <rPh sb="0" eb="2">
      <t>ショクイン</t>
    </rPh>
    <rPh sb="2" eb="4">
      <t>タイショク</t>
    </rPh>
    <rPh sb="4" eb="6">
      <t>テアテ</t>
    </rPh>
    <rPh sb="6" eb="8">
      <t>キキン</t>
    </rPh>
    <phoneticPr fontId="2"/>
  </si>
  <si>
    <t>庁舎建設基金</t>
    <rPh sb="0" eb="2">
      <t>チョウシャ</t>
    </rPh>
    <rPh sb="2" eb="4">
      <t>ケンセツ</t>
    </rPh>
    <rPh sb="4" eb="6">
      <t>キキン</t>
    </rPh>
    <phoneticPr fontId="2"/>
  </si>
  <si>
    <t>福祉基金</t>
    <rPh sb="0" eb="2">
      <t>フクシ</t>
    </rPh>
    <rPh sb="2" eb="4">
      <t>キキン</t>
    </rPh>
    <phoneticPr fontId="2"/>
  </si>
  <si>
    <t>義務教育施設整備基金</t>
    <rPh sb="0" eb="2">
      <t>ギム</t>
    </rPh>
    <rPh sb="2" eb="4">
      <t>キョウイク</t>
    </rPh>
    <rPh sb="4" eb="6">
      <t>シセツ</t>
    </rPh>
    <rPh sb="6" eb="8">
      <t>セイビ</t>
    </rPh>
    <rPh sb="8" eb="10">
      <t>キキン</t>
    </rPh>
    <phoneticPr fontId="2"/>
  </si>
  <si>
    <t>安中市土地開発公社</t>
  </si>
  <si>
    <t>碓氷峠交流記念財団</t>
  </si>
  <si>
    <t>〇</t>
    <phoneticPr fontId="2"/>
  </si>
  <si>
    <t>群馬県市町村会館管理組合</t>
  </si>
  <si>
    <t>高崎市・安中市消防組合</t>
    <phoneticPr fontId="2"/>
  </si>
  <si>
    <t>群馬県市町村総合事務組合</t>
    <phoneticPr fontId="2"/>
  </si>
  <si>
    <t>群馬県後期高齢者医療広域連合（一般会計）</t>
    <rPh sb="15" eb="17">
      <t>イッパン</t>
    </rPh>
    <phoneticPr fontId="2"/>
  </si>
  <si>
    <t>群馬県後期高齢者医療広域連合（後期高齢者医療特別会計）</t>
    <rPh sb="15" eb="17">
      <t>コウキ</t>
    </rPh>
    <rPh sb="17" eb="20">
      <t>コウレイシャ</t>
    </rPh>
    <rPh sb="20" eb="22">
      <t>イリョウ</t>
    </rPh>
    <rPh sb="22" eb="24">
      <t>トクベツ</t>
    </rPh>
    <rPh sb="24" eb="26">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</si>
  <si>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</si>
  <si>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</si>
  <si>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</si>
  <si>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交付税措置のない地方債は極力起債しないこと、地方債の償還期間が比較的短いこと、学校等の耐震改修・大規模改修事業が平成27年度に終了した後は新発債を抑止できていたが、庁舎の建替えが始まったことで、地方債残高が急増したことにより、将来負担比率は増加傾向となったが、令和6年度は前年度に続きマイナスとなった。
　しかし、今後は継続する庁舎の建替えや施設の老朽化に対する経費の増加などが想定されるため、公共施設等総合管理計画や個別施設計画に基づき効率的かつ効果的な施設の整備を行う必要がある。
　また、有形固定資産減価償却率については、前述のとおり、道路により数値が下がっているため、低い水準を保っていると推測される。</t>
    <rPh sb="83" eb="85">
      <t>チョウシャ</t>
    </rPh>
    <rPh sb="86" eb="87">
      <t>タ</t>
    </rPh>
    <rPh sb="87" eb="88">
      <t>カ</t>
    </rPh>
    <rPh sb="90" eb="91">
      <t>ハジ</t>
    </rPh>
    <rPh sb="98" eb="101">
      <t>チホウサイ</t>
    </rPh>
    <rPh sb="101" eb="103">
      <t>ザンダカ</t>
    </rPh>
    <rPh sb="104" eb="106">
      <t>キュウゾウ</t>
    </rPh>
    <rPh sb="121" eb="123">
      <t>ゾウカ</t>
    </rPh>
    <rPh sb="123" eb="125">
      <t>ケイコウ</t>
    </rPh>
    <rPh sb="161" eb="163">
      <t>ケイゾク</t>
    </rPh>
    <rPh sb="289" eb="290">
      <t>ヒク</t>
    </rPh>
    <rPh sb="291" eb="293">
      <t>スイジュン</t>
    </rPh>
    <rPh sb="294" eb="295">
      <t>タモ</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</si>
  <si>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</si>
  <si>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</si>
  <si>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</si>
  <si>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</si>
  <si>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</si>
  <si>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</si>
  <si>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将来負担比率については上記の理由等により、比率が増加傾向にあると推測される。
　実質公債費比率についても減少傾向にあり、令和6年度において、類似団体と同率となった。平成27年度まで学校施設の耐震補強等の事業が続いてたこと、比較的償還期間を短く設定した地方債が多いことの影響が大きかったが、大規模な事業等の償還期限を迎え、公債費が減少したためと考えられる。今後も庁舎の建替えなどの大規模事業により各比率への影響が想定されるため、長期的な計画に基づく適正な財政運営に努める必要がある。</t>
    <rPh sb="25" eb="27">
      <t>ゾウカ</t>
    </rPh>
    <rPh sb="61" eb="63">
      <t>レイワ</t>
    </rPh>
    <rPh sb="64" eb="66">
      <t>ネンド</t>
    </rPh>
    <rPh sb="76" eb="78">
      <t>ドウリツ</t>
    </rPh>
    <rPh sb="145" eb="148">
      <t>ダイキボ</t>
    </rPh>
    <rPh sb="149" eb="151">
      <t>ジギョウ</t>
    </rPh>
    <rPh sb="151" eb="152">
      <t>トウ</t>
    </rPh>
    <rPh sb="153" eb="155">
      <t>ショウカン</t>
    </rPh>
    <rPh sb="155" eb="157">
      <t>キゲン</t>
    </rPh>
    <rPh sb="158" eb="159">
      <t>ムカ</t>
    </rPh>
    <rPh sb="161" eb="164">
      <t>コウサイヒ</t>
    </rPh>
    <rPh sb="165" eb="167">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</si>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</sst>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A449885-2031-4697-85A9-FFBC235FBD0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672F-4097-AD5A-31EDEF71DED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34322</c:v>
                </c:pt>
                <c:pt idx="1">
                  <c:v>38901</c:v>
                </c:pt>
                <c:pt idx="2">
                  <c:v>37608</c:v>
                </c:pt>
                <c:pt idx="3">
                  <c:v>49965</c:v>
                </c:pt>
                <c:pt idx="4">
                  <c:v>93274</c:v>
                </c:pt>
              </c:numCache>
            </c:numRef>
          </c:val>
          <c:smooth val="0"/>
          <c:extLst>
            <c:ext xmlns:c16="http://schemas.microsoft.com/office/drawing/2014/chart" uri="{C3380CC4-5D6E-409C-BE32-E72D297353CC}">
              <c16:uniqueId val="{00000001-672F-4097-AD5A-31EDEF71DED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7.52</c:v>
                </c:pt>
                <c:pt idx="1">
                  <c:v>8.77</c:v>
                </c:pt>
                <c:pt idx="2">
                  <c:v>8.32</c:v>
                </c:pt>
                <c:pt idx="3">
                  <c:v>6.01</c:v>
                </c:pt>
                <c:pt idx="4">
                  <c:v>5.56</c:v>
                </c:pt>
              </c:numCache>
            </c:numRef>
          </c:val>
          <c:extLst>
            <c:ext xmlns:c16="http://schemas.microsoft.com/office/drawing/2014/chart" uri="{C3380CC4-5D6E-409C-BE32-E72D297353CC}">
              <c16:uniqueId val="{00000000-E5B6-4445-AE61-1A979BDBCB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36.340000000000003</c:v>
                </c:pt>
                <c:pt idx="1">
                  <c:v>38.619999999999997</c:v>
                </c:pt>
                <c:pt idx="2">
                  <c:v>43.03</c:v>
                </c:pt>
                <c:pt idx="3">
                  <c:v>41.83</c:v>
                </c:pt>
                <c:pt idx="4">
                  <c:v>39.729999999999997</c:v>
                </c:pt>
              </c:numCache>
            </c:numRef>
          </c:val>
          <c:extLst>
            <c:ext xmlns:c16="http://schemas.microsoft.com/office/drawing/2014/chart" uri="{C3380CC4-5D6E-409C-BE32-E72D297353CC}">
              <c16:uniqueId val="{00000001-E5B6-4445-AE61-1A979BDBCB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-0.03</c:v>
                </c:pt>
                <c:pt idx="1">
                  <c:v>1.54</c:v>
                </c:pt>
                <c:pt idx="2">
                  <c:v>-3.27</c:v>
                </c:pt>
                <c:pt idx="3">
                  <c:v>-7.22</c:v>
                </c:pt>
                <c:pt idx="4">
                  <c:v>-5.31</c:v>
                </c:pt>
              </c:numCache>
            </c:numRef>
          </c:val>
          <c:smooth val="0"/>
          <c:extLst>
            <c:ext xmlns:c16="http://schemas.microsoft.com/office/drawing/2014/chart" uri="{C3380CC4-5D6E-409C-BE32-E72D297353CC}">
              <c16:uniqueId val="{00000002-E5B6-4445-AE61-1A979BDBCB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5F0-4E75-82D8-313D7EE4CA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F0-4E75-82D8-313D7EE4CA5B}"/>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0.01</c:v>
                </c:pt>
                <c:pt idx="6">
                  <c:v>#N/A</c:v>
                </c:pt>
                <c:pt idx="7">
                  <c:v>0.03</c:v>
                </c:pt>
                <c:pt idx="8">
                  <c:v>#N/A</c:v>
                </c:pt>
                <c:pt idx="9">
                  <c:v>0.01</c:v>
                </c:pt>
              </c:numCache>
            </c:numRef>
          </c:val>
          <c:extLst>
            <c:ext xmlns:c16="http://schemas.microsoft.com/office/drawing/2014/chart" uri="{C3380CC4-5D6E-409C-BE32-E72D297353CC}">
              <c16:uniqueId val="{00000002-C5F0-4E75-82D8-313D7EE4CA5B}"/>
            </c:ext>
          </c:extLst>
        </c:ser>
        <c:ser>
          <c:idx val="3"/>
          <c:order val="3"/>
          <c:tx>
            <c:strRef>
              <c:f>データシート!$A$30</c:f>
              <c:strCache>
                <c:ptCount val="1"/>
                <c:pt idx="0">
                  <c:v>介護サービス事業会計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0.04</c:v>
                </c:pt>
                <c:pt idx="4">
                  <c:v>#N/A</c:v>
                </c:pt>
                <c:pt idx="5">
                  <c:v>0.04</c:v>
                </c:pt>
                <c:pt idx="6">
                  <c:v>#N/A</c:v>
                </c:pt>
                <c:pt idx="7">
                  <c:v>0.02</c:v>
                </c:pt>
                <c:pt idx="8">
                  <c:v>#N/A</c:v>
                </c:pt>
                <c:pt idx="9">
                  <c:v>0.02</c:v>
                </c:pt>
              </c:numCache>
            </c:numRef>
          </c:val>
          <c:extLst>
            <c:ext xmlns:c16="http://schemas.microsoft.com/office/drawing/2014/chart" uri="{C3380CC4-5D6E-409C-BE32-E72D297353CC}">
              <c16:uniqueId val="{00000003-C5F0-4E75-82D8-313D7EE4CA5B}"/>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1.22</c:v>
                </c:pt>
                <c:pt idx="2">
                  <c:v>#N/A</c:v>
                </c:pt>
                <c:pt idx="3">
                  <c:v>0.13</c:v>
                </c:pt>
                <c:pt idx="4">
                  <c:v>#N/A</c:v>
                </c:pt>
                <c:pt idx="5">
                  <c:v>0.32</c:v>
                </c:pt>
                <c:pt idx="6">
                  <c:v>#N/A</c:v>
                </c:pt>
                <c:pt idx="7">
                  <c:v>0.13</c:v>
                </c:pt>
                <c:pt idx="8">
                  <c:v>#N/A</c:v>
                </c:pt>
                <c:pt idx="9">
                  <c:v>0.05</c:v>
                </c:pt>
              </c:numCache>
            </c:numRef>
          </c:val>
          <c:extLst>
            <c:ext xmlns:c16="http://schemas.microsoft.com/office/drawing/2014/chart" uri="{C3380CC4-5D6E-409C-BE32-E72D297353CC}">
              <c16:uniqueId val="{00000004-C5F0-4E75-82D8-313D7EE4CA5B}"/>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1.44</c:v>
                </c:pt>
                <c:pt idx="2">
                  <c:v>#N/A</c:v>
                </c:pt>
                <c:pt idx="3">
                  <c:v>1.27</c:v>
                </c:pt>
                <c:pt idx="4">
                  <c:v>#N/A</c:v>
                </c:pt>
                <c:pt idx="5">
                  <c:v>1.92</c:v>
                </c:pt>
                <c:pt idx="6">
                  <c:v>#N/A</c:v>
                </c:pt>
                <c:pt idx="7">
                  <c:v>1.62</c:v>
                </c:pt>
                <c:pt idx="8">
                  <c:v>#N/A</c:v>
                </c:pt>
                <c:pt idx="9">
                  <c:v>1.07</c:v>
                </c:pt>
              </c:numCache>
            </c:numRef>
          </c:val>
          <c:extLst>
            <c:ext xmlns:c16="http://schemas.microsoft.com/office/drawing/2014/chart" uri="{C3380CC4-5D6E-409C-BE32-E72D297353CC}">
              <c16:uniqueId val="{00000005-C5F0-4E75-82D8-313D7EE4CA5B}"/>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1</c:v>
                </c:pt>
                <c:pt idx="4">
                  <c:v>#N/A</c:v>
                </c:pt>
                <c:pt idx="5">
                  <c:v>1.45</c:v>
                </c:pt>
                <c:pt idx="6">
                  <c:v>#N/A</c:v>
                </c:pt>
                <c:pt idx="7">
                  <c:v>1.98</c:v>
                </c:pt>
                <c:pt idx="8">
                  <c:v>#N/A</c:v>
                </c:pt>
                <c:pt idx="9">
                  <c:v>2.4300000000000002</c:v>
                </c:pt>
              </c:numCache>
            </c:numRef>
          </c:val>
          <c:extLst>
            <c:ext xmlns:c16="http://schemas.microsoft.com/office/drawing/2014/chart" uri="{C3380CC4-5D6E-409C-BE32-E72D297353CC}">
              <c16:uniqueId val="{00000006-C5F0-4E75-82D8-313D7EE4CA5B}"/>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3.26</c:v>
                </c:pt>
                <c:pt idx="2">
                  <c:v>#N/A</c:v>
                </c:pt>
                <c:pt idx="3">
                  <c:v>4.6399999999999997</c:v>
                </c:pt>
                <c:pt idx="4">
                  <c:v>#N/A</c:v>
                </c:pt>
                <c:pt idx="5">
                  <c:v>5.96</c:v>
                </c:pt>
                <c:pt idx="6">
                  <c:v>#N/A</c:v>
                </c:pt>
                <c:pt idx="7">
                  <c:v>5.88</c:v>
                </c:pt>
                <c:pt idx="8">
                  <c:v>#N/A</c:v>
                </c:pt>
                <c:pt idx="9">
                  <c:v>4.82</c:v>
                </c:pt>
              </c:numCache>
            </c:numRef>
          </c:val>
          <c:extLst>
            <c:ext xmlns:c16="http://schemas.microsoft.com/office/drawing/2014/chart" uri="{C3380CC4-5D6E-409C-BE32-E72D297353CC}">
              <c16:uniqueId val="{00000007-C5F0-4E75-82D8-313D7EE4CA5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7.52</c:v>
                </c:pt>
                <c:pt idx="2">
                  <c:v>#N/A</c:v>
                </c:pt>
                <c:pt idx="3">
                  <c:v>8.76</c:v>
                </c:pt>
                <c:pt idx="4">
                  <c:v>#N/A</c:v>
                </c:pt>
                <c:pt idx="5">
                  <c:v>8.31</c:v>
                </c:pt>
                <c:pt idx="6">
                  <c:v>#N/A</c:v>
                </c:pt>
                <c:pt idx="7">
                  <c:v>6</c:v>
                </c:pt>
                <c:pt idx="8">
                  <c:v>#N/A</c:v>
                </c:pt>
                <c:pt idx="9">
                  <c:v>5.56</c:v>
                </c:pt>
              </c:numCache>
            </c:numRef>
          </c:val>
          <c:extLst>
            <c:ext xmlns:c16="http://schemas.microsoft.com/office/drawing/2014/chart" uri="{C3380CC4-5D6E-409C-BE32-E72D297353CC}">
              <c16:uniqueId val="{00000008-C5F0-4E75-82D8-313D7EE4CA5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12.94</c:v>
                </c:pt>
                <c:pt idx="2">
                  <c:v>#N/A</c:v>
                </c:pt>
                <c:pt idx="3">
                  <c:v>11.95</c:v>
                </c:pt>
                <c:pt idx="4">
                  <c:v>#N/A</c:v>
                </c:pt>
                <c:pt idx="5">
                  <c:v>11.3</c:v>
                </c:pt>
                <c:pt idx="6">
                  <c:v>#N/A</c:v>
                </c:pt>
                <c:pt idx="7">
                  <c:v>10.96</c:v>
                </c:pt>
                <c:pt idx="8">
                  <c:v>#N/A</c:v>
                </c:pt>
                <c:pt idx="9">
                  <c:v>8.6999999999999993</c:v>
                </c:pt>
              </c:numCache>
            </c:numRef>
          </c:val>
          <c:extLst>
            <c:ext xmlns:c16="http://schemas.microsoft.com/office/drawing/2014/chart" uri="{C3380CC4-5D6E-409C-BE32-E72D297353CC}">
              <c16:uniqueId val="{00000009-C5F0-4E75-82D8-313D7EE4CA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2476</c:v>
                </c:pt>
                <c:pt idx="5">
                  <c:v>2430</c:v>
                </c:pt>
                <c:pt idx="8">
                  <c:v>2367</c:v>
                </c:pt>
                <c:pt idx="11">
                  <c:v>2149</c:v>
                </c:pt>
                <c:pt idx="14">
                  <c:v>2054</c:v>
                </c:pt>
              </c:numCache>
            </c:numRef>
          </c:val>
          <c:extLst>
            <c:ext xmlns:c16="http://schemas.microsoft.com/office/drawing/2014/chart" uri="{C3380CC4-5D6E-409C-BE32-E72D297353CC}">
              <c16:uniqueId val="{00000000-3BB4-4C1B-88B9-79A6193C02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BB4-4C1B-88B9-79A6193C02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3BB4-4C1B-88B9-79A6193C02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c:v>
                </c:pt>
                <c:pt idx="3">
                  <c:v>51</c:v>
                </c:pt>
                <c:pt idx="6">
                  <c:v>55</c:v>
                </c:pt>
                <c:pt idx="9">
                  <c:v>53</c:v>
                </c:pt>
                <c:pt idx="12">
                  <c:v>47</c:v>
                </c:pt>
              </c:numCache>
            </c:numRef>
          </c:val>
          <c:extLst>
            <c:ext xmlns:c16="http://schemas.microsoft.com/office/drawing/2014/chart" uri="{C3380CC4-5D6E-409C-BE32-E72D297353CC}">
              <c16:uniqueId val="{00000003-3BB4-4C1B-88B9-79A6193C02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576</c:v>
                </c:pt>
                <c:pt idx="3">
                  <c:v>552</c:v>
                </c:pt>
                <c:pt idx="6">
                  <c:v>542</c:v>
                </c:pt>
                <c:pt idx="9">
                  <c:v>564</c:v>
                </c:pt>
                <c:pt idx="12">
                  <c:v>547</c:v>
                </c:pt>
              </c:numCache>
            </c:numRef>
          </c:val>
          <c:extLst>
            <c:ext xmlns:c16="http://schemas.microsoft.com/office/drawing/2014/chart" uri="{C3380CC4-5D6E-409C-BE32-E72D297353CC}">
              <c16:uniqueId val="{00000004-3BB4-4C1B-88B9-79A6193C02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B4-4C1B-88B9-79A6193C02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BB4-4C1B-88B9-79A6193C02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2935</c:v>
                </c:pt>
                <c:pt idx="3">
                  <c:v>2861</c:v>
                </c:pt>
                <c:pt idx="6">
                  <c:v>2751</c:v>
                </c:pt>
                <c:pt idx="9">
                  <c:v>2522</c:v>
                </c:pt>
                <c:pt idx="12">
                  <c:v>2206</c:v>
                </c:pt>
              </c:numCache>
            </c:numRef>
          </c:val>
          <c:extLst>
            <c:ext xmlns:c16="http://schemas.microsoft.com/office/drawing/2014/chart" uri="{C3380CC4-5D6E-409C-BE32-E72D297353CC}">
              <c16:uniqueId val="{00000007-3BB4-4C1B-88B9-79A6193C02D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1086</c:v>
                </c:pt>
                <c:pt idx="2">
                  <c:v>#N/A</c:v>
                </c:pt>
                <c:pt idx="3">
                  <c:v>#N/A</c:v>
                </c:pt>
                <c:pt idx="4">
                  <c:v>1035</c:v>
                </c:pt>
                <c:pt idx="5">
                  <c:v>#N/A</c:v>
                </c:pt>
                <c:pt idx="6">
                  <c:v>#N/A</c:v>
                </c:pt>
                <c:pt idx="7">
                  <c:v>982</c:v>
                </c:pt>
                <c:pt idx="8">
                  <c:v>#N/A</c:v>
                </c:pt>
                <c:pt idx="9">
                  <c:v>#N/A</c:v>
                </c:pt>
                <c:pt idx="10">
                  <c:v>990</c:v>
                </c:pt>
                <c:pt idx="11">
                  <c:v>#N/A</c:v>
                </c:pt>
                <c:pt idx="12">
                  <c:v>#N/A</c:v>
                </c:pt>
                <c:pt idx="13">
                  <c:v>746</c:v>
                </c:pt>
                <c:pt idx="14">
                  <c:v>#N/A</c:v>
                </c:pt>
              </c:numCache>
            </c:numRef>
          </c:val>
          <c:smooth val="0"/>
          <c:extLst>
            <c:ext xmlns:c16="http://schemas.microsoft.com/office/drawing/2014/chart" uri="{C3380CC4-5D6E-409C-BE32-E72D297353CC}">
              <c16:uniqueId val="{00000008-3BB4-4C1B-88B9-79A6193C02D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21428</c:v>
                </c:pt>
                <c:pt idx="5">
                  <c:v>20513</c:v>
                </c:pt>
                <c:pt idx="8">
                  <c:v>19048</c:v>
                </c:pt>
                <c:pt idx="11">
                  <c:v>17686</c:v>
                </c:pt>
                <c:pt idx="14">
                  <c:v>17943</c:v>
                </c:pt>
              </c:numCache>
            </c:numRef>
          </c:val>
          <c:extLst>
            <c:ext xmlns:c16="http://schemas.microsoft.com/office/drawing/2014/chart" uri="{C3380CC4-5D6E-409C-BE32-E72D297353CC}">
              <c16:uniqueId val="{00000000-0B64-4390-A717-C7D565FF6F2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1997</c:v>
                </c:pt>
                <c:pt idx="5">
                  <c:v>1861</c:v>
                </c:pt>
                <c:pt idx="8">
                  <c:v>1769</c:v>
                </c:pt>
                <c:pt idx="11">
                  <c:v>1626</c:v>
                </c:pt>
                <c:pt idx="14">
                  <c:v>1598</c:v>
                </c:pt>
              </c:numCache>
            </c:numRef>
          </c:val>
          <c:extLst>
            <c:ext xmlns:c16="http://schemas.microsoft.com/office/drawing/2014/chart" uri="{C3380CC4-5D6E-409C-BE32-E72D297353CC}">
              <c16:uniqueId val="{00000001-0B64-4390-A717-C7D565FF6F2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8276</c:v>
                </c:pt>
                <c:pt idx="5">
                  <c:v>9805</c:v>
                </c:pt>
                <c:pt idx="8">
                  <c:v>10972</c:v>
                </c:pt>
                <c:pt idx="11">
                  <c:v>11158</c:v>
                </c:pt>
                <c:pt idx="14">
                  <c:v>10745</c:v>
                </c:pt>
              </c:numCache>
            </c:numRef>
          </c:val>
          <c:extLst>
            <c:ext xmlns:c16="http://schemas.microsoft.com/office/drawing/2014/chart" uri="{C3380CC4-5D6E-409C-BE32-E72D297353CC}">
              <c16:uniqueId val="{00000002-0B64-4390-A717-C7D565FF6F2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B64-4390-A717-C7D565FF6F2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B64-4390-A717-C7D565FF6F2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262</c:v>
                </c:pt>
                <c:pt idx="3">
                  <c:v>252</c:v>
                </c:pt>
                <c:pt idx="6">
                  <c:v>252</c:v>
                </c:pt>
                <c:pt idx="9">
                  <c:v>253</c:v>
                </c:pt>
                <c:pt idx="12">
                  <c:v>192</c:v>
                </c:pt>
              </c:numCache>
            </c:numRef>
          </c:val>
          <c:extLst>
            <c:ext xmlns:c16="http://schemas.microsoft.com/office/drawing/2014/chart" uri="{C3380CC4-5D6E-409C-BE32-E72D297353CC}">
              <c16:uniqueId val="{00000005-0B64-4390-A717-C7D565FF6F2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2825</c:v>
                </c:pt>
                <c:pt idx="3">
                  <c:v>2832</c:v>
                </c:pt>
                <c:pt idx="6">
                  <c:v>2872</c:v>
                </c:pt>
                <c:pt idx="9">
                  <c:v>3070</c:v>
                </c:pt>
                <c:pt idx="12">
                  <c:v>3049</c:v>
                </c:pt>
              </c:numCache>
            </c:numRef>
          </c:val>
          <c:extLst>
            <c:ext xmlns:c16="http://schemas.microsoft.com/office/drawing/2014/chart" uri="{C3380CC4-5D6E-409C-BE32-E72D297353CC}">
              <c16:uniqueId val="{00000006-0B64-4390-A717-C7D565FF6F2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246</c:v>
                </c:pt>
                <c:pt idx="3">
                  <c:v>205</c:v>
                </c:pt>
                <c:pt idx="6">
                  <c:v>162</c:v>
                </c:pt>
                <c:pt idx="9">
                  <c:v>114</c:v>
                </c:pt>
                <c:pt idx="12">
                  <c:v>132</c:v>
                </c:pt>
              </c:numCache>
            </c:numRef>
          </c:val>
          <c:extLst>
            <c:ext xmlns:c16="http://schemas.microsoft.com/office/drawing/2014/chart" uri="{C3380CC4-5D6E-409C-BE32-E72D297353CC}">
              <c16:uniqueId val="{00000007-0B64-4390-A717-C7D565FF6F2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5794</c:v>
                </c:pt>
                <c:pt idx="3">
                  <c:v>5660</c:v>
                </c:pt>
                <c:pt idx="6">
                  <c:v>5387</c:v>
                </c:pt>
                <c:pt idx="9">
                  <c:v>5281</c:v>
                </c:pt>
                <c:pt idx="12">
                  <c:v>5012</c:v>
                </c:pt>
              </c:numCache>
            </c:numRef>
          </c:val>
          <c:extLst>
            <c:ext xmlns:c16="http://schemas.microsoft.com/office/drawing/2014/chart" uri="{C3380CC4-5D6E-409C-BE32-E72D297353CC}">
              <c16:uniqueId val="{00000008-0B64-4390-A717-C7D565FF6F2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87</c:v>
                </c:pt>
                <c:pt idx="3">
                  <c:v>86</c:v>
                </c:pt>
                <c:pt idx="6">
                  <c:v>85</c:v>
                </c:pt>
                <c:pt idx="9">
                  <c:v>85</c:v>
                </c:pt>
                <c:pt idx="12">
                  <c:v>86</c:v>
                </c:pt>
              </c:numCache>
            </c:numRef>
          </c:val>
          <c:extLst>
            <c:ext xmlns:c16="http://schemas.microsoft.com/office/drawing/2014/chart" uri="{C3380CC4-5D6E-409C-BE32-E72D297353CC}">
              <c16:uniqueId val="{00000009-0B64-4390-A717-C7D565FF6F2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21703</c:v>
                </c:pt>
                <c:pt idx="3">
                  <c:v>20629</c:v>
                </c:pt>
                <c:pt idx="6">
                  <c:v>18785</c:v>
                </c:pt>
                <c:pt idx="9">
                  <c:v>17221</c:v>
                </c:pt>
                <c:pt idx="12">
                  <c:v>18286</c:v>
                </c:pt>
              </c:numCache>
            </c:numRef>
          </c:val>
          <c:extLst>
            <c:ext xmlns:c16="http://schemas.microsoft.com/office/drawing/2014/chart" uri="{C3380CC4-5D6E-409C-BE32-E72D297353CC}">
              <c16:uniqueId val="{0000000A-0B64-4390-A717-C7D565FF6F2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B64-4390-A717-C7D565FF6F2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6742</c:v>
                </c:pt>
                <c:pt idx="1">
                  <c:v>6644</c:v>
                </c:pt>
                <c:pt idx="2">
                  <c:v>6398</c:v>
                </c:pt>
              </c:numCache>
            </c:numRef>
          </c:val>
          <c:extLst>
            <c:ext xmlns:c16="http://schemas.microsoft.com/office/drawing/2014/chart" uri="{C3380CC4-5D6E-409C-BE32-E72D297353CC}">
              <c16:uniqueId val="{00000000-1BE3-40EF-AEDD-33B12BD9636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882</c:v>
                </c:pt>
                <c:pt idx="1">
                  <c:v>966</c:v>
                </c:pt>
                <c:pt idx="2">
                  <c:v>1034</c:v>
                </c:pt>
              </c:numCache>
            </c:numRef>
          </c:val>
          <c:extLst>
            <c:ext xmlns:c16="http://schemas.microsoft.com/office/drawing/2014/chart" uri="{C3380CC4-5D6E-409C-BE32-E72D297353CC}">
              <c16:uniqueId val="{00000001-1BE3-40EF-AEDD-33B12BD9636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3935</c:v>
                </c:pt>
                <c:pt idx="1">
                  <c:v>3841</c:v>
                </c:pt>
                <c:pt idx="2">
                  <c:v>3692</c:v>
                </c:pt>
              </c:numCache>
            </c:numRef>
          </c:val>
          <c:extLst>
            <c:ext xmlns:c16="http://schemas.microsoft.com/office/drawing/2014/chart" uri="{C3380CC4-5D6E-409C-BE32-E72D297353CC}">
              <c16:uniqueId val="{00000002-1BE3-40EF-AEDD-33B12BD9636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{5FCA3849-B901-4F2F-867A-F3983A460CC4}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A6-4DD3-A1F6-2390B62E5C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{F5BD8BD8-593E-4684-A97F-79459A2CF984}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A6-4DD3-A1F6-2390B62E5C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{19E9264F-3223-4006-A0A8-6C670CFFABC9}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A6-4DD3-A1F6-2390B62E5C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{7704D303-B2FE-4D20-A0C1-57170F9C1BDF}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A6-4DD3-A1F6-2390B62E5C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{0987EAF0-8C0F-42F2-AF49-521723E42040}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A6-4DD3-A1F6-2390B62E5C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{31F1F2D6-F57A-4BF3-B683-ADC8DE4A6D4D}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A6-4DD3-A1F6-2390B62E5C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{D961849B-B917-49F7-88A4-DE8CC81CC850}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A6-4DD3-A1F6-2390B62E5C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{37809EA7-D59B-4E2C-AECD-A222B8D73419}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A6-4DD3-A1F6-2390B62E5C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{E3F5CE17-AEA9-41D5-85FF-FA98E5653999}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A6-4DD3-A1F6-2390B62E5C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56.8</c:v>
                </c:pt>
                <c:pt idx="8">
                  <c:v>58</c:v>
                </c:pt>
                <c:pt idx="16">
                  <c:v>59.6</c:v>
                </c:pt>
                <c:pt idx="24">
                  <c:v>60.5</c:v>
                </c:pt>
                <c:pt idx="32">
                  <c:v>62.2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4A6-4DD3-A1F6-2390B62E5CC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{922F1218-A75E-49A9-AD61-E20478056E77}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A6-4DD3-A1F6-2390B62E5CC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{F45373E5-74E3-4152-B50F-4F26A9B2C767}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A6-4DD3-A1F6-2390B62E5C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{1B4AC602-9A1B-4C66-9C01-9191D2374406}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A6-4DD3-A1F6-2390B62E5C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{B2154B25-B59C-4F0E-AB5B-7518CFF8A659}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A6-4DD3-A1F6-2390B62E5C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{8DA25982-AD69-47C5-8FB4-8F7BD0D2A62B}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A6-4DD3-A1F6-2390B62E5C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{11DB9716-80E5-470D-8498-819FC1E9C8C0}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A6-4DD3-A1F6-2390B62E5C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{5FA2D44A-6511-48CA-8ACE-8D07858871C9}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A6-4DD3-A1F6-2390B62E5C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{F173C483-31E8-4E9B-A21D-2D4BA2DD6394}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A6-4DD3-A1F6-2390B62E5C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{E71A4B07-289A-4969-B953-BED2C887EBC0}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A6-4DD3-A1F6-2390B62E5C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F4A6-4DD3-A1F6-2390B62E5CCA}"/>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{DA10AD8D-C42D-4D9D-998F-80AEB6502B50}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16F-4E10-AAD7-227EE1FEBF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{18464890-960D-49FF-93BF-816528D4E036}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16F-4E10-AAD7-227EE1FEBF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{20F16837-6751-4D96-8010-EB44FCB0FF16}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16F-4E10-AAD7-227EE1FEBF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{A49AC4E6-26DF-4B39-876A-2F48BCE10776}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16F-4E10-AAD7-227EE1FEBF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{C65139B9-1221-4E52-9873-B01F90A707EC}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16F-4E10-AAD7-227EE1FEBF7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{2D9A8A4E-6D4E-4744-98FE-7868D26D9937}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16F-4E10-AAD7-227EE1FEBF7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{1320D90F-9C50-4FD0-8088-698AA8598627}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16F-4E10-AAD7-227EE1FEBF7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{AA1E4085-1F3F-46E5-BEAC-CC505FA0B1C2}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16F-4E10-AAD7-227EE1FEBF7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{DB6C293D-DB15-484D-91FD-42E767CAA8FB}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16F-4E10-AAD7-227EE1FEBF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8.1</c:v>
                </c:pt>
                <c:pt idx="16">
                  <c:v>7.6</c:v>
                </c:pt>
                <c:pt idx="24">
                  <c:v>7.2</c:v>
                </c:pt>
                <c:pt idx="32">
                  <c:v>6.5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16F-4E10-AAD7-227EE1FEBF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{F74D33FA-3FEC-479A-A63D-2C4455948166}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16F-4E10-AAD7-227EE1FEBF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{4AA8580B-FD1A-494B-8306-54737A2B3CE1}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16F-4E10-AAD7-227EE1FEBF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{6DDADD91-0BD1-4DF1-A0FE-631BDDDD14B0}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16F-4E10-AAD7-227EE1FEBF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{81561FDE-3F2E-420C-A393-952111ECCA51}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16F-4E10-AAD7-227EE1FEBF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{FE4D9867-9785-48AB-AD44-ABC45AC6A128}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16F-4E10-AAD7-227EE1FEBF7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{9E7C8A75-CBFB-40E4-9C0B-511B9C7FAE9D}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16F-4E10-AAD7-227EE1FEBF7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{52DCD559-9526-4071-9756-D8ACDAA7021E}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16F-4E10-AAD7-227EE1FEBF7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{777B638C-2418-4A74-B57A-60C3D2997764}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16F-4E10-AAD7-227EE1FEBF7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{AC4EBC2E-A585-4BAE-B8E2-9FF6B0BB98F8}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16F-4E10-AAD7-227EE1FEBF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716F-4E10-AAD7-227EE1FEBF7F}"/>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53,790
52,864
276.31
30,153,361
29,132,916
895,906
16,101,767
18,286,435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基準財政収入額は市民税法人税割、固定資産税の増加により、全体で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億円増加し、基準財政需要額も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億円増加した。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需要額より収入額が大きく増加したことで、単年度の数値は上昇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改善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(R5:0.820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R6:0.845)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か年平均も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改善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し、類似団体平均を上回っている。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経済状況の変化等にも対応できるように、事業の見直しや適正な定員管理による歳出削減、企業誘致や移住定住促進等での税源かん養など更なる財政基盤の強化を進める。</a:t>
          </a:r>
        </a:p>
        <a:p>
          <a:endParaRPr kumimoji="1" lang="ja-JP" altLang="en-US" sz="1100">
            <a:solidFill>
              <a:schemeClr val="dk1"/>
            </a:solidFill>
            <a:effectLst/>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056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129822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1458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129822</xdr:rowOff>
    </xdr:from>
    <xdr:to>
      <xdr:col>15</xdr:col>
      <xdr:colOff>82550</xdr:colOff>
      <xdr:row>41</xdr:row>
      <xdr:rowOff>129822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59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103011</xdr:rowOff>
    </xdr:from>
    <xdr:to>
      <xdr:col>11</xdr:col>
      <xdr:colOff>31750</xdr:colOff>
      <xdr:row>41</xdr:row>
      <xdr:rowOff>129822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3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79022</xdr:rowOff>
    </xdr:from>
    <xdr:to>
      <xdr:col>15</xdr:col>
      <xdr:colOff>133350</xdr:colOff>
      <xdr:row>42</xdr:row>
      <xdr:rowOff>9172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19349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79022</xdr:rowOff>
    </xdr:from>
    <xdr:to>
      <xdr:col>11</xdr:col>
      <xdr:colOff>82550</xdr:colOff>
      <xdr:row>42</xdr:row>
      <xdr:rowOff>9172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19349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52211</xdr:rowOff>
    </xdr:from>
    <xdr:to>
      <xdr:col>7</xdr:col>
      <xdr:colOff>31750</xdr:colOff>
      <xdr:row>41</xdr:row>
      <xdr:rowOff>153811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163988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ポイント上昇（悪化）し、類似団体平均と比較すると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ポイント上回り、財政の硬直化が急激に進んでいる状況である。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歳出では、人事院勧告に伴う給与費・報酬・手当の増により人件費が大幅に増加したため、総額として増加した。歳入では、法人市民税、固定資産税及び地方特例交付金等が増加したため、総額としては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経常経費の増加は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年間続いており、直近で最も高い水準となっている。今後、新規事業の精査と既存事業の抜本的な見直しを徹底することで、持続可能な行政運営を目指していく。</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157480</xdr:rowOff>
    </xdr:from>
    <xdr:to>
      <xdr:col>23</xdr:col>
      <xdr:colOff>133350</xdr:colOff>
      <xdr:row>66</xdr:row>
      <xdr:rowOff>40322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01730"/>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144463</xdr:rowOff>
    </xdr:from>
    <xdr:to>
      <xdr:col>19</xdr:col>
      <xdr:colOff>133350</xdr:colOff>
      <xdr:row>65</xdr:row>
      <xdr:rowOff>157480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45813"/>
          <a:ext cx="889000" cy="35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171132</xdr:rowOff>
    </xdr:from>
    <xdr:to>
      <xdr:col>15</xdr:col>
      <xdr:colOff>82550</xdr:colOff>
      <xdr:row>63</xdr:row>
      <xdr:rowOff>144463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01032"/>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171132</xdr:rowOff>
    </xdr:from>
    <xdr:to>
      <xdr:col>11</xdr:col>
      <xdr:colOff>31750</xdr:colOff>
      <xdr:row>63</xdr:row>
      <xdr:rowOff>102235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01032"/>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160972</xdr:rowOff>
    </xdr:from>
    <xdr:to>
      <xdr:col>23</xdr:col>
      <xdr:colOff>184150</xdr:colOff>
      <xdr:row>66</xdr:row>
      <xdr:rowOff>91122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56849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0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93663</xdr:rowOff>
    </xdr:from>
    <xdr:to>
      <xdr:col>15</xdr:col>
      <xdr:colOff>133350</xdr:colOff>
      <xdr:row>64</xdr:row>
      <xdr:rowOff>23813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8590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120332</xdr:rowOff>
    </xdr:from>
    <xdr:to>
      <xdr:col>11</xdr:col>
      <xdr:colOff>82550</xdr:colOff>
      <xdr:row>63</xdr:row>
      <xdr:rowOff>50482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35259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住基人口が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人以上減少しており、悪化要因となっている。人口減少に合わせて経費削減が必要だが、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維持補修費は減少したものの、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人件費、物件費が増加している。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人件費は、職員給・職員手当等全般的に増加しており、職員数の抑制が必要である。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物件費は、物価高騰の影響により各施設の指定管理料が増加している。外部委託を行う際は、人件費その他経費の削減を合わせて進め、コストの低減を図っていく。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158524</xdr:rowOff>
    </xdr:from>
    <xdr:to>
      <xdr:col>23</xdr:col>
      <xdr:colOff>133350</xdr:colOff>
      <xdr:row>83</xdr:row>
      <xdr:rowOff>68729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17424"/>
          <a:ext cx="838200" cy="8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81927</xdr:rowOff>
    </xdr:from>
    <xdr:to>
      <xdr:col>19</xdr:col>
      <xdr:colOff>133350</xdr:colOff>
      <xdr:row>82</xdr:row>
      <xdr:rowOff>158524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40827"/>
          <a:ext cx="889000" cy="7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166791</xdr:rowOff>
    </xdr:from>
    <xdr:to>
      <xdr:col>15</xdr:col>
      <xdr:colOff>82550</xdr:colOff>
      <xdr:row>82</xdr:row>
      <xdr:rowOff>81927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54241"/>
          <a:ext cx="889000" cy="8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120976</xdr:rowOff>
    </xdr:from>
    <xdr:to>
      <xdr:col>11</xdr:col>
      <xdr:colOff>31750</xdr:colOff>
      <xdr:row>81</xdr:row>
      <xdr:rowOff>166791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08426"/>
          <a:ext cx="889000" cy="4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17929</xdr:rowOff>
    </xdr:from>
    <xdr:to>
      <xdr:col>23</xdr:col>
      <xdr:colOff>184150</xdr:colOff>
      <xdr:row>83</xdr:row>
      <xdr:rowOff>119529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161456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2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107724</xdr:rowOff>
    </xdr:from>
    <xdr:to>
      <xdr:col>19</xdr:col>
      <xdr:colOff>184150</xdr:colOff>
      <xdr:row>83</xdr:row>
      <xdr:rowOff>37874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22651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31127</xdr:rowOff>
    </xdr:from>
    <xdr:to>
      <xdr:col>15</xdr:col>
      <xdr:colOff>133350</xdr:colOff>
      <xdr:row>82</xdr:row>
      <xdr:rowOff>132727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9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142904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58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115991</xdr:rowOff>
    </xdr:from>
    <xdr:to>
      <xdr:col>11</xdr:col>
      <xdr:colOff>82550</xdr:colOff>
      <xdr:row>82</xdr:row>
      <xdr:rowOff>46141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0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56318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7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70176</xdr:rowOff>
    </xdr:from>
    <xdr:to>
      <xdr:col>7</xdr:col>
      <xdr:colOff>31750</xdr:colOff>
      <xdr:row>82</xdr:row>
      <xdr:rowOff>326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5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10503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26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例年通り類似団体平均と近い数値となり、平均的な水準といえる。今後とも国や近隣市町村の動向を踏まえ、給与の適正化に努める。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101600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9459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170543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463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170543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463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7601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15620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76398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職員数は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人増加となり、指標も増加した。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現状は類似団体平均と同程度なので、ここから乖離しすぎることのないよう注意する。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の推進などで業務を効率化するとともに、事業の見直しによる人員の適正配置を進め、職員数を抑制していく。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81462</xdr:rowOff>
    </xdr:from>
    <xdr:to>
      <xdr:col>81</xdr:col>
      <xdr:colOff>44450</xdr:colOff>
      <xdr:row>61</xdr:row>
      <xdr:rowOff>127998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39912"/>
          <a:ext cx="8382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64226</xdr:rowOff>
    </xdr:from>
    <xdr:to>
      <xdr:col>77</xdr:col>
      <xdr:colOff>44450</xdr:colOff>
      <xdr:row>61</xdr:row>
      <xdr:rowOff>81462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22676"/>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48713</xdr:rowOff>
    </xdr:from>
    <xdr:to>
      <xdr:col>72</xdr:col>
      <xdr:colOff>203200</xdr:colOff>
      <xdr:row>61</xdr:row>
      <xdr:rowOff>64226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07163"/>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34925</xdr:rowOff>
    </xdr:from>
    <xdr:to>
      <xdr:col>68</xdr:col>
      <xdr:colOff>152400</xdr:colOff>
      <xdr:row>61</xdr:row>
      <xdr:rowOff>48713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9337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77198</xdr:rowOff>
    </xdr:from>
    <xdr:to>
      <xdr:col>81</xdr:col>
      <xdr:colOff>95250</xdr:colOff>
      <xdr:row>62</xdr:row>
      <xdr:rowOff>7348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3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49275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07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30662</xdr:rowOff>
    </xdr:from>
    <xdr:to>
      <xdr:col>77</xdr:col>
      <xdr:colOff>95250</xdr:colOff>
      <xdr:row>61</xdr:row>
      <xdr:rowOff>132262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142439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57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13426</xdr:rowOff>
    </xdr:from>
    <xdr:to>
      <xdr:col>73</xdr:col>
      <xdr:colOff>44450</xdr:colOff>
      <xdr:row>61</xdr:row>
      <xdr:rowOff>115026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125203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4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169363</xdr:rowOff>
    </xdr:from>
    <xdr:to>
      <xdr:col>68</xdr:col>
      <xdr:colOff>203200</xdr:colOff>
      <xdr:row>61</xdr:row>
      <xdr:rowOff>99513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5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109690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2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155575</xdr:rowOff>
    </xdr:from>
    <xdr:to>
      <xdr:col>64</xdr:col>
      <xdr:colOff>152400</xdr:colOff>
      <xdr:row>61</xdr:row>
      <xdr:rowOff>85725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95902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改善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し、単年度で比較しても前年度より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改善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(R4:7.27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R5:7.13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R6:5.24)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。また、類似団体平均と同程度となった。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改善した要因として地方債の元利償還金が減少したことがあげられるが、依然として公債費は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億円と多額になっている。引き続き、類似団体平均水準を目安として、新規発行の抑制に努める。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132504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0565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132504</xdr:rowOff>
    </xdr:from>
    <xdr:to>
      <xdr:col>77</xdr:col>
      <xdr:colOff>44450</xdr:colOff>
      <xdr:row>41</xdr:row>
      <xdr:rowOff>164677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6195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33444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941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33444</xdr:rowOff>
    </xdr:from>
    <xdr:to>
      <xdr:col>68</xdr:col>
      <xdr:colOff>152400</xdr:colOff>
      <xdr:row>42</xdr:row>
      <xdr:rowOff>57573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343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168927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81704</xdr:rowOff>
    </xdr:from>
    <xdr:to>
      <xdr:col>77</xdr:col>
      <xdr:colOff>95250</xdr:colOff>
      <xdr:row>42</xdr:row>
      <xdr:rowOff>11854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113877</xdr:rowOff>
    </xdr:from>
    <xdr:to>
      <xdr:col>73</xdr:col>
      <xdr:colOff>44450</xdr:colOff>
      <xdr:row>42</xdr:row>
      <xdr:rowOff>44027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28804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154094</xdr:rowOff>
    </xdr:from>
    <xdr:to>
      <xdr:col>68</xdr:col>
      <xdr:colOff>203200</xdr:colOff>
      <xdr:row>42</xdr:row>
      <xdr:rowOff>84244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69021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将来負担比率は、前年度から引き続き、将来負担額よりも将来負担額に充当可能な財源等が多いため算定されなかった。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主な要因としては、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地方債の元金償還額が新規発行額を下回ったので</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、地方債残高は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増加し、将来負担額は増加に転じた。一方、地方債の発行に際し交付税措置率の高い事業債を選んだことにより基準財政需要額算入見込額も増加し、充当可能な財源も増えたこともあげられる。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引き続き、将来負担額を抑えるため、新規地方債発行事業の適正化を図り、財政の健全化に努める。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53,790
52,864
276.31
30,153,361
29,132,916
895,906
16,101,767
18,286,435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億円増加し、比率は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ポイント上昇している。また、主な増加要因は人事院勧告に伴う給与費・報酬・手当の増加だが、定年延長の影響を受ける退職手当を除くと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億円の増加となっている。</a:t>
          </a:r>
        </a:p>
        <a:p>
          <a:r>
            <a:rPr kumimoji="1" lang="ja-JP" altLang="en-US" sz="1300">
              <a:latin typeface="ＭＳ Ｐゴシック" panose="020B0600070205080204" pitchFamily="50" charset="-128"/>
              <a:ea typeface="ＭＳ Ｐゴシック" panose="020B0600070205080204" pitchFamily="50" charset="-128"/>
            </a:rPr>
            <a:t>　類似団体平均と比較すると同程度となったが、今後、税収規模の縮小が予想されることから、事業の見直しと合わせて必要な職員数を見極め、人件費を必要最小限に抑制していく。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03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36</xdr:row>
      <xdr:rowOff>136144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03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136144</xdr:rowOff>
    </xdr:from>
    <xdr:to>
      <xdr:col>11</xdr:col>
      <xdr:colOff>9525</xdr:colOff>
      <xdr:row>37</xdr:row>
      <xdr:rowOff>5842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83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80772</xdr:rowOff>
    </xdr:from>
    <xdr:to>
      <xdr:col>15</xdr:col>
      <xdr:colOff>149225</xdr:colOff>
      <xdr:row>37</xdr:row>
      <xdr:rowOff>10922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85344</xdr:rowOff>
    </xdr:from>
    <xdr:to>
      <xdr:col>11</xdr:col>
      <xdr:colOff>60325</xdr:colOff>
      <xdr:row>37</xdr:row>
      <xdr:rowOff>15494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億円増加し、比率は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年連続の大幅な増加により、類似団体平均を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ポイント上回る状況となった。</a:t>
          </a:r>
        </a:p>
        <a:p>
          <a:r>
            <a:rPr kumimoji="1" lang="ja-JP" altLang="en-US" sz="1300">
              <a:latin typeface="ＭＳ Ｐゴシック" panose="020B0600070205080204" pitchFamily="50" charset="-128"/>
              <a:ea typeface="ＭＳ Ｐゴシック" panose="020B0600070205080204" pitchFamily="50" charset="-128"/>
            </a:rPr>
            <a:t>　主な要因は、指定管理等外部委託を進めたことにより委託料が増加したことによる。外部委託を行う際は、それに伴う人件費その他経費の削減を合わせて行うことでコストの低減に努める必要がある。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17</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016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24130</xdr:rowOff>
    </xdr:from>
    <xdr:to>
      <xdr:col>78</xdr:col>
      <xdr:colOff>69850</xdr:colOff>
      <xdr:row>16</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958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27940</xdr:rowOff>
    </xdr:from>
    <xdr:to>
      <xdr:col>73</xdr:col>
      <xdr:colOff>180975</xdr:colOff>
      <xdr:row>15</xdr:row>
      <xdr:rowOff>24130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2824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27940</xdr:rowOff>
    </xdr:from>
    <xdr:to>
      <xdr:col>69</xdr:col>
      <xdr:colOff>92075</xdr:colOff>
      <xdr:row>14</xdr:row>
      <xdr:rowOff>66040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28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93997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3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144780</xdr:rowOff>
    </xdr:from>
    <xdr:to>
      <xdr:col>74</xdr:col>
      <xdr:colOff>31750</xdr:colOff>
      <xdr:row>15</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148590</xdr:rowOff>
    </xdr:from>
    <xdr:to>
      <xdr:col>69</xdr:col>
      <xdr:colOff>142875</xdr:colOff>
      <xdr:row>14</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88917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4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億円減少し、比率は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ただ、扶助対象は今後も増加が予想されること、また、制度改正や社会情勢の変化等による影響も考慮しながら</a:t>
          </a:r>
          <a:r>
            <a:rPr kumimoji="1" lang="ja-JP" altLang="en-US" sz="1300">
              <a:latin typeface="ＭＳ Ｐゴシック" panose="020B0600070205080204" pitchFamily="50" charset="-128"/>
              <a:ea typeface="ＭＳ Ｐゴシック" panose="020B0600070205080204" pitchFamily="50" charset="-128"/>
            </a:rPr>
            <a:t>歳入確保等安定的な財政運営に努める必要がある。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151493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4832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853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19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61685</xdr:rowOff>
    </xdr:from>
    <xdr:to>
      <xdr:col>11</xdr:col>
      <xdr:colOff>9525</xdr:colOff>
      <xdr:row>54</xdr:row>
      <xdr:rowOff>78015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199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15620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27215</xdr:rowOff>
    </xdr:from>
    <xdr:to>
      <xdr:col>6</xdr:col>
      <xdr:colOff>171450</xdr:colOff>
      <xdr:row>54</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138992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ポイント低下し、維持補修費も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億円減少している。ただ、類似団体平均と比較すると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施設全般が老朽化しており、引き続き減額は困難になりつつある。公共施設等総合管理計画及び個別施設計画に基づき施設を計画的に維持するとともに、施設の取捨選択を進め、統廃合や再配置を検討していく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162378</xdr:rowOff>
    </xdr:from>
    <xdr:to>
      <xdr:col>82</xdr:col>
      <xdr:colOff>107950</xdr:colOff>
      <xdr:row>60</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779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20865</xdr:rowOff>
    </xdr:from>
    <xdr:to>
      <xdr:col>78</xdr:col>
      <xdr:colOff>69850</xdr:colOff>
      <xdr:row>60</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364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148772</xdr:rowOff>
    </xdr:from>
    <xdr:to>
      <xdr:col>73</xdr:col>
      <xdr:colOff>180975</xdr:colOff>
      <xdr:row>59</xdr:row>
      <xdr:rowOff>20865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928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148772</xdr:rowOff>
    </xdr:from>
    <xdr:to>
      <xdr:col>69</xdr:col>
      <xdr:colOff>92075</xdr:colOff>
      <xdr:row>59</xdr:row>
      <xdr:rowOff>9978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928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111578</xdr:rowOff>
    </xdr:from>
    <xdr:to>
      <xdr:col>82</xdr:col>
      <xdr:colOff>158750</xdr:colOff>
      <xdr:row>60</xdr:row>
      <xdr:rowOff>41728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83655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9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141515</xdr:rowOff>
    </xdr:from>
    <xdr:to>
      <xdr:col>74</xdr:col>
      <xdr:colOff>31750</xdr:colOff>
      <xdr:row>59</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56442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97972</xdr:rowOff>
    </xdr:from>
    <xdr:to>
      <xdr:col>69</xdr:col>
      <xdr:colOff>142875</xdr:colOff>
      <xdr:row>59</xdr:row>
      <xdr:rowOff>28122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ポイント上昇した。維持補修費は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億円増加している。類似団体平均と比較すると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主な要因として、公立碓氷病院への負担金がある。公立碓氷病院の経営改善に向けて、地域で求められている</a:t>
          </a:r>
          <a:r>
            <a:rPr kumimoji="1" lang="ja-JP" altLang="en-US" sz="1300">
              <a:latin typeface="ＭＳ Ｐゴシック" panose="020B0600070205080204" pitchFamily="50" charset="-128"/>
              <a:ea typeface="ＭＳ Ｐゴシック" panose="020B0600070205080204" pitchFamily="50" charset="-128"/>
            </a:rPr>
            <a:t>機能や役割を整理するとともに、医師の確保や病床稼働率の向上に努めなければならない。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115570</xdr:rowOff>
    </xdr:from>
    <xdr:to>
      <xdr:col>82</xdr:col>
      <xdr:colOff>107950</xdr:colOff>
      <xdr:row>37</xdr:row>
      <xdr:rowOff>129286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5922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115570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40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97282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363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24130</xdr:rowOff>
    </xdr:from>
    <xdr:to>
      <xdr:col>69</xdr:col>
      <xdr:colOff>92075</xdr:colOff>
      <xdr:row>37</xdr:row>
      <xdr:rowOff>92710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367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78486</xdr:rowOff>
    </xdr:from>
    <xdr:to>
      <xdr:col>82</xdr:col>
      <xdr:colOff>158750</xdr:colOff>
      <xdr:row>38</xdr:row>
      <xdr:rowOff>8636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50563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64770</xdr:rowOff>
    </xdr:from>
    <xdr:to>
      <xdr:col>78</xdr:col>
      <xdr:colOff>120650</xdr:colOff>
      <xdr:row>37</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151147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132859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億円減少し、比率は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ポイント低下した。地方債の元利償還金が減少したため、類似団体平均を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今後は、庁舎建設事業だけでなく、施設の老朽化対策等への起債が見込まれるため、公債費の増加は避けられない状況である。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また、金利上昇による利子負担の増加も懸念される。公債費の平準化・抑制のため、施設を計画的に整備・修繕するとともに、将来負担を考慮しながら新規発行額を定めていく必要がある。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163576</xdr:rowOff>
    </xdr:from>
    <xdr:to>
      <xdr:col>24</xdr:col>
      <xdr:colOff>25400</xdr:colOff>
      <xdr:row>77</xdr:row>
      <xdr:rowOff>92711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93776"/>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943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143002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317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143002</xdr:rowOff>
    </xdr:from>
    <xdr:to>
      <xdr:col>11</xdr:col>
      <xdr:colOff>9525</xdr:colOff>
      <xdr:row>78</xdr:row>
      <xdr:rowOff>35561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44652"/>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112776</xdr:rowOff>
    </xdr:from>
    <xdr:to>
      <xdr:col>24</xdr:col>
      <xdr:colOff>76200</xdr:colOff>
      <xdr:row>77</xdr:row>
      <xdr:rowOff>42926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129303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8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92202</xdr:rowOff>
    </xdr:from>
    <xdr:to>
      <xdr:col>11</xdr:col>
      <xdr:colOff>60325</xdr:colOff>
      <xdr:row>78</xdr:row>
      <xdr:rowOff>22352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7129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比率の悪化が顕著であるため、既存の事業や施設について、廃止を含む抜本的な見直しを行い、経常経費の</a:t>
          </a:r>
          <a:r>
            <a:rPr kumimoji="1" lang="ja-JP" altLang="en-US" sz="1300">
              <a:latin typeface="ＭＳ Ｐゴシック" panose="020B0600070205080204" pitchFamily="50" charset="-128"/>
              <a:ea typeface="ＭＳ Ｐゴシック" panose="020B0600070205080204" pitchFamily="50" charset="-128"/>
            </a:rPr>
            <a:t>削減を進める必要がある。また、企業誘致や移住定住促進等での税源かん養による地方税の増加など、一般財源を安定的かつ持続的に確保する取組も積極的に進めていく必要がある。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119380</xdr:rowOff>
    </xdr:from>
    <xdr:to>
      <xdr:col>82</xdr:col>
      <xdr:colOff>107950</xdr:colOff>
      <xdr:row>80</xdr:row>
      <xdr:rowOff>12700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9248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146050</xdr:rowOff>
    </xdr:from>
    <xdr:to>
      <xdr:col>78</xdr:col>
      <xdr:colOff>69850</xdr:colOff>
      <xdr:row>78</xdr:row>
      <xdr:rowOff>119380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04800"/>
          <a:ext cx="889000" cy="48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88900</xdr:rowOff>
    </xdr:from>
    <xdr:to>
      <xdr:col>73</xdr:col>
      <xdr:colOff>180975</xdr:colOff>
      <xdr:row>75</xdr:row>
      <xdr:rowOff>146050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76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88900</xdr:rowOff>
    </xdr:from>
    <xdr:to>
      <xdr:col>69</xdr:col>
      <xdr:colOff>92075</xdr:colOff>
      <xdr:row>74</xdr:row>
      <xdr:rowOff>111760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762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133350</xdr:rowOff>
    </xdr:from>
    <xdr:to>
      <xdr:col>82</xdr:col>
      <xdr:colOff>158750</xdr:colOff>
      <xdr:row>80</xdr:row>
      <xdr:rowOff>63500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105427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68580</xdr:rowOff>
    </xdr:from>
    <xdr:to>
      <xdr:col>78</xdr:col>
      <xdr:colOff>120650</xdr:colOff>
      <xdr:row>78</xdr:row>
      <xdr:rowOff>170180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154957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52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95250</xdr:rowOff>
    </xdr:from>
    <xdr:to>
      <xdr:col>74</xdr:col>
      <xdr:colOff>31750</xdr:colOff>
      <xdr:row>76</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38100</xdr:rowOff>
    </xdr:from>
    <xdr:to>
      <xdr:col>69</xdr:col>
      <xdr:colOff>142875</xdr:colOff>
      <xdr:row>74</xdr:row>
      <xdr:rowOff>139700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124477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81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60960</xdr:rowOff>
    </xdr:from>
    <xdr:to>
      <xdr:col>65</xdr:col>
      <xdr:colOff>53975</xdr:colOff>
      <xdr:row>74</xdr:row>
      <xdr:rowOff>162560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48095</xdr:rowOff>
    </xdr:from>
    <xdr:to>
      <xdr:col>29</xdr:col>
      <xdr:colOff>127000</xdr:colOff>
      <xdr:row>15</xdr:row>
      <xdr:rowOff>164529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7470"/>
          <a:ext cx="647700" cy="116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164529</xdr:rowOff>
    </xdr:from>
    <xdr:to>
      <xdr:col>26</xdr:col>
      <xdr:colOff>50800</xdr:colOff>
      <xdr:row>16</xdr:row>
      <xdr:rowOff>40094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83904"/>
          <a:ext cx="698500" cy="47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40094</xdr:rowOff>
    </xdr:from>
    <xdr:to>
      <xdr:col>22</xdr:col>
      <xdr:colOff>114300</xdr:colOff>
      <xdr:row>16</xdr:row>
      <xdr:rowOff>85471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30919"/>
          <a:ext cx="698500" cy="45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85471</xdr:rowOff>
    </xdr:from>
    <xdr:to>
      <xdr:col>18</xdr:col>
      <xdr:colOff>177800</xdr:colOff>
      <xdr:row>16</xdr:row>
      <xdr:rowOff>145155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76296"/>
          <a:ext cx="698500" cy="59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168745</xdr:rowOff>
    </xdr:from>
    <xdr:to>
      <xdr:col>29</xdr:col>
      <xdr:colOff>177800</xdr:colOff>
      <xdr:row>15</xdr:row>
      <xdr:rowOff>98895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16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13822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6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113729</xdr:rowOff>
    </xdr:from>
    <xdr:to>
      <xdr:col>26</xdr:col>
      <xdr:colOff>101600</xdr:colOff>
      <xdr:row>16</xdr:row>
      <xdr:rowOff>43879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33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54056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01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160744</xdr:rowOff>
    </xdr:from>
    <xdr:to>
      <xdr:col>22</xdr:col>
      <xdr:colOff>165100</xdr:colOff>
      <xdr:row>16</xdr:row>
      <xdr:rowOff>90894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80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101071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48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34671</xdr:rowOff>
    </xdr:from>
    <xdr:to>
      <xdr:col>19</xdr:col>
      <xdr:colOff>38100</xdr:colOff>
      <xdr:row>16</xdr:row>
      <xdr:rowOff>136271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25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146448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94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94355</xdr:rowOff>
    </xdr:from>
    <xdr:to>
      <xdr:col>15</xdr:col>
      <xdr:colOff>101600</xdr:colOff>
      <xdr:row>17</xdr:row>
      <xdr:rowOff>24505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85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34682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82423</xdr:rowOff>
    </xdr:from>
    <xdr:to>
      <xdr:col>29</xdr:col>
      <xdr:colOff>127000</xdr:colOff>
      <xdr:row>35</xdr:row>
      <xdr:rowOff>220236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92773"/>
          <a:ext cx="647700" cy="137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82423</xdr:rowOff>
    </xdr:from>
    <xdr:to>
      <xdr:col>26</xdr:col>
      <xdr:colOff>50800</xdr:colOff>
      <xdr:row>35</xdr:row>
      <xdr:rowOff>93298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692773"/>
          <a:ext cx="698500" cy="10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71777</xdr:rowOff>
    </xdr:from>
    <xdr:to>
      <xdr:col>22</xdr:col>
      <xdr:colOff>114300</xdr:colOff>
      <xdr:row>35</xdr:row>
      <xdr:rowOff>93298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82127"/>
          <a:ext cx="698500" cy="21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48329</xdr:rowOff>
    </xdr:from>
    <xdr:to>
      <xdr:col>18</xdr:col>
      <xdr:colOff>177800</xdr:colOff>
      <xdr:row>35</xdr:row>
      <xdr:rowOff>71777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658679"/>
          <a:ext cx="698500" cy="23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169436</xdr:rowOff>
    </xdr:from>
    <xdr:to>
      <xdr:col>29</xdr:col>
      <xdr:colOff>177800</xdr:colOff>
      <xdr:row>35</xdr:row>
      <xdr:rowOff>271036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79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141513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5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31623</xdr:rowOff>
    </xdr:from>
    <xdr:to>
      <xdr:col>26</xdr:col>
      <xdr:colOff>101600</xdr:colOff>
      <xdr:row>35</xdr:row>
      <xdr:rowOff>133223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41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143400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10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42498</xdr:rowOff>
    </xdr:from>
    <xdr:to>
      <xdr:col>22</xdr:col>
      <xdr:colOff>165100</xdr:colOff>
      <xdr:row>35</xdr:row>
      <xdr:rowOff>144098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52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154275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2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20977</xdr:rowOff>
    </xdr:from>
    <xdr:to>
      <xdr:col>19</xdr:col>
      <xdr:colOff>38100</xdr:colOff>
      <xdr:row>35</xdr:row>
      <xdr:rowOff>122577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31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132754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0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340429</xdr:rowOff>
    </xdr:from>
    <xdr:to>
      <xdr:col>15</xdr:col>
      <xdr:colOff>101600</xdr:colOff>
      <xdr:row>35</xdr:row>
      <xdr:rowOff>99129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07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109306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7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53,790
52,864
276.31
30,153,361
29,132,916
895,906
16,101,767
18,286,435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100299</xdr:rowOff>
    </xdr:from>
    <xdr:to>
      <xdr:col>24</xdr:col>
      <xdr:colOff>63500</xdr:colOff>
      <xdr:row>36</xdr:row>
      <xdr:rowOff>66075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01049"/>
          <a:ext cx="838200" cy="13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57241</xdr:rowOff>
    </xdr:from>
    <xdr:to>
      <xdr:col>19</xdr:col>
      <xdr:colOff>177800</xdr:colOff>
      <xdr:row>36</xdr:row>
      <xdr:rowOff>66075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29441"/>
          <a:ext cx="889000" cy="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57241</xdr:rowOff>
    </xdr:from>
    <xdr:to>
      <xdr:col>15</xdr:col>
      <xdr:colOff>50800</xdr:colOff>
      <xdr:row>36</xdr:row>
      <xdr:rowOff>76982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29441"/>
          <a:ext cx="889000" cy="1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76982</xdr:rowOff>
    </xdr:from>
    <xdr:to>
      <xdr:col>10</xdr:col>
      <xdr:colOff>114300</xdr:colOff>
      <xdr:row>36</xdr:row>
      <xdr:rowOff>129250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49182"/>
          <a:ext cx="889000" cy="5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49499</xdr:rowOff>
    </xdr:from>
    <xdr:to>
      <xdr:col>24</xdr:col>
      <xdr:colOff>114300</xdr:colOff>
      <xdr:row>35</xdr:row>
      <xdr:rowOff>151099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5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72376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15275</xdr:rowOff>
    </xdr:from>
    <xdr:to>
      <xdr:col>20</xdr:col>
      <xdr:colOff>38100</xdr:colOff>
      <xdr:row>36</xdr:row>
      <xdr:rowOff>116875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8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108002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28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6441</xdr:rowOff>
    </xdr:from>
    <xdr:to>
      <xdr:col>15</xdr:col>
      <xdr:colOff>101600</xdr:colOff>
      <xdr:row>36</xdr:row>
      <xdr:rowOff>108041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7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124568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5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26182</xdr:rowOff>
    </xdr:from>
    <xdr:to>
      <xdr:col>10</xdr:col>
      <xdr:colOff>165100</xdr:colOff>
      <xdr:row>36</xdr:row>
      <xdr:rowOff>127782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9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144309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7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78450</xdr:rowOff>
    </xdr:from>
    <xdr:to>
      <xdr:col>6</xdr:col>
      <xdr:colOff>38100</xdr:colOff>
      <xdr:row>37</xdr:row>
      <xdr:rowOff>8600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5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171177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4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148224</xdr:rowOff>
    </xdr:from>
    <xdr:to>
      <xdr:col>24</xdr:col>
      <xdr:colOff>63500</xdr:colOff>
      <xdr:row>57</xdr:row>
      <xdr:rowOff>37353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49424"/>
          <a:ext cx="8382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37353</xdr:rowOff>
    </xdr:from>
    <xdr:to>
      <xdr:col>19</xdr:col>
      <xdr:colOff>177800</xdr:colOff>
      <xdr:row>57</xdr:row>
      <xdr:rowOff>85380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810003"/>
          <a:ext cx="889000" cy="4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85380</xdr:rowOff>
    </xdr:from>
    <xdr:to>
      <xdr:col>15</xdr:col>
      <xdr:colOff>50800</xdr:colOff>
      <xdr:row>57</xdr:row>
      <xdr:rowOff>155342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58030"/>
          <a:ext cx="889000" cy="6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155342</xdr:rowOff>
    </xdr:from>
    <xdr:to>
      <xdr:col>10</xdr:col>
      <xdr:colOff>114300</xdr:colOff>
      <xdr:row>58</xdr:row>
      <xdr:rowOff>10030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27992"/>
          <a:ext cx="889000" cy="2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97424</xdr:rowOff>
    </xdr:from>
    <xdr:to>
      <xdr:col>24</xdr:col>
      <xdr:colOff>114300</xdr:colOff>
      <xdr:row>57</xdr:row>
      <xdr:rowOff>27574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9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75851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7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158003</xdr:rowOff>
    </xdr:from>
    <xdr:to>
      <xdr:col>20</xdr:col>
      <xdr:colOff>38100</xdr:colOff>
      <xdr:row>57</xdr:row>
      <xdr:rowOff>88153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79280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5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34580</xdr:rowOff>
    </xdr:from>
    <xdr:to>
      <xdr:col>15</xdr:col>
      <xdr:colOff>101600</xdr:colOff>
      <xdr:row>57</xdr:row>
      <xdr:rowOff>136180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0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127307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9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104542</xdr:rowOff>
    </xdr:from>
    <xdr:to>
      <xdr:col>10</xdr:col>
      <xdr:colOff>165100</xdr:colOff>
      <xdr:row>58</xdr:row>
      <xdr:rowOff>34692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7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25819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6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130680</xdr:rowOff>
    </xdr:from>
    <xdr:to>
      <xdr:col>6</xdr:col>
      <xdr:colOff>38100</xdr:colOff>
      <xdr:row>58</xdr:row>
      <xdr:rowOff>60830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0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51957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9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3073</xdr:rowOff>
    </xdr:from>
    <xdr:to>
      <xdr:col>24</xdr:col>
      <xdr:colOff>63500</xdr:colOff>
      <xdr:row>77</xdr:row>
      <xdr:rowOff>10122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204723"/>
          <a:ext cx="8382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3073</xdr:rowOff>
    </xdr:from>
    <xdr:to>
      <xdr:col>19</xdr:col>
      <xdr:colOff>177800</xdr:colOff>
      <xdr:row>77</xdr:row>
      <xdr:rowOff>91732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04723"/>
          <a:ext cx="889000" cy="8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91732</xdr:rowOff>
    </xdr:from>
    <xdr:to>
      <xdr:col>15</xdr:col>
      <xdr:colOff>50800</xdr:colOff>
      <xdr:row>77</xdr:row>
      <xdr:rowOff>170751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93382"/>
          <a:ext cx="889000" cy="7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170751</xdr:rowOff>
    </xdr:from>
    <xdr:to>
      <xdr:col>10</xdr:col>
      <xdr:colOff>114300</xdr:colOff>
      <xdr:row>78</xdr:row>
      <xdr:rowOff>23000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72401"/>
          <a:ext cx="889000" cy="2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130772</xdr:rowOff>
    </xdr:from>
    <xdr:to>
      <xdr:col>24</xdr:col>
      <xdr:colOff>114300</xdr:colOff>
      <xdr:row>77</xdr:row>
      <xdr:rowOff>60922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6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153649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1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123723</xdr:rowOff>
    </xdr:from>
    <xdr:to>
      <xdr:col>20</xdr:col>
      <xdr:colOff>38100</xdr:colOff>
      <xdr:row>77</xdr:row>
      <xdr:rowOff>53873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70400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92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40932</xdr:rowOff>
    </xdr:from>
    <xdr:to>
      <xdr:col>15</xdr:col>
      <xdr:colOff>101600</xdr:colOff>
      <xdr:row>77</xdr:row>
      <xdr:rowOff>142532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4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159059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119951</xdr:rowOff>
    </xdr:from>
    <xdr:to>
      <xdr:col>10</xdr:col>
      <xdr:colOff>165100</xdr:colOff>
      <xdr:row>78</xdr:row>
      <xdr:rowOff>50101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2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41228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1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143650</xdr:rowOff>
    </xdr:from>
    <xdr:to>
      <xdr:col>6</xdr:col>
      <xdr:colOff>38100</xdr:colOff>
      <xdr:row>78</xdr:row>
      <xdr:rowOff>73800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90327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1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102781</xdr:rowOff>
    </xdr:from>
    <xdr:to>
      <xdr:col>24</xdr:col>
      <xdr:colOff>63500</xdr:colOff>
      <xdr:row>95</xdr:row>
      <xdr:rowOff>15354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19081"/>
          <a:ext cx="838200" cy="8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15354</xdr:rowOff>
    </xdr:from>
    <xdr:to>
      <xdr:col>19</xdr:col>
      <xdr:colOff>177800</xdr:colOff>
      <xdr:row>95</xdr:row>
      <xdr:rowOff>150216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03104"/>
          <a:ext cx="889000" cy="13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154711</xdr:rowOff>
    </xdr:from>
    <xdr:to>
      <xdr:col>15</xdr:col>
      <xdr:colOff>50800</xdr:colOff>
      <xdr:row>95</xdr:row>
      <xdr:rowOff>150216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71011"/>
          <a:ext cx="889000" cy="16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154711</xdr:rowOff>
    </xdr:from>
    <xdr:to>
      <xdr:col>10</xdr:col>
      <xdr:colOff>114300</xdr:colOff>
      <xdr:row>96</xdr:row>
      <xdr:rowOff>98844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71011"/>
          <a:ext cx="889000" cy="28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51981</xdr:rowOff>
    </xdr:from>
    <xdr:to>
      <xdr:col>24</xdr:col>
      <xdr:colOff>114300</xdr:colOff>
      <xdr:row>94</xdr:row>
      <xdr:rowOff>153581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6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74858</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19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136004</xdr:rowOff>
    </xdr:from>
    <xdr:to>
      <xdr:col>20</xdr:col>
      <xdr:colOff>38100</xdr:colOff>
      <xdr:row>95</xdr:row>
      <xdr:rowOff>66154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5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82681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2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99416</xdr:rowOff>
    </xdr:from>
    <xdr:to>
      <xdr:col>15</xdr:col>
      <xdr:colOff>101600</xdr:colOff>
      <xdr:row>96</xdr:row>
      <xdr:rowOff>29566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46093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6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103911</xdr:rowOff>
    </xdr:from>
    <xdr:to>
      <xdr:col>10</xdr:col>
      <xdr:colOff>165100</xdr:colOff>
      <xdr:row>95</xdr:row>
      <xdr:rowOff>34061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2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50588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9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48044</xdr:rowOff>
    </xdr:from>
    <xdr:to>
      <xdr:col>6</xdr:col>
      <xdr:colOff>38100</xdr:colOff>
      <xdr:row>96</xdr:row>
      <xdr:rowOff>149644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0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166171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28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46714</xdr:rowOff>
    </xdr:from>
    <xdr:to>
      <xdr:col>55</xdr:col>
      <xdr:colOff>0</xdr:colOff>
      <xdr:row>37</xdr:row>
      <xdr:rowOff>77238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390364"/>
          <a:ext cx="838200" cy="3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37864</xdr:rowOff>
    </xdr:from>
    <xdr:to>
      <xdr:col>50</xdr:col>
      <xdr:colOff>114300</xdr:colOff>
      <xdr:row>37</xdr:row>
      <xdr:rowOff>46714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381514"/>
          <a:ext cx="889000" cy="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104415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44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37864</xdr:rowOff>
    </xdr:from>
    <xdr:to>
      <xdr:col>45</xdr:col>
      <xdr:colOff>177800</xdr:colOff>
      <xdr:row>37</xdr:row>
      <xdr:rowOff>62433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381514"/>
          <a:ext cx="889000" cy="2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101671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4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161972</xdr:rowOff>
    </xdr:from>
    <xdr:to>
      <xdr:col>41</xdr:col>
      <xdr:colOff>50800</xdr:colOff>
      <xdr:row>37</xdr:row>
      <xdr:rowOff>62433</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05472"/>
          <a:ext cx="889000" cy="110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26438</xdr:rowOff>
    </xdr:from>
    <xdr:to>
      <xdr:col>55</xdr:col>
      <xdr:colOff>50800</xdr:colOff>
      <xdr:row>37</xdr:row>
      <xdr:rowOff>128038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37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4865</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34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167364</xdr:rowOff>
    </xdr:from>
    <xdr:to>
      <xdr:col>50</xdr:col>
      <xdr:colOff>165100</xdr:colOff>
      <xdr:row>37</xdr:row>
      <xdr:rowOff>97514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33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114041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11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158514</xdr:rowOff>
    </xdr:from>
    <xdr:to>
      <xdr:col>46</xdr:col>
      <xdr:colOff>38100</xdr:colOff>
      <xdr:row>37</xdr:row>
      <xdr:rowOff>88664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3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105191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10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11633</xdr:rowOff>
    </xdr:from>
    <xdr:to>
      <xdr:col>41</xdr:col>
      <xdr:colOff>101600</xdr:colOff>
      <xdr:row>37</xdr:row>
      <xdr:rowOff>113233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129760</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13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111172</xdr:rowOff>
    </xdr:from>
    <xdr:to>
      <xdr:col>36</xdr:col>
      <xdr:colOff>165100</xdr:colOff>
      <xdr:row>31</xdr:row>
      <xdr:rowOff>41322</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5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57849</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02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102569</xdr:rowOff>
    </xdr:from>
    <xdr:to>
      <xdr:col>55</xdr:col>
      <xdr:colOff>0</xdr:colOff>
      <xdr:row>56</xdr:row>
      <xdr:rowOff>123943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017969"/>
          <a:ext cx="838200" cy="70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123943</xdr:rowOff>
    </xdr:from>
    <xdr:to>
      <xdr:col>50</xdr:col>
      <xdr:colOff>114300</xdr:colOff>
      <xdr:row>57</xdr:row>
      <xdr:rowOff>154265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725143"/>
          <a:ext cx="889000" cy="20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133152</xdr:rowOff>
    </xdr:from>
    <xdr:to>
      <xdr:col>45</xdr:col>
      <xdr:colOff>177800</xdr:colOff>
      <xdr:row>57</xdr:row>
      <xdr:rowOff>154265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905802"/>
          <a:ext cx="889000" cy="2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133152</xdr:rowOff>
    </xdr:from>
    <xdr:to>
      <xdr:col>41</xdr:col>
      <xdr:colOff>50800</xdr:colOff>
      <xdr:row>58</xdr:row>
      <xdr:rowOff>36471</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905802"/>
          <a:ext cx="889000" cy="7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51769</xdr:rowOff>
    </xdr:from>
    <xdr:to>
      <xdr:col>55</xdr:col>
      <xdr:colOff>50800</xdr:colOff>
      <xdr:row>52</xdr:row>
      <xdr:rowOff>153369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896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74646</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8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73143</xdr:rowOff>
    </xdr:from>
    <xdr:to>
      <xdr:col>50</xdr:col>
      <xdr:colOff>165100</xdr:colOff>
      <xdr:row>57</xdr:row>
      <xdr:rowOff>3293</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7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165870</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76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103465</xdr:rowOff>
    </xdr:from>
    <xdr:to>
      <xdr:col>46</xdr:col>
      <xdr:colOff>38100</xdr:colOff>
      <xdr:row>58</xdr:row>
      <xdr:rowOff>33615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8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24742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96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82352</xdr:rowOff>
    </xdr:from>
    <xdr:to>
      <xdr:col>41</xdr:col>
      <xdr:colOff>101600</xdr:colOff>
      <xdr:row>58</xdr:row>
      <xdr:rowOff>12502</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5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3629</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94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157121</xdr:rowOff>
    </xdr:from>
    <xdr:to>
      <xdr:col>36</xdr:col>
      <xdr:colOff>165100</xdr:colOff>
      <xdr:row>58</xdr:row>
      <xdr:rowOff>87271</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9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78398</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1002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112863</xdr:rowOff>
    </xdr:from>
    <xdr:to>
      <xdr:col>55</xdr:col>
      <xdr:colOff>0</xdr:colOff>
      <xdr:row>78</xdr:row>
      <xdr:rowOff>121366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485963"/>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66937</xdr:rowOff>
    </xdr:from>
    <xdr:to>
      <xdr:col>50</xdr:col>
      <xdr:colOff>114300</xdr:colOff>
      <xdr:row>78</xdr:row>
      <xdr:rowOff>121366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44003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24783</xdr:rowOff>
    </xdr:from>
    <xdr:to>
      <xdr:col>45</xdr:col>
      <xdr:colOff>177800</xdr:colOff>
      <xdr:row>78</xdr:row>
      <xdr:rowOff>66937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97883"/>
          <a:ext cx="889000" cy="4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132888</xdr:rowOff>
    </xdr:from>
    <xdr:to>
      <xdr:col>41</xdr:col>
      <xdr:colOff>50800</xdr:colOff>
      <xdr:row>78</xdr:row>
      <xdr:rowOff>24783</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34538"/>
          <a:ext cx="889000" cy="6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62063</xdr:rowOff>
    </xdr:from>
    <xdr:to>
      <xdr:col>55</xdr:col>
      <xdr:colOff>50800</xdr:colOff>
      <xdr:row>78</xdr:row>
      <xdr:rowOff>163663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3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148440</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5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70566</xdr:rowOff>
    </xdr:from>
    <xdr:to>
      <xdr:col>50</xdr:col>
      <xdr:colOff>165100</xdr:colOff>
      <xdr:row>79</xdr:row>
      <xdr:rowOff>716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4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163293</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50017" y="13536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16137</xdr:rowOff>
    </xdr:from>
    <xdr:to>
      <xdr:col>46</xdr:col>
      <xdr:colOff>38100</xdr:colOff>
      <xdr:row>78</xdr:row>
      <xdr:rowOff>117737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8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108864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8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145433</xdr:rowOff>
    </xdr:from>
    <xdr:to>
      <xdr:col>41</xdr:col>
      <xdr:colOff>101600</xdr:colOff>
      <xdr:row>78</xdr:row>
      <xdr:rowOff>75583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4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66710</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3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82088</xdr:rowOff>
    </xdr:from>
    <xdr:to>
      <xdr:col>36</xdr:col>
      <xdr:colOff>165100</xdr:colOff>
      <xdr:row>78</xdr:row>
      <xdr:rowOff>12238</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8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3365</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7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74761</xdr:rowOff>
    </xdr:from>
    <xdr:to>
      <xdr:col>55</xdr:col>
      <xdr:colOff>0</xdr:colOff>
      <xdr:row>96</xdr:row>
      <xdr:rowOff>57339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5676711"/>
          <a:ext cx="838200" cy="83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57339</xdr:rowOff>
    </xdr:from>
    <xdr:to>
      <xdr:col>50</xdr:col>
      <xdr:colOff>114300</xdr:colOff>
      <xdr:row>97</xdr:row>
      <xdr:rowOff>86322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516539"/>
          <a:ext cx="889000" cy="20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86322</xdr:rowOff>
    </xdr:from>
    <xdr:to>
      <xdr:col>45</xdr:col>
      <xdr:colOff>177800</xdr:colOff>
      <xdr:row>97</xdr:row>
      <xdr:rowOff>134246</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716972"/>
          <a:ext cx="889000" cy="4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134246</xdr:rowOff>
    </xdr:from>
    <xdr:to>
      <xdr:col>41</xdr:col>
      <xdr:colOff>50800</xdr:colOff>
      <xdr:row>98</xdr:row>
      <xdr:rowOff>51298</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764896"/>
          <a:ext cx="889000" cy="8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23961</xdr:rowOff>
    </xdr:from>
    <xdr:to>
      <xdr:col>55</xdr:col>
      <xdr:colOff>50800</xdr:colOff>
      <xdr:row>91</xdr:row>
      <xdr:rowOff>125561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62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110338</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54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6539</xdr:rowOff>
    </xdr:from>
    <xdr:to>
      <xdr:col>50</xdr:col>
      <xdr:colOff>165100</xdr:colOff>
      <xdr:row>96</xdr:row>
      <xdr:rowOff>108139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46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99266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55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35522</xdr:rowOff>
    </xdr:from>
    <xdr:to>
      <xdr:col>46</xdr:col>
      <xdr:colOff>38100</xdr:colOff>
      <xdr:row>97</xdr:row>
      <xdr:rowOff>137122</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66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128249</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5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83446</xdr:rowOff>
    </xdr:from>
    <xdr:to>
      <xdr:col>41</xdr:col>
      <xdr:colOff>101600</xdr:colOff>
      <xdr:row>98</xdr:row>
      <xdr:rowOff>13596</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1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4723</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498</xdr:rowOff>
    </xdr:from>
    <xdr:to>
      <xdr:col>36</xdr:col>
      <xdr:colOff>165100</xdr:colOff>
      <xdr:row>98</xdr:row>
      <xdr:rowOff>102098</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80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93225</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89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76149</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591249"/>
          <a:ext cx="8382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135037</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0137"/>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135037</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50137"/>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124155</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3925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25349</xdr:rowOff>
    </xdr:from>
    <xdr:to>
      <xdr:col>85</xdr:col>
      <xdr:colOff>177800</xdr:colOff>
      <xdr:row>38</xdr:row>
      <xdr:rowOff>126949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4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469744"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49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84237</xdr:rowOff>
    </xdr:from>
    <xdr:to>
      <xdr:col>76</xdr:col>
      <xdr:colOff>165100</xdr:colOff>
      <xdr:row>39</xdr:row>
      <xdr:rowOff>14387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9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5514</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92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73355</xdr:rowOff>
    </xdr:from>
    <xdr:to>
      <xdr:col>67</xdr:col>
      <xdr:colOff>101600</xdr:colOff>
      <xdr:row>39</xdr:row>
      <xdr:rowOff>3505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8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166082</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81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30968</xdr:rowOff>
    </xdr:from>
    <xdr:to>
      <xdr:col>85</xdr:col>
      <xdr:colOff>127000</xdr:colOff>
      <xdr:row>75</xdr:row>
      <xdr:rowOff>114864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889718"/>
          <a:ext cx="838200" cy="8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142263</xdr:rowOff>
    </xdr:from>
    <xdr:to>
      <xdr:col>81</xdr:col>
      <xdr:colOff>50800</xdr:colOff>
      <xdr:row>75</xdr:row>
      <xdr:rowOff>30968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829563"/>
          <a:ext cx="889000" cy="6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123127</xdr:rowOff>
    </xdr:from>
    <xdr:to>
      <xdr:col>76</xdr:col>
      <xdr:colOff>114300</xdr:colOff>
      <xdr:row>74</xdr:row>
      <xdr:rowOff>142263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810427"/>
          <a:ext cx="889000" cy="1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110929</xdr:rowOff>
    </xdr:from>
    <xdr:to>
      <xdr:col>71</xdr:col>
      <xdr:colOff>177800</xdr:colOff>
      <xdr:row>74</xdr:row>
      <xdr:rowOff>123127</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798229"/>
          <a:ext cx="889000" cy="1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64064</xdr:rowOff>
    </xdr:from>
    <xdr:to>
      <xdr:col>85</xdr:col>
      <xdr:colOff>177800</xdr:colOff>
      <xdr:row>75</xdr:row>
      <xdr:rowOff>165664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42491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90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151618</xdr:rowOff>
    </xdr:from>
    <xdr:to>
      <xdr:col>81</xdr:col>
      <xdr:colOff>101600</xdr:colOff>
      <xdr:row>75</xdr:row>
      <xdr:rowOff>81768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83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98295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61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91463</xdr:rowOff>
    </xdr:from>
    <xdr:to>
      <xdr:col>76</xdr:col>
      <xdr:colOff>165100</xdr:colOff>
      <xdr:row>75</xdr:row>
      <xdr:rowOff>21613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7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38140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55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72327</xdr:rowOff>
    </xdr:from>
    <xdr:to>
      <xdr:col>72</xdr:col>
      <xdr:colOff>38100</xdr:colOff>
      <xdr:row>75</xdr:row>
      <xdr:rowOff>2477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5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19004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53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60129</xdr:rowOff>
    </xdr:from>
    <xdr:to>
      <xdr:col>67</xdr:col>
      <xdr:colOff>101600</xdr:colOff>
      <xdr:row>74</xdr:row>
      <xdr:rowOff>161729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74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6806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2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125997</xdr:rowOff>
    </xdr:from>
    <xdr:to>
      <xdr:col>85</xdr:col>
      <xdr:colOff>127000</xdr:colOff>
      <xdr:row>98</xdr:row>
      <xdr:rowOff>130950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28097"/>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65443</xdr:rowOff>
    </xdr:from>
    <xdr:to>
      <xdr:col>81</xdr:col>
      <xdr:colOff>50800</xdr:colOff>
      <xdr:row>98</xdr:row>
      <xdr:rowOff>130950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67543"/>
          <a:ext cx="889000" cy="6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37885</xdr:rowOff>
    </xdr:from>
    <xdr:to>
      <xdr:col>76</xdr:col>
      <xdr:colOff>114300</xdr:colOff>
      <xdr:row>98</xdr:row>
      <xdr:rowOff>65443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39985"/>
          <a:ext cx="889000" cy="2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37885</xdr:rowOff>
    </xdr:from>
    <xdr:to>
      <xdr:col>71</xdr:col>
      <xdr:colOff>177800</xdr:colOff>
      <xdr:row>98</xdr:row>
      <xdr:rowOff>146862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39985"/>
          <a:ext cx="889000" cy="10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75197</xdr:rowOff>
    </xdr:from>
    <xdr:to>
      <xdr:col>85</xdr:col>
      <xdr:colOff>177800</xdr:colOff>
      <xdr:row>99</xdr:row>
      <xdr:rowOff>5347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7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161574</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9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80150</xdr:rowOff>
    </xdr:from>
    <xdr:to>
      <xdr:col>81</xdr:col>
      <xdr:colOff>101600</xdr:colOff>
      <xdr:row>99</xdr:row>
      <xdr:rowOff>10300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1427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7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14643</xdr:rowOff>
    </xdr:from>
    <xdr:to>
      <xdr:col>76</xdr:col>
      <xdr:colOff>165100</xdr:colOff>
      <xdr:row>98</xdr:row>
      <xdr:rowOff>116243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1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107370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90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158535</xdr:rowOff>
    </xdr:from>
    <xdr:to>
      <xdr:col>72</xdr:col>
      <xdr:colOff>38100</xdr:colOff>
      <xdr:row>98</xdr:row>
      <xdr:rowOff>88685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79812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8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96062</xdr:rowOff>
    </xdr:from>
    <xdr:to>
      <xdr:col>67</xdr:col>
      <xdr:colOff>101600</xdr:colOff>
      <xdr:row>99</xdr:row>
      <xdr:rowOff>26212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9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17339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9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122418</xdr:rowOff>
    </xdr:from>
    <xdr:to>
      <xdr:col>116</xdr:col>
      <xdr:colOff>63500</xdr:colOff>
      <xdr:row>38</xdr:row>
      <xdr:rowOff>124109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37518"/>
          <a:ext cx="83820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122418</xdr:rowOff>
    </xdr:from>
    <xdr:to>
      <xdr:col>111</xdr:col>
      <xdr:colOff>177800</xdr:colOff>
      <xdr:row>38</xdr:row>
      <xdr:rowOff>122920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637518"/>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122920</xdr:rowOff>
    </xdr:from>
    <xdr:to>
      <xdr:col>107</xdr:col>
      <xdr:colOff>50800</xdr:colOff>
      <xdr:row>38</xdr:row>
      <xdr:rowOff>123515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638020"/>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123515</xdr:rowOff>
    </xdr:from>
    <xdr:to>
      <xdr:col>102</xdr:col>
      <xdr:colOff>114300</xdr:colOff>
      <xdr:row>38</xdr:row>
      <xdr:rowOff>124887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63861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73309</xdr:rowOff>
    </xdr:from>
    <xdr:to>
      <xdr:col>116</xdr:col>
      <xdr:colOff>114300</xdr:colOff>
      <xdr:row>39</xdr:row>
      <xdr:rowOff>3459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8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159686</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03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71618</xdr:rowOff>
    </xdr:from>
    <xdr:to>
      <xdr:col>112</xdr:col>
      <xdr:colOff>38100</xdr:colOff>
      <xdr:row>39</xdr:row>
      <xdr:rowOff>1768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8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164345</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7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72120</xdr:rowOff>
    </xdr:from>
    <xdr:to>
      <xdr:col>107</xdr:col>
      <xdr:colOff>101600</xdr:colOff>
      <xdr:row>39</xdr:row>
      <xdr:rowOff>2270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164847</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79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72715</xdr:rowOff>
    </xdr:from>
    <xdr:to>
      <xdr:col>102</xdr:col>
      <xdr:colOff>165100</xdr:colOff>
      <xdr:row>39</xdr:row>
      <xdr:rowOff>2865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8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165442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80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74087</xdr:rowOff>
    </xdr:from>
    <xdr:to>
      <xdr:col>98</xdr:col>
      <xdr:colOff>38100</xdr:colOff>
      <xdr:row>39</xdr:row>
      <xdr:rowOff>4237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8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166814</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81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70846</xdr:rowOff>
    </xdr:from>
    <xdr:to>
      <xdr:col>116</xdr:col>
      <xdr:colOff>63500</xdr:colOff>
      <xdr:row>58</xdr:row>
      <xdr:rowOff>71943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14946"/>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71943</xdr:rowOff>
    </xdr:from>
    <xdr:to>
      <xdr:col>111</xdr:col>
      <xdr:colOff>177800</xdr:colOff>
      <xdr:row>58</xdr:row>
      <xdr:rowOff>72675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16043"/>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72675</xdr:rowOff>
    </xdr:from>
    <xdr:to>
      <xdr:col>107</xdr:col>
      <xdr:colOff>50800</xdr:colOff>
      <xdr:row>58</xdr:row>
      <xdr:rowOff>73680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16775"/>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73680</xdr:rowOff>
    </xdr:from>
    <xdr:to>
      <xdr:col>102</xdr:col>
      <xdr:colOff>114300</xdr:colOff>
      <xdr:row>58</xdr:row>
      <xdr:rowOff>74412</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17780"/>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20046</xdr:rowOff>
    </xdr:from>
    <xdr:to>
      <xdr:col>116</xdr:col>
      <xdr:colOff>114300</xdr:colOff>
      <xdr:row>58</xdr:row>
      <xdr:rowOff>121646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6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106423</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21143</xdr:rowOff>
    </xdr:from>
    <xdr:to>
      <xdr:col>112</xdr:col>
      <xdr:colOff>38100</xdr:colOff>
      <xdr:row>58</xdr:row>
      <xdr:rowOff>122743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113870</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5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21875</xdr:rowOff>
    </xdr:from>
    <xdr:to>
      <xdr:col>107</xdr:col>
      <xdr:colOff>101600</xdr:colOff>
      <xdr:row>58</xdr:row>
      <xdr:rowOff>123475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114602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5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22880</xdr:rowOff>
    </xdr:from>
    <xdr:to>
      <xdr:col>102</xdr:col>
      <xdr:colOff>165100</xdr:colOff>
      <xdr:row>58</xdr:row>
      <xdr:rowOff>124480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6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115607</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5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23612</xdr:rowOff>
    </xdr:from>
    <xdr:to>
      <xdr:col>98</xdr:col>
      <xdr:colOff>38100</xdr:colOff>
      <xdr:row>58</xdr:row>
      <xdr:rowOff>125212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6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116339</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6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58158</xdr:rowOff>
    </xdr:from>
    <xdr:to>
      <xdr:col>116</xdr:col>
      <xdr:colOff>63500</xdr:colOff>
      <xdr:row>75</xdr:row>
      <xdr:rowOff>84927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916908"/>
          <a:ext cx="838200" cy="2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84927</xdr:rowOff>
    </xdr:from>
    <xdr:to>
      <xdr:col>111</xdr:col>
      <xdr:colOff>177800</xdr:colOff>
      <xdr:row>75</xdr:row>
      <xdr:rowOff>115012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43677"/>
          <a:ext cx="889000" cy="3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115012</xdr:rowOff>
    </xdr:from>
    <xdr:to>
      <xdr:col>107</xdr:col>
      <xdr:colOff>50800</xdr:colOff>
      <xdr:row>75</xdr:row>
      <xdr:rowOff>139312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973762"/>
          <a:ext cx="889000" cy="2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137711</xdr:rowOff>
    </xdr:from>
    <xdr:to>
      <xdr:col>102</xdr:col>
      <xdr:colOff>114300</xdr:colOff>
      <xdr:row>75</xdr:row>
      <xdr:rowOff>139312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2996461"/>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7358</xdr:rowOff>
    </xdr:from>
    <xdr:to>
      <xdr:col>116</xdr:col>
      <xdr:colOff>114300</xdr:colOff>
      <xdr:row>75</xdr:row>
      <xdr:rowOff>108958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6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30235</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71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34127</xdr:rowOff>
    </xdr:from>
    <xdr:to>
      <xdr:col>112</xdr:col>
      <xdr:colOff>38100</xdr:colOff>
      <xdr:row>75</xdr:row>
      <xdr:rowOff>135727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9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152254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66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64212</xdr:rowOff>
    </xdr:from>
    <xdr:to>
      <xdr:col>107</xdr:col>
      <xdr:colOff>101600</xdr:colOff>
      <xdr:row>75</xdr:row>
      <xdr:rowOff>165812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2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10889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6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88512</xdr:rowOff>
    </xdr:from>
    <xdr:to>
      <xdr:col>102</xdr:col>
      <xdr:colOff>165100</xdr:colOff>
      <xdr:row>76</xdr:row>
      <xdr:rowOff>18662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4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35189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72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86911</xdr:rowOff>
    </xdr:from>
    <xdr:to>
      <xdr:col>98</xdr:col>
      <xdr:colOff>38100</xdr:colOff>
      <xdr:row>76</xdr:row>
      <xdr:rowOff>17061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94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33588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72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主な経費で</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は、人件費、扶助費、普通建設事業費、維持補修費、繰出金が類似団体平均を上回っており、物件費、公債費が類似団体平均を下回っている。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数値の変動率が特に大きかったのは、人件費、物件費、</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8,404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81,913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円になった。人事院勧告に伴う給与費・報酬・手当の増により、大幅に増加したことなどによる。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72,717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円になった。物価高騰の影響により各施設の指定管理料が増加したことなどによる。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43,309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93,274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円になった。新庁舎建設事業や防災行政無線事業が増加したことなどによる。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53,790
52,864
276.31
30,153,361
29,132,916
895,906
16,101,767
18,286,435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26314</xdr:rowOff>
    </xdr:from>
    <xdr:to>
      <xdr:col>24</xdr:col>
      <xdr:colOff>63500</xdr:colOff>
      <xdr:row>33</xdr:row>
      <xdr:rowOff>101295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84164"/>
          <a:ext cx="8382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101295</xdr:rowOff>
    </xdr:from>
    <xdr:to>
      <xdr:col>19</xdr:col>
      <xdr:colOff>177800</xdr:colOff>
      <xdr:row>33</xdr:row>
      <xdr:rowOff>124155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591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124155</xdr:rowOff>
    </xdr:from>
    <xdr:to>
      <xdr:col>15</xdr:col>
      <xdr:colOff>50800</xdr:colOff>
      <xdr:row>33</xdr:row>
      <xdr:rowOff>168504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82005"/>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168504</xdr:rowOff>
    </xdr:from>
    <xdr:to>
      <xdr:col>10</xdr:col>
      <xdr:colOff>114300</xdr:colOff>
      <xdr:row>34</xdr:row>
      <xdr:rowOff>29515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26354"/>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146964</xdr:rowOff>
    </xdr:from>
    <xdr:to>
      <xdr:col>24</xdr:col>
      <xdr:colOff>114300</xdr:colOff>
      <xdr:row>33</xdr:row>
      <xdr:rowOff>77114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169841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8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50495</xdr:rowOff>
    </xdr:from>
    <xdr:to>
      <xdr:col>20</xdr:col>
      <xdr:colOff>38100</xdr:colOff>
      <xdr:row>33</xdr:row>
      <xdr:rowOff>152095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0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168622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8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73355</xdr:rowOff>
    </xdr:from>
    <xdr:to>
      <xdr:col>15</xdr:col>
      <xdr:colOff>101600</xdr:colOff>
      <xdr:row>34</xdr:row>
      <xdr:rowOff>3505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20032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117704</xdr:rowOff>
    </xdr:from>
    <xdr:to>
      <xdr:col>10</xdr:col>
      <xdr:colOff>165100</xdr:colOff>
      <xdr:row>34</xdr:row>
      <xdr:rowOff>47854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7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64381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5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150165</xdr:rowOff>
    </xdr:from>
    <xdr:to>
      <xdr:col>6</xdr:col>
      <xdr:colOff>38100</xdr:colOff>
      <xdr:row>34</xdr:row>
      <xdr:rowOff>80315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96842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8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62822</xdr:rowOff>
    </xdr:from>
    <xdr:to>
      <xdr:col>24</xdr:col>
      <xdr:colOff>63500</xdr:colOff>
      <xdr:row>56</xdr:row>
      <xdr:rowOff>94476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21122"/>
          <a:ext cx="838200" cy="37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94476</xdr:rowOff>
    </xdr:from>
    <xdr:to>
      <xdr:col>19</xdr:col>
      <xdr:colOff>177800</xdr:colOff>
      <xdr:row>56</xdr:row>
      <xdr:rowOff>120414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95676"/>
          <a:ext cx="889000" cy="2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120414</xdr:rowOff>
    </xdr:from>
    <xdr:to>
      <xdr:col>15</xdr:col>
      <xdr:colOff>50800</xdr:colOff>
      <xdr:row>56</xdr:row>
      <xdr:rowOff>142322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21614"/>
          <a:ext cx="889000" cy="2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141247</xdr:rowOff>
    </xdr:from>
    <xdr:to>
      <xdr:col>10</xdr:col>
      <xdr:colOff>114300</xdr:colOff>
      <xdr:row>56</xdr:row>
      <xdr:rowOff>142322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56647"/>
          <a:ext cx="889000" cy="68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12022</xdr:rowOff>
    </xdr:from>
    <xdr:to>
      <xdr:col>24</xdr:col>
      <xdr:colOff>114300</xdr:colOff>
      <xdr:row>54</xdr:row>
      <xdr:rowOff>113622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27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34899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2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43676</xdr:rowOff>
    </xdr:from>
    <xdr:to>
      <xdr:col>20</xdr:col>
      <xdr:colOff>38100</xdr:colOff>
      <xdr:row>56</xdr:row>
      <xdr:rowOff>145276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4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136403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69614</xdr:rowOff>
    </xdr:from>
    <xdr:to>
      <xdr:col>15</xdr:col>
      <xdr:colOff>101600</xdr:colOff>
      <xdr:row>56</xdr:row>
      <xdr:rowOff>171214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162341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91522</xdr:rowOff>
    </xdr:from>
    <xdr:to>
      <xdr:col>10</xdr:col>
      <xdr:colOff>165100</xdr:colOff>
      <xdr:row>57</xdr:row>
      <xdr:rowOff>21672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9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12799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90447</xdr:rowOff>
    </xdr:from>
    <xdr:to>
      <xdr:col>6</xdr:col>
      <xdr:colOff>38100</xdr:colOff>
      <xdr:row>53</xdr:row>
      <xdr:rowOff>20597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0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11724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98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58296</xdr:rowOff>
    </xdr:from>
    <xdr:to>
      <xdr:col>24</xdr:col>
      <xdr:colOff>63500</xdr:colOff>
      <xdr:row>75</xdr:row>
      <xdr:rowOff>125396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17046"/>
          <a:ext cx="8382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125396</xdr:rowOff>
    </xdr:from>
    <xdr:to>
      <xdr:col>19</xdr:col>
      <xdr:colOff>177800</xdr:colOff>
      <xdr:row>76</xdr:row>
      <xdr:rowOff>66036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84146"/>
          <a:ext cx="889000" cy="1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137458</xdr:rowOff>
    </xdr:from>
    <xdr:to>
      <xdr:col>15</xdr:col>
      <xdr:colOff>50800</xdr:colOff>
      <xdr:row>76</xdr:row>
      <xdr:rowOff>66036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96208"/>
          <a:ext cx="889000" cy="10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137458</xdr:rowOff>
    </xdr:from>
    <xdr:to>
      <xdr:col>10</xdr:col>
      <xdr:colOff>114300</xdr:colOff>
      <xdr:row>77</xdr:row>
      <xdr:rowOff>38877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96208"/>
          <a:ext cx="889000" cy="24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7496</xdr:rowOff>
    </xdr:from>
    <xdr:to>
      <xdr:col>24</xdr:col>
      <xdr:colOff>114300</xdr:colOff>
      <xdr:row>75</xdr:row>
      <xdr:rowOff>109096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6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157373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4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74596</xdr:rowOff>
    </xdr:from>
    <xdr:to>
      <xdr:col>20</xdr:col>
      <xdr:colOff>38100</xdr:colOff>
      <xdr:row>76</xdr:row>
      <xdr:rowOff>4747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333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21273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08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15236</xdr:rowOff>
    </xdr:from>
    <xdr:to>
      <xdr:col>15</xdr:col>
      <xdr:colOff>101600</xdr:colOff>
      <xdr:row>76</xdr:row>
      <xdr:rowOff>116836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4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133363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2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86658</xdr:rowOff>
    </xdr:from>
    <xdr:to>
      <xdr:col>10</xdr:col>
      <xdr:colOff>165100</xdr:colOff>
      <xdr:row>76</xdr:row>
      <xdr:rowOff>16808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33335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2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159527</xdr:rowOff>
    </xdr:from>
    <xdr:to>
      <xdr:col>6</xdr:col>
      <xdr:colOff>38100</xdr:colOff>
      <xdr:row>77</xdr:row>
      <xdr:rowOff>89677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106204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64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85694</xdr:rowOff>
    </xdr:from>
    <xdr:to>
      <xdr:col>24</xdr:col>
      <xdr:colOff>63500</xdr:colOff>
      <xdr:row>95</xdr:row>
      <xdr:rowOff>162789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73444"/>
          <a:ext cx="838200" cy="7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85694</xdr:rowOff>
    </xdr:from>
    <xdr:to>
      <xdr:col>19</xdr:col>
      <xdr:colOff>177800</xdr:colOff>
      <xdr:row>95</xdr:row>
      <xdr:rowOff>94362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73444"/>
          <a:ext cx="889000" cy="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94362</xdr:rowOff>
    </xdr:from>
    <xdr:to>
      <xdr:col>15</xdr:col>
      <xdr:colOff>50800</xdr:colOff>
      <xdr:row>96</xdr:row>
      <xdr:rowOff>13836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82112"/>
          <a:ext cx="889000" cy="9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13836</xdr:rowOff>
    </xdr:from>
    <xdr:to>
      <xdr:col>10</xdr:col>
      <xdr:colOff>114300</xdr:colOff>
      <xdr:row>96</xdr:row>
      <xdr:rowOff>162827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73036"/>
          <a:ext cx="889000" cy="14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111989</xdr:rowOff>
    </xdr:from>
    <xdr:to>
      <xdr:col>24</xdr:col>
      <xdr:colOff>114300</xdr:colOff>
      <xdr:row>96</xdr:row>
      <xdr:rowOff>42139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134866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5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34894</xdr:rowOff>
    </xdr:from>
    <xdr:to>
      <xdr:col>20</xdr:col>
      <xdr:colOff>38100</xdr:colOff>
      <xdr:row>95</xdr:row>
      <xdr:rowOff>136494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153021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9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43562</xdr:rowOff>
    </xdr:from>
    <xdr:to>
      <xdr:col>15</xdr:col>
      <xdr:colOff>101600</xdr:colOff>
      <xdr:row>95</xdr:row>
      <xdr:rowOff>145162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161689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0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134486</xdr:rowOff>
    </xdr:from>
    <xdr:to>
      <xdr:col>10</xdr:col>
      <xdr:colOff>165100</xdr:colOff>
      <xdr:row>96</xdr:row>
      <xdr:rowOff>64636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2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55763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51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112027</xdr:rowOff>
    </xdr:from>
    <xdr:to>
      <xdr:col>6</xdr:col>
      <xdr:colOff>38100</xdr:colOff>
      <xdr:row>97</xdr:row>
      <xdr:rowOff>42177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7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33304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6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62738</xdr:rowOff>
    </xdr:from>
    <xdr:to>
      <xdr:col>55</xdr:col>
      <xdr:colOff>0</xdr:colOff>
      <xdr:row>39</xdr:row>
      <xdr:rowOff>65460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49288"/>
          <a:ext cx="83820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54139</xdr:rowOff>
    </xdr:from>
    <xdr:to>
      <xdr:col>50</xdr:col>
      <xdr:colOff>114300</xdr:colOff>
      <xdr:row>39</xdr:row>
      <xdr:rowOff>62738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40689"/>
          <a:ext cx="889000" cy="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49349</xdr:rowOff>
    </xdr:from>
    <xdr:to>
      <xdr:col>45</xdr:col>
      <xdr:colOff>177800</xdr:colOff>
      <xdr:row>39</xdr:row>
      <xdr:rowOff>54139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35899"/>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49349</xdr:rowOff>
    </xdr:from>
    <xdr:to>
      <xdr:col>41</xdr:col>
      <xdr:colOff>50800</xdr:colOff>
      <xdr:row>39</xdr:row>
      <xdr:rowOff>49893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35899"/>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14660</xdr:rowOff>
    </xdr:from>
    <xdr:to>
      <xdr:col>55</xdr:col>
      <xdr:colOff>50800</xdr:colOff>
      <xdr:row>39</xdr:row>
      <xdr:rowOff>116260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0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101037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16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11938</xdr:rowOff>
    </xdr:from>
    <xdr:to>
      <xdr:col>50</xdr:col>
      <xdr:colOff>165100</xdr:colOff>
      <xdr:row>39</xdr:row>
      <xdr:rowOff>113538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9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104665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91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3339</xdr:rowOff>
    </xdr:from>
    <xdr:to>
      <xdr:col>46</xdr:col>
      <xdr:colOff>38100</xdr:colOff>
      <xdr:row>39</xdr:row>
      <xdr:rowOff>104939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8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96066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82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169999</xdr:rowOff>
    </xdr:from>
    <xdr:to>
      <xdr:col>41</xdr:col>
      <xdr:colOff>101600</xdr:colOff>
      <xdr:row>39</xdr:row>
      <xdr:rowOff>100149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8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91276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77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170543</xdr:rowOff>
    </xdr:from>
    <xdr:to>
      <xdr:col>36</xdr:col>
      <xdr:colOff>165100</xdr:colOff>
      <xdr:row>39</xdr:row>
      <xdr:rowOff>100693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91820</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78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156432</xdr:rowOff>
    </xdr:from>
    <xdr:to>
      <xdr:col>55</xdr:col>
      <xdr:colOff>0</xdr:colOff>
      <xdr:row>58</xdr:row>
      <xdr:rowOff>160579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00532"/>
          <a:ext cx="838200" cy="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160579</xdr:rowOff>
    </xdr:from>
    <xdr:to>
      <xdr:col>50</xdr:col>
      <xdr:colOff>114300</xdr:colOff>
      <xdr:row>58</xdr:row>
      <xdr:rowOff>170224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04679"/>
          <a:ext cx="889000" cy="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143445</xdr:rowOff>
    </xdr:from>
    <xdr:to>
      <xdr:col>45</xdr:col>
      <xdr:colOff>177800</xdr:colOff>
      <xdr:row>58</xdr:row>
      <xdr:rowOff>170224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87545"/>
          <a:ext cx="8890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143445</xdr:rowOff>
    </xdr:from>
    <xdr:to>
      <xdr:col>41</xdr:col>
      <xdr:colOff>50800</xdr:colOff>
      <xdr:row>58</xdr:row>
      <xdr:rowOff>163126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87545"/>
          <a:ext cx="889000" cy="1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105632</xdr:rowOff>
    </xdr:from>
    <xdr:to>
      <xdr:col>55</xdr:col>
      <xdr:colOff>50800</xdr:colOff>
      <xdr:row>59</xdr:row>
      <xdr:rowOff>35782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4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109779</xdr:rowOff>
    </xdr:from>
    <xdr:to>
      <xdr:col>50</xdr:col>
      <xdr:colOff>165100</xdr:colOff>
      <xdr:row>59</xdr:row>
      <xdr:rowOff>39929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5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31056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4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119424</xdr:rowOff>
    </xdr:from>
    <xdr:to>
      <xdr:col>46</xdr:col>
      <xdr:colOff>38100</xdr:colOff>
      <xdr:row>59</xdr:row>
      <xdr:rowOff>49574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6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40701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5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92645</xdr:rowOff>
    </xdr:from>
    <xdr:to>
      <xdr:col>41</xdr:col>
      <xdr:colOff>101600</xdr:colOff>
      <xdr:row>59</xdr:row>
      <xdr:rowOff>22795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3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13922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12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112326</xdr:rowOff>
    </xdr:from>
    <xdr:to>
      <xdr:col>36</xdr:col>
      <xdr:colOff>165100</xdr:colOff>
      <xdr:row>59</xdr:row>
      <xdr:rowOff>42476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33603</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4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79944</xdr:rowOff>
    </xdr:from>
    <xdr:to>
      <xdr:col>55</xdr:col>
      <xdr:colOff>0</xdr:colOff>
      <xdr:row>77</xdr:row>
      <xdr:rowOff>80950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81594"/>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7134</xdr:rowOff>
    </xdr:from>
    <xdr:to>
      <xdr:col>50</xdr:col>
      <xdr:colOff>114300</xdr:colOff>
      <xdr:row>77</xdr:row>
      <xdr:rowOff>80950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08784"/>
          <a:ext cx="889000" cy="7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7134</xdr:rowOff>
    </xdr:from>
    <xdr:to>
      <xdr:col>45</xdr:col>
      <xdr:colOff>177800</xdr:colOff>
      <xdr:row>77</xdr:row>
      <xdr:rowOff>99169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08784"/>
          <a:ext cx="889000" cy="9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13146</xdr:rowOff>
    </xdr:from>
    <xdr:to>
      <xdr:col>41</xdr:col>
      <xdr:colOff>50800</xdr:colOff>
      <xdr:row>77</xdr:row>
      <xdr:rowOff>99169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14796"/>
          <a:ext cx="889000" cy="8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29144</xdr:rowOff>
    </xdr:from>
    <xdr:to>
      <xdr:col>55</xdr:col>
      <xdr:colOff>50800</xdr:colOff>
      <xdr:row>77</xdr:row>
      <xdr:rowOff>130744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3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7571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30150</xdr:rowOff>
    </xdr:from>
    <xdr:to>
      <xdr:col>50</xdr:col>
      <xdr:colOff>165100</xdr:colOff>
      <xdr:row>77</xdr:row>
      <xdr:rowOff>131750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122877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32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127784</xdr:rowOff>
    </xdr:from>
    <xdr:to>
      <xdr:col>46</xdr:col>
      <xdr:colOff>38100</xdr:colOff>
      <xdr:row>77</xdr:row>
      <xdr:rowOff>57934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5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49061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5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48369</xdr:rowOff>
    </xdr:from>
    <xdr:to>
      <xdr:col>41</xdr:col>
      <xdr:colOff>101600</xdr:colOff>
      <xdr:row>77</xdr:row>
      <xdr:rowOff>149969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5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141096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4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133796</xdr:rowOff>
    </xdr:from>
    <xdr:to>
      <xdr:col>36</xdr:col>
      <xdr:colOff>165100</xdr:colOff>
      <xdr:row>77</xdr:row>
      <xdr:rowOff>63946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55073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5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20219</xdr:rowOff>
    </xdr:from>
    <xdr:to>
      <xdr:col>55</xdr:col>
      <xdr:colOff>0</xdr:colOff>
      <xdr:row>96</xdr:row>
      <xdr:rowOff>22022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79419"/>
          <a:ext cx="838200" cy="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22022</xdr:rowOff>
    </xdr:from>
    <xdr:to>
      <xdr:col>50</xdr:col>
      <xdr:colOff>114300</xdr:colOff>
      <xdr:row>96</xdr:row>
      <xdr:rowOff>90182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481222"/>
          <a:ext cx="889000" cy="6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158711</xdr:rowOff>
    </xdr:from>
    <xdr:to>
      <xdr:col>45</xdr:col>
      <xdr:colOff>177800</xdr:colOff>
      <xdr:row>96</xdr:row>
      <xdr:rowOff>90182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46461"/>
          <a:ext cx="889000" cy="10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158711</xdr:rowOff>
    </xdr:from>
    <xdr:to>
      <xdr:col>41</xdr:col>
      <xdr:colOff>50800</xdr:colOff>
      <xdr:row>96</xdr:row>
      <xdr:rowOff>57962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46461"/>
          <a:ext cx="889000" cy="7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140869</xdr:rowOff>
    </xdr:from>
    <xdr:to>
      <xdr:col>55</xdr:col>
      <xdr:colOff>50800</xdr:colOff>
      <xdr:row>96</xdr:row>
      <xdr:rowOff>71019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119296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0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142672</xdr:rowOff>
    </xdr:from>
    <xdr:to>
      <xdr:col>50</xdr:col>
      <xdr:colOff>165100</xdr:colOff>
      <xdr:row>96</xdr:row>
      <xdr:rowOff>72822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3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63949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2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39382</xdr:rowOff>
    </xdr:from>
    <xdr:to>
      <xdr:col>46</xdr:col>
      <xdr:colOff>38100</xdr:colOff>
      <xdr:row>96</xdr:row>
      <xdr:rowOff>140982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9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132109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9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107911</xdr:rowOff>
    </xdr:from>
    <xdr:to>
      <xdr:col>41</xdr:col>
      <xdr:colOff>101600</xdr:colOff>
      <xdr:row>96</xdr:row>
      <xdr:rowOff>38061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9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54588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7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7162</xdr:rowOff>
    </xdr:from>
    <xdr:to>
      <xdr:col>36</xdr:col>
      <xdr:colOff>165100</xdr:colOff>
      <xdr:row>96</xdr:row>
      <xdr:rowOff>108762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6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99889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5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58775</xdr:rowOff>
    </xdr:from>
    <xdr:to>
      <xdr:col>85</xdr:col>
      <xdr:colOff>127000</xdr:colOff>
      <xdr:row>37</xdr:row>
      <xdr:rowOff>129794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30975"/>
          <a:ext cx="838200" cy="24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129794</xdr:rowOff>
    </xdr:from>
    <xdr:to>
      <xdr:col>81</xdr:col>
      <xdr:colOff>50800</xdr:colOff>
      <xdr:row>37</xdr:row>
      <xdr:rowOff>163779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73444"/>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144806</xdr:rowOff>
    </xdr:from>
    <xdr:to>
      <xdr:col>76</xdr:col>
      <xdr:colOff>114300</xdr:colOff>
      <xdr:row>37</xdr:row>
      <xdr:rowOff>163779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88456"/>
          <a:ext cx="889000" cy="1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144806</xdr:rowOff>
    </xdr:from>
    <xdr:to>
      <xdr:col>71</xdr:col>
      <xdr:colOff>177800</xdr:colOff>
      <xdr:row>37</xdr:row>
      <xdr:rowOff>145377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88456"/>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7975</xdr:rowOff>
    </xdr:from>
    <xdr:to>
      <xdr:col>85</xdr:col>
      <xdr:colOff>177800</xdr:colOff>
      <xdr:row>36</xdr:row>
      <xdr:rowOff>109575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30852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3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78994</xdr:rowOff>
    </xdr:from>
    <xdr:to>
      <xdr:col>81</xdr:col>
      <xdr:colOff>101600</xdr:colOff>
      <xdr:row>38</xdr:row>
      <xdr:rowOff>9144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271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1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112979</xdr:rowOff>
    </xdr:from>
    <xdr:to>
      <xdr:col>76</xdr:col>
      <xdr:colOff>165100</xdr:colOff>
      <xdr:row>38</xdr:row>
      <xdr:rowOff>43129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5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34256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4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94006</xdr:rowOff>
    </xdr:from>
    <xdr:to>
      <xdr:col>72</xdr:col>
      <xdr:colOff>38100</xdr:colOff>
      <xdr:row>38</xdr:row>
      <xdr:rowOff>24155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76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3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94577</xdr:rowOff>
    </xdr:from>
    <xdr:to>
      <xdr:col>67</xdr:col>
      <xdr:colOff>101600</xdr:colOff>
      <xdr:row>38</xdr:row>
      <xdr:rowOff>24727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3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15854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3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104763</xdr:rowOff>
    </xdr:from>
    <xdr:to>
      <xdr:col>85</xdr:col>
      <xdr:colOff>127000</xdr:colOff>
      <xdr:row>55</xdr:row>
      <xdr:rowOff>7550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363063"/>
          <a:ext cx="838200" cy="7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7550</xdr:rowOff>
    </xdr:from>
    <xdr:to>
      <xdr:col>81</xdr:col>
      <xdr:colOff>50800</xdr:colOff>
      <xdr:row>55</xdr:row>
      <xdr:rowOff>169856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437300"/>
          <a:ext cx="88900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169856</xdr:rowOff>
    </xdr:from>
    <xdr:to>
      <xdr:col>76</xdr:col>
      <xdr:colOff>114300</xdr:colOff>
      <xdr:row>56</xdr:row>
      <xdr:rowOff>66281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99606"/>
          <a:ext cx="889000" cy="6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6731</xdr:rowOff>
    </xdr:from>
    <xdr:to>
      <xdr:col>71</xdr:col>
      <xdr:colOff>177800</xdr:colOff>
      <xdr:row>56</xdr:row>
      <xdr:rowOff>66281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07931"/>
          <a:ext cx="889000" cy="5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53963</xdr:rowOff>
    </xdr:from>
    <xdr:to>
      <xdr:col>85</xdr:col>
      <xdr:colOff>177800</xdr:colOff>
      <xdr:row>54</xdr:row>
      <xdr:rowOff>155563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76840</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6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128200</xdr:rowOff>
    </xdr:from>
    <xdr:to>
      <xdr:col>81</xdr:col>
      <xdr:colOff>101600</xdr:colOff>
      <xdr:row>55</xdr:row>
      <xdr:rowOff>58350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3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74877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16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119056</xdr:rowOff>
    </xdr:from>
    <xdr:to>
      <xdr:col>76</xdr:col>
      <xdr:colOff>165100</xdr:colOff>
      <xdr:row>56</xdr:row>
      <xdr:rowOff>49206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4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40333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4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15481</xdr:rowOff>
    </xdr:from>
    <xdr:to>
      <xdr:col>72</xdr:col>
      <xdr:colOff>38100</xdr:colOff>
      <xdr:row>56</xdr:row>
      <xdr:rowOff>117081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1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108208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0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127381</xdr:rowOff>
    </xdr:from>
    <xdr:to>
      <xdr:col>67</xdr:col>
      <xdr:colOff>101600</xdr:colOff>
      <xdr:row>56</xdr:row>
      <xdr:rowOff>57531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5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48658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4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76149</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449249"/>
          <a:ext cx="8382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135037</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08137"/>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135037</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08137"/>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124155</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9725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25349</xdr:rowOff>
    </xdr:from>
    <xdr:to>
      <xdr:col>85</xdr:col>
      <xdr:colOff>177800</xdr:colOff>
      <xdr:row>78</xdr:row>
      <xdr:rowOff>126949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9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148800</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84237</xdr:rowOff>
    </xdr:from>
    <xdr:to>
      <xdr:col>76</xdr:col>
      <xdr:colOff>165100</xdr:colOff>
      <xdr:row>79</xdr:row>
      <xdr:rowOff>14387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5514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50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73355</xdr:rowOff>
    </xdr:from>
    <xdr:to>
      <xdr:col>67</xdr:col>
      <xdr:colOff>101600</xdr:colOff>
      <xdr:row>79</xdr:row>
      <xdr:rowOff>3505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166082</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53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30969</xdr:rowOff>
    </xdr:from>
    <xdr:to>
      <xdr:col>85</xdr:col>
      <xdr:colOff>127000</xdr:colOff>
      <xdr:row>95</xdr:row>
      <xdr:rowOff>114864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318719"/>
          <a:ext cx="838200" cy="8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142264</xdr:rowOff>
    </xdr:from>
    <xdr:to>
      <xdr:col>81</xdr:col>
      <xdr:colOff>50800</xdr:colOff>
      <xdr:row>95</xdr:row>
      <xdr:rowOff>30969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258564"/>
          <a:ext cx="889000" cy="6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123126</xdr:rowOff>
    </xdr:from>
    <xdr:to>
      <xdr:col>76</xdr:col>
      <xdr:colOff>114300</xdr:colOff>
      <xdr:row>94</xdr:row>
      <xdr:rowOff>142264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239426"/>
          <a:ext cx="889000" cy="1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110930</xdr:rowOff>
    </xdr:from>
    <xdr:to>
      <xdr:col>71</xdr:col>
      <xdr:colOff>177800</xdr:colOff>
      <xdr:row>94</xdr:row>
      <xdr:rowOff>123126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227230"/>
          <a:ext cx="889000" cy="1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64064</xdr:rowOff>
    </xdr:from>
    <xdr:to>
      <xdr:col>85</xdr:col>
      <xdr:colOff>177800</xdr:colOff>
      <xdr:row>95</xdr:row>
      <xdr:rowOff>165664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42491</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3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151619</xdr:rowOff>
    </xdr:from>
    <xdr:to>
      <xdr:col>81</xdr:col>
      <xdr:colOff>101600</xdr:colOff>
      <xdr:row>95</xdr:row>
      <xdr:rowOff>81769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6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98296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4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91464</xdr:rowOff>
    </xdr:from>
    <xdr:to>
      <xdr:col>76</xdr:col>
      <xdr:colOff>165100</xdr:colOff>
      <xdr:row>95</xdr:row>
      <xdr:rowOff>21614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20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38141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98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72326</xdr:rowOff>
    </xdr:from>
    <xdr:to>
      <xdr:col>72</xdr:col>
      <xdr:colOff>38100</xdr:colOff>
      <xdr:row>95</xdr:row>
      <xdr:rowOff>2476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18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19003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9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60130</xdr:rowOff>
    </xdr:from>
    <xdr:to>
      <xdr:col>67</xdr:col>
      <xdr:colOff>101600</xdr:colOff>
      <xdr:row>94</xdr:row>
      <xdr:rowOff>161730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7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6807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95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90322</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1323300" y="6605422"/>
          <a:ext cx="8382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40809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55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21742</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193942"/>
          <a:ext cx="889000" cy="46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21742</xdr:rowOff>
    </xdr:from>
    <xdr:to>
      <xdr:col>107</xdr:col>
      <xdr:colOff>50800</xdr:colOff>
      <xdr:row>38</xdr:row>
      <xdr:rowOff>1854</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9545300" y="6193942"/>
          <a:ext cx="889000" cy="3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99560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614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1854</xdr:rowOff>
    </xdr:from>
    <xdr:to>
      <xdr:col>102</xdr:col>
      <xdr:colOff>114300</xdr:colOff>
      <xdr:row>38</xdr:row>
      <xdr:rowOff>37516</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8656300" y="6516954"/>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95902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611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164939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6800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39522</xdr:rowOff>
    </xdr:from>
    <xdr:to>
      <xdr:col>116</xdr:col>
      <xdr:colOff>114300</xdr:colOff>
      <xdr:row>38</xdr:row>
      <xdr:rowOff>141122</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55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170349</xdr:rowOff>
    </xdr:from>
    <xdr:ext cx="378565"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342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142392</xdr:rowOff>
    </xdr:from>
    <xdr:to>
      <xdr:col>107</xdr:col>
      <xdr:colOff>101600</xdr:colOff>
      <xdr:row>36</xdr:row>
      <xdr:rowOff>72542</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14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89069</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199428" y="591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122504</xdr:rowOff>
    </xdr:from>
    <xdr:to>
      <xdr:col>102</xdr:col>
      <xdr:colOff>165100</xdr:colOff>
      <xdr:row>38</xdr:row>
      <xdr:rowOff>52654</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46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69181</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6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158166</xdr:rowOff>
    </xdr:from>
    <xdr:to>
      <xdr:col>98</xdr:col>
      <xdr:colOff>38100</xdr:colOff>
      <xdr:row>38</xdr:row>
      <xdr:rowOff>88316</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50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104843</xdr:rowOff>
    </xdr:from>
    <xdr:ext cx="378565"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7017" y="6277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前年度同様に議会費、衛生費、教育費で類似団体平均を上回る結果となった。また、新たに総務費と消防費が類似団体平均を上回った。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数値の変動率が特に大きかったのは、総務費、教育費、消防費、災害復旧費である。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49,154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110,089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円になった。庁舎建設事業や人事院勧告に伴う職員人件費が増加したことなどによる。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3,897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61,834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円になった。西毛総合運動公園管理運営事業が増加したことなどによる。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6,364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23,124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円になった。防災行政無線事業が増加したことなどによる。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災害復旧費は、住民一人当たり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円増加し、皆増となった。公共土木施設や農林水産施設の災害復旧費が増加したことなどによる。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群馬県安中市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a:t>
          </a:r>
          <a:r>
            <a:rPr kumimoji="1" lang="ja-JP" altLang="en-US" sz="1400">
              <a:solidFill>
                <a:sysClr val="windowText" lastClr="000000"/>
              </a:solidFill>
              <a:latin typeface="ＭＳ ゴシック" pitchFamily="49" charset="-128"/>
              <a:ea typeface="ＭＳ ゴシック" pitchFamily="49" charset="-128"/>
            </a:rPr>
            <a:t>収支は</a:t>
          </a:r>
          <a:r>
            <a:rPr kumimoji="1" lang="en-US" altLang="ja-JP" sz="1400">
              <a:solidFill>
                <a:sysClr val="windowText" lastClr="000000"/>
              </a:solidFill>
              <a:latin typeface="ＭＳ ゴシック" pitchFamily="49" charset="-128"/>
              <a:ea typeface="ＭＳ ゴシック" pitchFamily="49" charset="-128"/>
            </a:rPr>
            <a:t>9.5</a:t>
          </a:r>
          <a:r>
            <a:rPr kumimoji="1" lang="ja-JP" altLang="en-US" sz="1400">
              <a:solidFill>
                <a:sysClr val="windowText" lastClr="000000"/>
              </a:solidFill>
              <a:latin typeface="ＭＳ ゴシック" pitchFamily="49" charset="-128"/>
              <a:ea typeface="ＭＳ ゴシック" pitchFamily="49" charset="-128"/>
            </a:rPr>
            <a:t>億円から</a:t>
          </a:r>
          <a:r>
            <a:rPr kumimoji="1" lang="en-US" altLang="ja-JP" sz="1400">
              <a:solidFill>
                <a:sysClr val="windowText" lastClr="000000"/>
              </a:solidFill>
              <a:latin typeface="ＭＳ ゴシック" pitchFamily="49" charset="-128"/>
              <a:ea typeface="ＭＳ ゴシック" pitchFamily="49" charset="-128"/>
            </a:rPr>
            <a:t>9.0</a:t>
          </a:r>
          <a:r>
            <a:rPr kumimoji="1" lang="ja-JP" altLang="en-US" sz="1400">
              <a:solidFill>
                <a:sysClr val="windowText" lastClr="000000"/>
              </a:solidFill>
              <a:latin typeface="ＭＳ ゴシック" pitchFamily="49" charset="-128"/>
              <a:ea typeface="ＭＳ ゴシック" pitchFamily="49" charset="-128"/>
            </a:rPr>
            <a:t>億円に減少し、単年度収支は</a:t>
          </a:r>
          <a:r>
            <a:rPr kumimoji="1" lang="en-US" altLang="ja-JP" sz="1400">
              <a:solidFill>
                <a:sysClr val="windowText" lastClr="000000"/>
              </a:solidFill>
              <a:latin typeface="ＭＳ ゴシック" pitchFamily="49" charset="-128"/>
              <a:ea typeface="ＭＳ ゴシック" pitchFamily="49" charset="-128"/>
            </a:rPr>
            <a:t>0.5</a:t>
          </a:r>
          <a:r>
            <a:rPr kumimoji="1" lang="ja-JP" altLang="en-US" sz="1400">
              <a:solidFill>
                <a:sysClr val="windowText" lastClr="000000"/>
              </a:solidFill>
              <a:latin typeface="ＭＳ ゴシック" pitchFamily="49" charset="-128"/>
              <a:ea typeface="ＭＳ ゴシック" pitchFamily="49" charset="-128"/>
            </a:rPr>
            <a:t>億円の赤字となった。さらに、財政調整基金を</a:t>
          </a:r>
          <a:r>
            <a:rPr kumimoji="1" lang="en-US" altLang="ja-JP" sz="1400">
              <a:solidFill>
                <a:sysClr val="windowText" lastClr="000000"/>
              </a:solidFill>
              <a:latin typeface="ＭＳ ゴシック" pitchFamily="49" charset="-128"/>
              <a:ea typeface="ＭＳ ゴシック" pitchFamily="49" charset="-128"/>
            </a:rPr>
            <a:t>8</a:t>
          </a:r>
          <a:r>
            <a:rPr kumimoji="1" lang="ja-JP" altLang="en-US" sz="1400">
              <a:solidFill>
                <a:sysClr val="windowText" lastClr="000000"/>
              </a:solidFill>
              <a:latin typeface="ＭＳ ゴシック" pitchFamily="49" charset="-128"/>
              <a:ea typeface="ＭＳ ゴシック" pitchFamily="49" charset="-128"/>
            </a:rPr>
            <a:t>億円取り崩している状況である。</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実質単年度収支の赤字は</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年連続</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である。</a:t>
          </a:r>
          <a:r>
            <a:rPr kumimoji="1" lang="ja-JP" altLang="en-US" sz="1400">
              <a:latin typeface="ＭＳ ゴシック" pitchFamily="49" charset="-128"/>
              <a:ea typeface="ＭＳ ゴシック" pitchFamily="49" charset="-128"/>
            </a:rPr>
            <a:t>持続可能な行政運営に向け、早期に経常経費を削減し、基金の取崩しに依存した財政状況から脱却する必要がある。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群馬県安中市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前年度に引き続き、各会計とも黒字を維持しているが、全体の標準財政規模比は減少</a:t>
          </a:r>
          <a:r>
            <a:rPr kumimoji="1" lang="ja-JP" altLang="en-US" sz="1400">
              <a:solidFill>
                <a:sysClr val="windowText" lastClr="000000"/>
              </a:solidFill>
              <a:latin typeface="ＭＳ ゴシック" pitchFamily="49" charset="-128"/>
              <a:ea typeface="ＭＳ ゴシック" pitchFamily="49" charset="-128"/>
            </a:rPr>
            <a:t>している。</a:t>
          </a:r>
        </a:p>
        <a:p>
          <a:r>
            <a:rPr kumimoji="1" lang="ja-JP" altLang="en-US" sz="1400">
              <a:solidFill>
                <a:sysClr val="windowText" lastClr="000000"/>
              </a:solidFill>
              <a:latin typeface="ＭＳ ゴシック" pitchFamily="49" charset="-128"/>
              <a:ea typeface="ＭＳ ゴシック" pitchFamily="49" charset="-128"/>
            </a:rPr>
            <a:t>　一般会計の減少率が大きく、財政調整基金は</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年連続</a:t>
          </a:r>
          <a:r>
            <a:rPr kumimoji="1" lang="en-US" altLang="ja-JP" sz="1400">
              <a:solidFill>
                <a:sysClr val="windowText" lastClr="000000"/>
              </a:solidFill>
              <a:latin typeface="ＭＳ ゴシック" pitchFamily="49" charset="-128"/>
              <a:ea typeface="ＭＳ ゴシック" pitchFamily="49" charset="-128"/>
            </a:rPr>
            <a:t>8</a:t>
          </a:r>
          <a:r>
            <a:rPr kumimoji="1" lang="ja-JP" altLang="en-US" sz="1400">
              <a:solidFill>
                <a:sysClr val="windowText" lastClr="000000"/>
              </a:solidFill>
              <a:latin typeface="ＭＳ ゴシック" pitchFamily="49" charset="-128"/>
              <a:ea typeface="ＭＳ ゴシック" pitchFamily="49" charset="-128"/>
            </a:rPr>
            <a:t>億円を取り崩している。</a:t>
          </a:r>
        </a:p>
        <a:p>
          <a:r>
            <a:rPr kumimoji="1" lang="ja-JP" altLang="en-US" sz="1400">
              <a:latin typeface="ＭＳ ゴシック" pitchFamily="49" charset="-128"/>
              <a:ea typeface="ＭＳ ゴシック" pitchFamily="49" charset="-128"/>
            </a:rPr>
            <a:t>　また、病院事業会計への一般会計からの繰出金が一般会計の財政を悪化させている要因の一つであり、経営改善が喫緊の課題である。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群馬県安中市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元利償還金の減少により、実質公債費比率は改善した。</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ただ、令和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年度は、大規模な建設事業により地方債発行が前年度より</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3.6</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倍増えた。今後も施設の老朽化対策等のために、地方債発行額が増加する可能性がある。また、金利上昇による利子負担も見込まれる。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引き続き、公債費をコントロールする観点からも、建設事業量を計画的に管理し、公債費の平準化・抑制を図ることが重要である。</a:t>
          </a:r>
        </a:p>
        <a:p>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本市では満期一括償還地方債の借入は行っていない。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群馬県安中市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年度は地方債の新規発行額が</a:t>
          </a:r>
          <a:r>
            <a:rPr kumimoji="1" lang="en-US" altLang="ja-JP" sz="1400">
              <a:solidFill>
                <a:sysClr val="windowText" lastClr="000000"/>
              </a:solidFill>
              <a:latin typeface="ＭＳ ゴシック" pitchFamily="49" charset="-128"/>
              <a:ea typeface="ＭＳ ゴシック" pitchFamily="49" charset="-128"/>
            </a:rPr>
            <a:t>32</a:t>
          </a:r>
          <a:r>
            <a:rPr kumimoji="1" lang="ja-JP" altLang="en-US" sz="1400">
              <a:solidFill>
                <a:sysClr val="windowText" lastClr="000000"/>
              </a:solidFill>
              <a:latin typeface="ＭＳ ゴシック" pitchFamily="49" charset="-128"/>
              <a:ea typeface="ＭＳ ゴシック" pitchFamily="49" charset="-128"/>
            </a:rPr>
            <a:t>億円で、公債費の償還元金の</a:t>
          </a:r>
          <a:r>
            <a:rPr kumimoji="1" lang="en-US" altLang="ja-JP" sz="1400">
              <a:solidFill>
                <a:sysClr val="windowText" lastClr="000000"/>
              </a:solidFill>
              <a:latin typeface="ＭＳ ゴシック" pitchFamily="49" charset="-128"/>
              <a:ea typeface="ＭＳ ゴシック" pitchFamily="49" charset="-128"/>
            </a:rPr>
            <a:t>21.6</a:t>
          </a:r>
          <a:r>
            <a:rPr kumimoji="1" lang="ja-JP" altLang="en-US" sz="1400">
              <a:solidFill>
                <a:sysClr val="windowText" lastClr="000000"/>
              </a:solidFill>
              <a:latin typeface="ＭＳ ゴシック" pitchFamily="49" charset="-128"/>
              <a:ea typeface="ＭＳ ゴシック" pitchFamily="49" charset="-128"/>
            </a:rPr>
            <a:t>億円より大幅に上回ったため、地方債残高は</a:t>
          </a:r>
          <a:r>
            <a:rPr kumimoji="1" lang="en-US" altLang="ja-JP" sz="1400">
              <a:solidFill>
                <a:sysClr val="windowText" lastClr="000000"/>
              </a:solidFill>
              <a:latin typeface="ＭＳ ゴシック" pitchFamily="49" charset="-128"/>
              <a:ea typeface="ＭＳ ゴシック" pitchFamily="49" charset="-128"/>
            </a:rPr>
            <a:t>10.7</a:t>
          </a:r>
          <a:r>
            <a:rPr kumimoji="1" lang="ja-JP" altLang="en-US" sz="1400">
              <a:solidFill>
                <a:sysClr val="windowText" lastClr="000000"/>
              </a:solidFill>
              <a:latin typeface="ＭＳ ゴシック" pitchFamily="49" charset="-128"/>
              <a:ea typeface="ＭＳ ゴシック" pitchFamily="49" charset="-128"/>
            </a:rPr>
            <a:t>億円増加し、比率は悪化した。一方、地方債の発行に際し交付税措置率の高い事業債を選んだことにより基準財政需要額算入見込額は増加し、</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充当可能な財源を増えたことで将来負担を軽減させた。</a:t>
          </a:r>
          <a:r>
            <a:rPr kumimoji="1" lang="ja-JP" altLang="en-US" sz="1400">
              <a:solidFill>
                <a:sysClr val="windowText" lastClr="000000"/>
              </a:solidFill>
              <a:latin typeface="ＭＳ ゴシック" pitchFamily="49" charset="-128"/>
              <a:ea typeface="ＭＳ ゴシック" pitchFamily="49" charset="-128"/>
            </a:rPr>
            <a:t>　</a:t>
          </a:r>
          <a:endParaRPr kumimoji="1" lang="en-US" altLang="ja-JP" sz="1400">
            <a:solidFill>
              <a:sysClr val="windowText" lastClr="000000"/>
            </a:solidFill>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latin typeface="ＭＳ ゴシック" pitchFamily="49" charset="-128"/>
              <a:ea typeface="ＭＳ ゴシック" pitchFamily="49" charset="-128"/>
            </a:rPr>
            <a:t>　今後、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庁舎建設事業だけでなく、施設の老朽化対策等への起債が必要になるため、</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地方債発行額及び基金取崩額が増加が見込まれている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。それにより、</a:t>
          </a:r>
          <a:r>
            <a:rPr kumimoji="1" lang="ja-JP" altLang="en-US" sz="1400">
              <a:solidFill>
                <a:sysClr val="windowText" lastClr="000000"/>
              </a:solidFill>
              <a:latin typeface="ＭＳ ゴシック" pitchFamily="49" charset="-128"/>
              <a:ea typeface="ＭＳ ゴシック" pitchFamily="49" charset="-128"/>
            </a:rPr>
            <a:t>将来負担は新発債の発行状況等によっては容易に比率が悪化する可能性がある。</a:t>
          </a:r>
        </a:p>
        <a:p>
          <a:r>
            <a:rPr kumimoji="1" lang="ja-JP" altLang="en-US" sz="1400">
              <a:latin typeface="ＭＳ ゴシック" pitchFamily="49" charset="-128"/>
              <a:ea typeface="ＭＳ ゴシック" pitchFamily="49" charset="-128"/>
            </a:rPr>
            <a:t>　将来負担を増大させないために、公債費以外も含めた歳出規模の是正に努め、基金に頼らず地方債残高を抑制することが重要である。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群馬県安中市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111.2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億円となっており、前年度末から</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億円減少した。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・主な要因としては、財政調整基金の</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億円の減少、庁舎建設基金の</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億円の減少などがある。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・財政調整基金は、歳入の変動に備えるため現在の残高水準を維持する。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・資産の有効活用のため、特定目的基金で役目を終えたものがあれば整理していく。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・地域振興基金：市民の連帯の強化及び地域振興に充てるため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・職員退職手当基金：職員の退職手当の財源に充てるため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・庁舎建設基金：庁舎建設に必要な財源の確保に資するため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・福祉基金：福祉事業の推進を図るため</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・義務教育施設整備基金：義務教育施設を整備する財源に充てるため</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・職員退職手当基金は、一定のルールにより取崩しと積立を行っている。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・庁舎建設基金は、庁舎建設事業の財源として取り崩している。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・福祉基金は、高齢者タクシー料金補助等の財源として取り崩している。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・義務教育施設整備基金は、義務教育施設を整備する財源として積立を行っている。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・庁舎建設基金は、引き続き庁舎建設事業の財源として取り崩していく。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・利子の積立しか動きのない基金が存在するため、役目を終えた基金を整理していく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64.0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億円減少した。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・これは、前年度決算剰余金を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億円積み立てた一方、取崩しが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億円だったことによる。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・本市の歳入は景気動向・企業業績に影響されやすい市税（法人市民税）の割合が高く、コントロールできないため、</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市税の減収が数年続いた場合に予算編成に支障が生じる恐れがある。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歳出の抑制によって取崩しを減らし、現在の残高を維持する必要がある。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億円となっており、前年度末から</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0.7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億円増加した。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・これは、令和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年度普通交付税の再算定により措置された臨時財政対策債償還基金費相当分を積み立てたことによる。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・今後、地方債発行額の増加により公債費の増加が見込まれるため、財政調整基金と</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合わせて残高を維持することが必要である。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C87DEC7-FE4E-4E5A-86A7-A20734C40C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980E6D8-8742-4287-A40C-7F2D189282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214A982-B6EB-4FCA-9146-AA0749B8D7DA}"/>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2A2E1E6-420C-46C2-8F7F-281E27F07C1F}"/>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05D0361-6C8C-4DF8-A988-9C3243EA8735}"/>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2763774-B099-4157-B42C-71CE4E62F539}"/>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8CF3D8C-27EF-4139-B557-CF60CFFAE29F}"/>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5665319-77B8-423D-B00B-3EE2C8ACCC60}"/>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9E0EA83-3FCF-40B6-A8FA-AA7B91AF172C}"/>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F7FADD2-D863-431B-A1D0-E64CEC799C20}"/>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C2BC139-9E6E-449D-AA94-120A93D0BE56}"/>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0C2D77F-0C57-43A6-9C9E-AA9D4DEA2226}"/>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F549F1B-D2BF-4A02-8FD8-5AF7D264FE57}"/>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CCD37DB-142D-4A2A-801D-032A582686DC}"/>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446F04C-50D8-44E7-ABED-072E86508A86}"/>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1222BDD-E578-4299-8FE3-9FD2956CDACE}"/>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DF963AC-C182-4EE1-A866-3110880CEC72}"/>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99A9416-5A3C-48CA-A801-6DC85DD72219}"/>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70534D9-7EFC-40DD-994A-B5C95573F0C9}"/>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C3B9D46-3B27-4B63-B7DC-4E7038C1CC4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E87ADF4-B123-47F1-B26A-63BD84E9F9E2}"/>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E051799-3187-4615-A948-B009F6D3AA54}"/>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53,790
52,864
276.31
30,153,361
29,132,916
895,906
16,101,767
18,286,435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A33F1AC-5DCF-4D09-8714-9D843C72E348}"/>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3624B05-57AF-4594-9FB8-837C61A63F4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62F25A7-9BB7-4864-BEB8-6B1D27076F43}"/>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5BC04FB-AF6B-422A-9471-C2E9AE752475}"/>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6DDA288-23E7-4078-9CB2-9993C0E9986C}"/>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9E81426-279E-430B-A56D-FA8F79370927}"/>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5625147-4943-4E83-92FB-BC9B899F3446}"/>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6732109-3F26-4BDD-8C6A-5A758DDA807D}"/>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1951388-8F1E-4559-9F4E-7DE9A272D54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94B0FEF-1735-47BB-86A1-101A25D7BAF7}"/>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476654D-9C33-4B32-AA89-49CFD7B92137}"/>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65CF446-6957-47C1-93CF-4AB62C6028B0}"/>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DDA429F-9772-420C-B8CE-FAF10F53182B}"/>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42F5680-9958-4942-BC5F-AFF931A0FC73}"/>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5A8FFA1-810D-4E95-9E40-05EDEF9A4337}"/>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BC6F90D-4943-4AAE-85CA-01DEDDD65398}"/>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D0D34CD-FFCA-43DF-AEBC-CA8C071C724E}"/>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167B8AC-6FAC-4B77-9A45-C50C3F5EB771}"/>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EEBFEBF-4D4B-4513-88BF-9F181C7D9780}"/>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77B30C9-19CF-4613-8696-9A96288941CE}"/>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A4471FA-F181-41CB-805D-DCE0B7E2ACAD}"/>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177B8E0-A423-408B-A48A-367F03BCDAB2}"/>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8383791-8372-483B-95D4-564729CE403E}"/>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0C7BD5D-46CA-4101-A44F-0AF1F80FEF53}"/>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9402457-FC14-40DA-BD8F-65E68D17ED88}"/>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45D0CD1-6BB7-457D-A2CD-2217FB5A0B03}"/>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D976F69-FF44-45B5-AC0E-AAF600B59B25}"/>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4D7BFB6-32FE-4F2D-9B5B-0FF1F27B8278}"/>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340316D-DC98-497C-ABDE-3DF2170023FE}"/>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B2D8820-FE4C-4AB2-B975-BBBAAF86455D}"/>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1A12E2F-F4C1-45EC-9348-D23FAE1F23EF}"/>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C9B3185-EB6A-4C71-8972-B5686835D2DA}"/>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5938015-C454-4DD2-8F62-40790874A8D9}"/>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887FA54-46A4-4350-9F09-718AD1D59C14}"/>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E83A1AF-EAE2-4E1E-B127-D31C4A005777}"/>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有形固定資産の取得価額で道路が全体の約半分を占めるが、その道路の中でも</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割強が道路台帳が整備された昭和</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月を取得年月日としているため、道路の有形固定資産減価償却率は類似団体平均より低い数字となっている。</a:t>
          </a:r>
          <a:endParaRPr lang="ja-JP" altLang="ja-JP">
            <a:effectLst/>
          </a:endParaRPr>
        </a:p>
        <a:p>
          <a:r>
            <a:rPr kumimoji="1" lang="ja-JP" altLang="ja-JP" sz="1100">
              <a:solidFill>
                <a:schemeClr val="dk1"/>
              </a:solidFill>
              <a:effectLst/>
              <a:latin typeface="+mn-lt"/>
              <a:ea typeface="+mn-ea"/>
              <a:cs typeface="+mn-cs"/>
            </a:rPr>
            <a:t>　また、そのことが全体の有形固定資産減価償却率も引き下げていると推測されるが、古い資産の減価償却が進むにつれて、徐々に類似団体平均との差が小さくなってきている。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439655A-5C02-4202-800D-E760A21B50B0}"/>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CE675FE-C049-4C6A-8B6D-18B21B650663}"/>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2F1913D-8ED1-482C-BAAB-BD05E86F1A85}"/>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9329E79F-99D8-4487-B6E3-E83BB4D8D21C}"/>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AD4397D0-28E0-46FC-A850-D26B81EE82F3}"/>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63C298E2-28BF-44DB-9546-102EE5759C05}"/>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0BEBAA2-CD8E-44D0-850C-FB9BFD1EBC3E}"/>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20C0594-0816-4665-A46C-174B2A8950DF}"/>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C6F1F543-74E3-4B5B-9326-A31B1BFB9B07}"/>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6F497B1-6FBA-4433-A86E-314091982440}"/>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ECEA2673-CCFC-405D-9B76-403F825686D5}"/>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927CC30-2F8A-4995-BC47-8D2821F0E368}"/>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98097B2-1FED-4B32-9662-895B42D6B85C}"/>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0342B05-3155-466A-B5F4-0A180389FCBE}"/>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031C33B5-FB58-41B0-ACA7-D536952F6F6B}"/>
            </a:ext>
          </a:extLst>
        </xdr:cNvPr>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EA0F7963-B0D8-4D76-A265-5C9407BBEBC0}"/>
            </a:ext>
          </a:extLst>
        </xdr:cNvPr>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2AF74986-2B1D-43C9-9887-FC3E2A7DFD7A}"/>
            </a:ext>
          </a:extLst>
        </xdr:cNvPr>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432D9E52-1BDF-445F-9834-D1F392BBB68A}"/>
            </a:ext>
          </a:extLst>
        </xdr:cNvPr>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7C657BE4-AEE1-4151-8F06-0B149E615823}"/>
            </a:ext>
          </a:extLst>
        </xdr:cNvPr>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FFA587F2-4BE0-416C-8EBC-C72CC0139A8C}"/>
            </a:ext>
          </a:extLst>
        </xdr:cNvPr>
        <xdr:cNvSpPr txBox="1"/>
      </xdr:nvSpPr>
      <xdr:spPr>
        <a:xfrm>
          <a:off x="4352925" y="58307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3F15BC78-CD9C-4A04-B46A-C44680FA6589}"/>
            </a:ext>
          </a:extLst>
        </xdr:cNvPr>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D6D76471-E382-4B03-8485-78FFFE71F864}"/>
            </a:ext>
          </a:extLst>
        </xdr:cNvPr>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CD2EEE0B-6538-43C9-9885-72B9B73D49D9}"/>
            </a:ext>
          </a:extLst>
        </xdr:cNvPr>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CA3C6DDF-D4D9-4144-B1EE-DB917975EAC1}"/>
            </a:ext>
          </a:extLst>
        </xdr:cNvPr>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654E4984-0F5B-49B8-9801-6EA68CCD3034}"/>
            </a:ext>
          </a:extLst>
        </xdr:cNvPr>
        <xdr:cNvSpPr/>
      </xdr:nvSpPr>
      <xdr:spPr>
        <a:xfrm>
          <a:off x="1558925" y="5647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B584EFD-9B95-41EA-B6ED-2CA51B2377A2}"/>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EBDDDE6-8258-4250-9FFD-2D5AC62F9EC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9C26FBE-1160-4CF8-8A7C-B33117FCCBF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859CB3C-5637-49B1-A8CB-BE285845581D}"/>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9C151E7-E67C-4F99-AF71-11A83313528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117221</xdr:rowOff>
    </xdr:from>
    <xdr:to>
      <xdr:col>23</xdr:col>
      <xdr:colOff>136525</xdr:colOff>
      <xdr:row>30</xdr:row>
      <xdr:rowOff>47371</xdr:rowOff>
    </xdr:to>
    <xdr:sp macro="" textlink="">
      <xdr:nvSpPr>
        <xdr:cNvPr id="89" name="楕円 88">
          <a:extLst>
            <a:ext uri="{FF2B5EF4-FFF2-40B4-BE49-F238E27FC236}">
              <a16:creationId xmlns:a16="http://schemas.microsoft.com/office/drawing/2014/main" id="{218EFA51-0E84-44E5-A040-0E3AE04EDAA1}"/>
            </a:ext>
          </a:extLst>
        </xdr:cNvPr>
        <xdr:cNvSpPr/>
      </xdr:nvSpPr>
      <xdr:spPr>
        <a:xfrm>
          <a:off x="4251325" y="56988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140098</xdr:rowOff>
    </xdr:from>
    <xdr:ext cx="405111" cy="259045"/>
    <xdr:sp macro="" textlink="">
      <xdr:nvSpPr>
        <xdr:cNvPr id="90" name="有形固定資産減価償却率該当値テキスト">
          <a:extLst>
            <a:ext uri="{FF2B5EF4-FFF2-40B4-BE49-F238E27FC236}">
              <a16:creationId xmlns:a16="http://schemas.microsoft.com/office/drawing/2014/main" id="{CADFEA94-F8D7-44F9-AE7D-37FFB6CE52E7}"/>
            </a:ext>
          </a:extLst>
        </xdr:cNvPr>
        <xdr:cNvSpPr txBox="1"/>
      </xdr:nvSpPr>
      <xdr:spPr>
        <a:xfrm>
          <a:off x="4352925" y="555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43815</xdr:rowOff>
    </xdr:from>
    <xdr:to>
      <xdr:col>19</xdr:col>
      <xdr:colOff>187325</xdr:colOff>
      <xdr:row>29</xdr:row>
      <xdr:rowOff>145415</xdr:rowOff>
    </xdr:to>
    <xdr:sp macro="" textlink="">
      <xdr:nvSpPr>
        <xdr:cNvPr id="91" name="楕円 90">
          <a:extLst>
            <a:ext uri="{FF2B5EF4-FFF2-40B4-BE49-F238E27FC236}">
              <a16:creationId xmlns:a16="http://schemas.microsoft.com/office/drawing/2014/main" id="{71B8CD0E-6A02-4317-A16E-505303B91974}"/>
            </a:ext>
          </a:extLst>
        </xdr:cNvPr>
        <xdr:cNvSpPr/>
      </xdr:nvSpPr>
      <xdr:spPr>
        <a:xfrm>
          <a:off x="3616325" y="56254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94615</xdr:rowOff>
    </xdr:from>
    <xdr:to>
      <xdr:col>23</xdr:col>
      <xdr:colOff>85725</xdr:colOff>
      <xdr:row>29</xdr:row>
      <xdr:rowOff>168021</xdr:rowOff>
    </xdr:to>
    <xdr:cxnSp macro="">
      <xdr:nvCxnSpPr>
        <xdr:cNvPr id="92" name="直線コネクタ 91">
          <a:extLst>
            <a:ext uri="{FF2B5EF4-FFF2-40B4-BE49-F238E27FC236}">
              <a16:creationId xmlns:a16="http://schemas.microsoft.com/office/drawing/2014/main" id="{F621A4D5-F3F7-417C-A419-3D14A1D75CFC}"/>
            </a:ext>
          </a:extLst>
        </xdr:cNvPr>
        <xdr:cNvCxnSpPr/>
      </xdr:nvCxnSpPr>
      <xdr:spPr>
        <a:xfrm>
          <a:off x="3667125" y="5676265"/>
          <a:ext cx="635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4953</xdr:rowOff>
    </xdr:from>
    <xdr:to>
      <xdr:col>15</xdr:col>
      <xdr:colOff>187325</xdr:colOff>
      <xdr:row>29</xdr:row>
      <xdr:rowOff>106553</xdr:rowOff>
    </xdr:to>
    <xdr:sp macro="" textlink="">
      <xdr:nvSpPr>
        <xdr:cNvPr id="93" name="楕円 92">
          <a:extLst>
            <a:ext uri="{FF2B5EF4-FFF2-40B4-BE49-F238E27FC236}">
              <a16:creationId xmlns:a16="http://schemas.microsoft.com/office/drawing/2014/main" id="{6F367F5B-7AB0-4BCC-80C4-4D67085CFFD6}"/>
            </a:ext>
          </a:extLst>
        </xdr:cNvPr>
        <xdr:cNvSpPr/>
      </xdr:nvSpPr>
      <xdr:spPr>
        <a:xfrm>
          <a:off x="2930525" y="55866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55753</xdr:rowOff>
    </xdr:from>
    <xdr:to>
      <xdr:col>19</xdr:col>
      <xdr:colOff>136525</xdr:colOff>
      <xdr:row>29</xdr:row>
      <xdr:rowOff>94615</xdr:rowOff>
    </xdr:to>
    <xdr:cxnSp macro="">
      <xdr:nvCxnSpPr>
        <xdr:cNvPr id="94" name="直線コネクタ 93">
          <a:extLst>
            <a:ext uri="{FF2B5EF4-FFF2-40B4-BE49-F238E27FC236}">
              <a16:creationId xmlns:a16="http://schemas.microsoft.com/office/drawing/2014/main" id="{BA167F06-B654-40CB-825F-7D2C74DF5FB8}"/>
            </a:ext>
          </a:extLst>
        </xdr:cNvPr>
        <xdr:cNvCxnSpPr/>
      </xdr:nvCxnSpPr>
      <xdr:spPr>
        <a:xfrm>
          <a:off x="2981325" y="5637403"/>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107315</xdr:rowOff>
    </xdr:from>
    <xdr:to>
      <xdr:col>11</xdr:col>
      <xdr:colOff>187325</xdr:colOff>
      <xdr:row>29</xdr:row>
      <xdr:rowOff>37465</xdr:rowOff>
    </xdr:to>
    <xdr:sp macro="" textlink="">
      <xdr:nvSpPr>
        <xdr:cNvPr id="95" name="楕円 94">
          <a:extLst>
            <a:ext uri="{FF2B5EF4-FFF2-40B4-BE49-F238E27FC236}">
              <a16:creationId xmlns:a16="http://schemas.microsoft.com/office/drawing/2014/main" id="{651BAA83-7FEF-48E6-81F3-3EC74FF5B6ED}"/>
            </a:ext>
          </a:extLst>
        </xdr:cNvPr>
        <xdr:cNvSpPr/>
      </xdr:nvSpPr>
      <xdr:spPr>
        <a:xfrm>
          <a:off x="2244725" y="55238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158115</xdr:rowOff>
    </xdr:from>
    <xdr:to>
      <xdr:col>15</xdr:col>
      <xdr:colOff>136525</xdr:colOff>
      <xdr:row>29</xdr:row>
      <xdr:rowOff>55753</xdr:rowOff>
    </xdr:to>
    <xdr:cxnSp macro="">
      <xdr:nvCxnSpPr>
        <xdr:cNvPr id="96" name="直線コネクタ 95">
          <a:extLst>
            <a:ext uri="{FF2B5EF4-FFF2-40B4-BE49-F238E27FC236}">
              <a16:creationId xmlns:a16="http://schemas.microsoft.com/office/drawing/2014/main" id="{E90A6953-9DB1-4E84-9E43-1F31C983FA2E}"/>
            </a:ext>
          </a:extLst>
        </xdr:cNvPr>
        <xdr:cNvCxnSpPr/>
      </xdr:nvCxnSpPr>
      <xdr:spPr>
        <a:xfrm>
          <a:off x="2295525" y="5574665"/>
          <a:ext cx="6858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55499</xdr:rowOff>
    </xdr:from>
    <xdr:to>
      <xdr:col>7</xdr:col>
      <xdr:colOff>187325</xdr:colOff>
      <xdr:row>28</xdr:row>
      <xdr:rowOff>157099</xdr:rowOff>
    </xdr:to>
    <xdr:sp macro="" textlink="">
      <xdr:nvSpPr>
        <xdr:cNvPr id="97" name="楕円 96">
          <a:extLst>
            <a:ext uri="{FF2B5EF4-FFF2-40B4-BE49-F238E27FC236}">
              <a16:creationId xmlns:a16="http://schemas.microsoft.com/office/drawing/2014/main" id="{35937DE2-0A8A-4801-BADB-2A868F5C4F4C}"/>
            </a:ext>
          </a:extLst>
        </xdr:cNvPr>
        <xdr:cNvSpPr/>
      </xdr:nvSpPr>
      <xdr:spPr>
        <a:xfrm>
          <a:off x="1558925" y="54720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106299</xdr:rowOff>
    </xdr:from>
    <xdr:to>
      <xdr:col>11</xdr:col>
      <xdr:colOff>136525</xdr:colOff>
      <xdr:row>28</xdr:row>
      <xdr:rowOff>158115</xdr:rowOff>
    </xdr:to>
    <xdr:cxnSp macro="">
      <xdr:nvCxnSpPr>
        <xdr:cNvPr id="98" name="直線コネクタ 97">
          <a:extLst>
            <a:ext uri="{FF2B5EF4-FFF2-40B4-BE49-F238E27FC236}">
              <a16:creationId xmlns:a16="http://schemas.microsoft.com/office/drawing/2014/main" id="{7748D85B-B973-4A36-90F8-AA6863F924F6}"/>
            </a:ext>
          </a:extLst>
        </xdr:cNvPr>
        <xdr:cNvCxnSpPr/>
      </xdr:nvCxnSpPr>
      <xdr:spPr>
        <a:xfrm>
          <a:off x="1609725" y="5522849"/>
          <a:ext cx="6858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EC3902DC-48F6-4EA5-A2BC-6FA9AB5A8142}"/>
            </a:ext>
          </a:extLst>
        </xdr:cNvPr>
        <xdr:cNvSpPr txBox="1"/>
      </xdr:nvSpPr>
      <xdr:spPr>
        <a:xfrm>
          <a:off x="3470919" y="5888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27CBE0ED-DEAE-447E-BB12-DA772D3F28FE}"/>
            </a:ext>
          </a:extLst>
        </xdr:cNvPr>
        <xdr:cNvSpPr txBox="1"/>
      </xdr:nvSpPr>
      <xdr:spPr>
        <a:xfrm>
          <a:off x="2797819" y="582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3C4DE30D-094F-4553-8414-2260F1B66FEC}"/>
            </a:ext>
          </a:extLst>
        </xdr:cNvPr>
        <xdr:cNvSpPr txBox="1"/>
      </xdr:nvSpPr>
      <xdr:spPr>
        <a:xfrm>
          <a:off x="2112019" y="5785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1E2D0990-F3A0-457F-B72D-B59E449416DE}"/>
            </a:ext>
          </a:extLst>
        </xdr:cNvPr>
        <xdr:cNvSpPr txBox="1"/>
      </xdr:nvSpPr>
      <xdr:spPr>
        <a:xfrm>
          <a:off x="1426219" y="573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161942</xdr:rowOff>
    </xdr:from>
    <xdr:ext cx="405111" cy="259045"/>
    <xdr:sp macro="" textlink="">
      <xdr:nvSpPr>
        <xdr:cNvPr id="103" name="n_1mainValue有形固定資産減価償却率">
          <a:extLst>
            <a:ext uri="{FF2B5EF4-FFF2-40B4-BE49-F238E27FC236}">
              <a16:creationId xmlns:a16="http://schemas.microsoft.com/office/drawing/2014/main" id="{42C0EE25-ED1B-4D3E-B5AA-8EAB77A56223}"/>
            </a:ext>
          </a:extLst>
        </xdr:cNvPr>
        <xdr:cNvSpPr txBox="1"/>
      </xdr:nvSpPr>
      <xdr:spPr>
        <a:xfrm>
          <a:off x="3470919" y="541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123080</xdr:rowOff>
    </xdr:from>
    <xdr:ext cx="405111" cy="259045"/>
    <xdr:sp macro="" textlink="">
      <xdr:nvSpPr>
        <xdr:cNvPr id="104" name="n_2mainValue有形固定資産減価償却率">
          <a:extLst>
            <a:ext uri="{FF2B5EF4-FFF2-40B4-BE49-F238E27FC236}">
              <a16:creationId xmlns:a16="http://schemas.microsoft.com/office/drawing/2014/main" id="{69F56DF8-837F-4455-A502-B21EE43D7246}"/>
            </a:ext>
          </a:extLst>
        </xdr:cNvPr>
        <xdr:cNvSpPr txBox="1"/>
      </xdr:nvSpPr>
      <xdr:spPr>
        <a:xfrm>
          <a:off x="2797819" y="537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53992</xdr:rowOff>
    </xdr:from>
    <xdr:ext cx="405111" cy="259045"/>
    <xdr:sp macro="" textlink="">
      <xdr:nvSpPr>
        <xdr:cNvPr id="105" name="n_3mainValue有形固定資産減価償却率">
          <a:extLst>
            <a:ext uri="{FF2B5EF4-FFF2-40B4-BE49-F238E27FC236}">
              <a16:creationId xmlns:a16="http://schemas.microsoft.com/office/drawing/2014/main" id="{9D837755-B834-45BA-A917-BE5645E811E9}"/>
            </a:ext>
          </a:extLst>
        </xdr:cNvPr>
        <xdr:cNvSpPr txBox="1"/>
      </xdr:nvSpPr>
      <xdr:spPr>
        <a:xfrm>
          <a:off x="2112019" y="5305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2176</xdr:rowOff>
    </xdr:from>
    <xdr:ext cx="405111" cy="259045"/>
    <xdr:sp macro="" textlink="">
      <xdr:nvSpPr>
        <xdr:cNvPr id="106" name="n_4mainValue有形固定資産減価償却率">
          <a:extLst>
            <a:ext uri="{FF2B5EF4-FFF2-40B4-BE49-F238E27FC236}">
              <a16:creationId xmlns:a16="http://schemas.microsoft.com/office/drawing/2014/main" id="{9C82D4A5-6F8B-47E5-AF1A-E8DC831D8A10}"/>
            </a:ext>
          </a:extLst>
        </xdr:cNvPr>
        <xdr:cNvSpPr txBox="1"/>
      </xdr:nvSpPr>
      <xdr:spPr>
        <a:xfrm>
          <a:off x="1426219" y="5253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0D91069-462E-42BB-89C6-07D48BFA443E}"/>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5E9781CC-D21D-4073-A13B-A16595D7243E}"/>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6DE8B88-D3D3-46E6-AE67-5ACC7E458FE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618E3BB6-D201-4A4E-92EC-72648E83A7AB}"/>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6118B42-8A68-4C85-B7E3-095812AF45C3}"/>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3E03B3A-B6C7-4ADF-8CC3-5A946AE1FBA5}"/>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E899A6DB-E9E0-4BFB-B856-2C6A4CB88099}"/>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1DE8DD8A-1D41-4213-8BAC-423C9F43BBC5}"/>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53A94F8-B2AC-4FBA-ACEE-F1FC9C5BBCD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B01F25D-F3BF-4571-AA9D-7FEFA723CFAA}"/>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882E446E-5742-497F-B5A4-3E512C485397}"/>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59E8A07-49BA-4E89-A4BB-AA49C9A417E1}"/>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946D809-2A1B-475D-9C79-C2EE5CCAF77F}"/>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集中的に行っていた学校施設の耐震補強などの事業の起債の影響で、比率の分子である将来負担額を増大させていたが、近年は新発債を抑えることで地方債残高は減少傾向にあり、債務償還比率も類似団体平均を下回ってい</a:t>
          </a:r>
          <a:r>
            <a:rPr kumimoji="1" lang="ja-JP" altLang="en-US" sz="1100">
              <a:solidFill>
                <a:schemeClr val="dk1"/>
              </a:solidFill>
              <a:effectLst/>
              <a:latin typeface="+mn-lt"/>
              <a:ea typeface="+mn-ea"/>
              <a:cs typeface="+mn-cs"/>
            </a:rPr>
            <a:t>た。</a:t>
          </a:r>
          <a:endParaRPr lang="ja-JP" altLang="ja-JP">
            <a:effectLst/>
          </a:endParaRPr>
        </a:p>
        <a:p>
          <a:r>
            <a:rPr kumimoji="1" lang="ja-JP" altLang="ja-JP" sz="1100">
              <a:solidFill>
                <a:schemeClr val="dk1"/>
              </a:solidFill>
              <a:effectLst/>
              <a:latin typeface="+mn-lt"/>
              <a:ea typeface="+mn-ea"/>
              <a:cs typeface="+mn-cs"/>
            </a:rPr>
            <a:t>　しかし、庁舎の建替え</a:t>
          </a:r>
          <a:r>
            <a:rPr kumimoji="1" lang="ja-JP" altLang="en-US" sz="1100">
              <a:solidFill>
                <a:schemeClr val="dk1"/>
              </a:solidFill>
              <a:effectLst/>
              <a:latin typeface="+mn-lt"/>
              <a:ea typeface="+mn-ea"/>
              <a:cs typeface="+mn-cs"/>
            </a:rPr>
            <a:t>が始まったことで</a:t>
          </a:r>
          <a:r>
            <a:rPr kumimoji="1" lang="ja-JP" altLang="ja-JP" sz="1100">
              <a:solidFill>
                <a:schemeClr val="dk1"/>
              </a:solidFill>
              <a:effectLst/>
              <a:latin typeface="+mn-lt"/>
              <a:ea typeface="+mn-ea"/>
              <a:cs typeface="+mn-cs"/>
            </a:rPr>
            <a:t>、地方債残高</a:t>
          </a:r>
          <a:r>
            <a:rPr kumimoji="1" lang="ja-JP" altLang="en-US" sz="1100">
              <a:solidFill>
                <a:schemeClr val="dk1"/>
              </a:solidFill>
              <a:effectLst/>
              <a:latin typeface="+mn-lt"/>
              <a:ea typeface="+mn-ea"/>
              <a:cs typeface="+mn-cs"/>
            </a:rPr>
            <a:t>が急増したため、類似団体平均と同等程度となった。今後は、より</a:t>
          </a:r>
          <a:r>
            <a:rPr kumimoji="1" lang="ja-JP" altLang="ja-JP" sz="1100">
              <a:solidFill>
                <a:schemeClr val="dk1"/>
              </a:solidFill>
              <a:effectLst/>
              <a:latin typeface="+mn-lt"/>
              <a:ea typeface="+mn-ea"/>
              <a:cs typeface="+mn-cs"/>
            </a:rPr>
            <a:t>慎重な財政運営を行う必要がある。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36E36A8-2081-468F-ACD2-8B22A8B8440B}"/>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E45A042-0421-4A7A-ADC0-B6C76F5DF943}"/>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CC97FF88-B690-4803-9022-4E27B96F37D0}"/>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4E257DCB-F368-4BA0-A299-F19C54C0A126}"/>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F635A574-65D1-4707-B369-CBC41E845CBF}"/>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55B73E03-62DF-4438-B06B-44B0B1AC9DB9}"/>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3C5CEC1-7835-465C-B520-C1722D9EBBE2}"/>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59680638-C301-4F9B-AC4C-FBE2DC29D711}"/>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80C5EC43-EDE7-461A-AD40-09442C8E6D08}"/>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5E5B4BC-39EE-4B25-9F0C-19475F89AB94}"/>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5C6D9A8A-BCA3-43DC-BAC1-88B8E06F1541}"/>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4BC6D9F8-994E-4387-AC31-B5A1F7063943}"/>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8AFD0024-1FF2-4532-97E8-E907D4B4C01A}"/>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D5A48C5A-3AD6-4E41-AA92-7A34A9CF2C29}"/>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F7228088-46BC-4523-AFDF-8D0E06413966}"/>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A69C1C4B-F2BE-496D-BC8F-A48BBF00579A}"/>
            </a:ext>
          </a:extLst>
        </xdr:cNvPr>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57B90370-0AED-42D8-8209-59686149EA37}"/>
            </a:ext>
          </a:extLst>
        </xdr:cNvPr>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4BB69FBB-8364-4C16-8BD1-42BE164E1EB9}"/>
            </a:ext>
          </a:extLst>
        </xdr:cNvPr>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80042C69-14BD-421D-BB04-281694385E27}"/>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AECF42B8-1BD1-4131-B192-D71B0898DB16}"/>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94FA2C0F-B095-42A1-9A1A-80670C9FAE6D}"/>
            </a:ext>
          </a:extLst>
        </xdr:cNvPr>
        <xdr:cNvSpPr txBox="1"/>
      </xdr:nvSpPr>
      <xdr:spPr>
        <a:xfrm>
          <a:off x="13376275" y="5701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8D8199D3-7E45-44DE-BAFB-0E73C193F926}"/>
            </a:ext>
          </a:extLst>
        </xdr:cNvPr>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755AA9EB-7224-4DBE-885F-8ECC5BBE69C1}"/>
            </a:ext>
          </a:extLst>
        </xdr:cNvPr>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655802D0-8A71-429C-B857-7096CC279C2F}"/>
            </a:ext>
          </a:extLst>
        </xdr:cNvPr>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7679609B-F5B3-4E87-8926-76C8A36408B6}"/>
            </a:ext>
          </a:extLst>
        </xdr:cNvPr>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833E5DB6-576C-4AFA-B2D0-DFDB06F3A632}"/>
            </a:ext>
          </a:extLst>
        </xdr:cNvPr>
        <xdr:cNvSpPr/>
      </xdr:nvSpPr>
      <xdr:spPr>
        <a:xfrm>
          <a:off x="10582275" y="58530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E373E6C-9339-469D-A261-8C3269855473}"/>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4F8419E-C5BE-46A1-B9A7-69C10F818959}"/>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9B5EFE1-C589-4D89-A049-66CEB112BF56}"/>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8B356F0-817E-42AB-BAA6-569D087FAD75}"/>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261537D-E946-4C3E-A28E-510DB628D98B}"/>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122139</xdr:rowOff>
    </xdr:from>
    <xdr:to>
      <xdr:col>76</xdr:col>
      <xdr:colOff>73025</xdr:colOff>
      <xdr:row>30</xdr:row>
      <xdr:rowOff>52289</xdr:rowOff>
    </xdr:to>
    <xdr:sp macro="" textlink="">
      <xdr:nvSpPr>
        <xdr:cNvPr id="151" name="楕円 150">
          <a:extLst>
            <a:ext uri="{FF2B5EF4-FFF2-40B4-BE49-F238E27FC236}">
              <a16:creationId xmlns:a16="http://schemas.microsoft.com/office/drawing/2014/main" id="{C94F48FD-07DA-416F-BBA1-CD82FDFEB9CE}"/>
            </a:ext>
          </a:extLst>
        </xdr:cNvPr>
        <xdr:cNvSpPr/>
      </xdr:nvSpPr>
      <xdr:spPr>
        <a:xfrm>
          <a:off x="13293725" y="57037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145016</xdr:rowOff>
    </xdr:from>
    <xdr:ext cx="469744" cy="259045"/>
    <xdr:sp macro="" textlink="">
      <xdr:nvSpPr>
        <xdr:cNvPr id="152" name="債務償還比率該当値テキスト">
          <a:extLst>
            <a:ext uri="{FF2B5EF4-FFF2-40B4-BE49-F238E27FC236}">
              <a16:creationId xmlns:a16="http://schemas.microsoft.com/office/drawing/2014/main" id="{9820984C-E0E2-4313-AEAD-CF6213CDEDBF}"/>
            </a:ext>
          </a:extLst>
        </xdr:cNvPr>
        <xdr:cNvSpPr txBox="1"/>
      </xdr:nvSpPr>
      <xdr:spPr>
        <a:xfrm>
          <a:off x="13376275" y="556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164768</xdr:rowOff>
    </xdr:from>
    <xdr:to>
      <xdr:col>72</xdr:col>
      <xdr:colOff>123825</xdr:colOff>
      <xdr:row>29</xdr:row>
      <xdr:rowOff>94918</xdr:rowOff>
    </xdr:to>
    <xdr:sp macro="" textlink="">
      <xdr:nvSpPr>
        <xdr:cNvPr id="153" name="楕円 152">
          <a:extLst>
            <a:ext uri="{FF2B5EF4-FFF2-40B4-BE49-F238E27FC236}">
              <a16:creationId xmlns:a16="http://schemas.microsoft.com/office/drawing/2014/main" id="{72159A71-C479-4B49-8E33-61A775EFD563}"/>
            </a:ext>
          </a:extLst>
        </xdr:cNvPr>
        <xdr:cNvSpPr/>
      </xdr:nvSpPr>
      <xdr:spPr>
        <a:xfrm>
          <a:off x="12639675" y="55813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44118</xdr:rowOff>
    </xdr:from>
    <xdr:to>
      <xdr:col>76</xdr:col>
      <xdr:colOff>22225</xdr:colOff>
      <xdr:row>30</xdr:row>
      <xdr:rowOff>1489</xdr:rowOff>
    </xdr:to>
    <xdr:cxnSp macro="">
      <xdr:nvCxnSpPr>
        <xdr:cNvPr id="154" name="直線コネクタ 153">
          <a:extLst>
            <a:ext uri="{FF2B5EF4-FFF2-40B4-BE49-F238E27FC236}">
              <a16:creationId xmlns:a16="http://schemas.microsoft.com/office/drawing/2014/main" id="{5050B272-04B4-4628-8B96-FB757C9719E9}"/>
            </a:ext>
          </a:extLst>
        </xdr:cNvPr>
        <xdr:cNvCxnSpPr/>
      </xdr:nvCxnSpPr>
      <xdr:spPr>
        <a:xfrm>
          <a:off x="12690475" y="5625768"/>
          <a:ext cx="635000" cy="12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84406</xdr:rowOff>
    </xdr:from>
    <xdr:to>
      <xdr:col>68</xdr:col>
      <xdr:colOff>123825</xdr:colOff>
      <xdr:row>29</xdr:row>
      <xdr:rowOff>14556</xdr:rowOff>
    </xdr:to>
    <xdr:sp macro="" textlink="">
      <xdr:nvSpPr>
        <xdr:cNvPr id="155" name="楕円 154">
          <a:extLst>
            <a:ext uri="{FF2B5EF4-FFF2-40B4-BE49-F238E27FC236}">
              <a16:creationId xmlns:a16="http://schemas.microsoft.com/office/drawing/2014/main" id="{ACA78925-D3F0-484F-832C-52ACD5C172E3}"/>
            </a:ext>
          </a:extLst>
        </xdr:cNvPr>
        <xdr:cNvSpPr/>
      </xdr:nvSpPr>
      <xdr:spPr>
        <a:xfrm>
          <a:off x="11953875" y="55009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135206</xdr:rowOff>
    </xdr:from>
    <xdr:to>
      <xdr:col>72</xdr:col>
      <xdr:colOff>73025</xdr:colOff>
      <xdr:row>29</xdr:row>
      <xdr:rowOff>44118</xdr:rowOff>
    </xdr:to>
    <xdr:cxnSp macro="">
      <xdr:nvCxnSpPr>
        <xdr:cNvPr id="156" name="直線コネクタ 155">
          <a:extLst>
            <a:ext uri="{FF2B5EF4-FFF2-40B4-BE49-F238E27FC236}">
              <a16:creationId xmlns:a16="http://schemas.microsoft.com/office/drawing/2014/main" id="{B4210034-E285-407D-BED5-F4EC0E85AD29}"/>
            </a:ext>
          </a:extLst>
        </xdr:cNvPr>
        <xdr:cNvCxnSpPr/>
      </xdr:nvCxnSpPr>
      <xdr:spPr>
        <a:xfrm>
          <a:off x="12004675" y="5551756"/>
          <a:ext cx="685800" cy="7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120389</xdr:rowOff>
    </xdr:from>
    <xdr:to>
      <xdr:col>64</xdr:col>
      <xdr:colOff>123825</xdr:colOff>
      <xdr:row>29</xdr:row>
      <xdr:rowOff>50539</xdr:rowOff>
    </xdr:to>
    <xdr:sp macro="" textlink="">
      <xdr:nvSpPr>
        <xdr:cNvPr id="157" name="楕円 156">
          <a:extLst>
            <a:ext uri="{FF2B5EF4-FFF2-40B4-BE49-F238E27FC236}">
              <a16:creationId xmlns:a16="http://schemas.microsoft.com/office/drawing/2014/main" id="{F5488DA8-BA0C-450A-956C-1F40009F73ED}"/>
            </a:ext>
          </a:extLst>
        </xdr:cNvPr>
        <xdr:cNvSpPr/>
      </xdr:nvSpPr>
      <xdr:spPr>
        <a:xfrm>
          <a:off x="11268075" y="55369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135206</xdr:rowOff>
    </xdr:from>
    <xdr:to>
      <xdr:col>68</xdr:col>
      <xdr:colOff>73025</xdr:colOff>
      <xdr:row>28</xdr:row>
      <xdr:rowOff>171189</xdr:rowOff>
    </xdr:to>
    <xdr:cxnSp macro="">
      <xdr:nvCxnSpPr>
        <xdr:cNvPr id="158" name="直線コネクタ 157">
          <a:extLst>
            <a:ext uri="{FF2B5EF4-FFF2-40B4-BE49-F238E27FC236}">
              <a16:creationId xmlns:a16="http://schemas.microsoft.com/office/drawing/2014/main" id="{B5108A6A-8D1F-494F-9F4D-D5427DB0B233}"/>
            </a:ext>
          </a:extLst>
        </xdr:cNvPr>
        <xdr:cNvCxnSpPr/>
      </xdr:nvCxnSpPr>
      <xdr:spPr>
        <a:xfrm flipV="1">
          <a:off x="11318875" y="5551756"/>
          <a:ext cx="685800" cy="2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45494</xdr:rowOff>
    </xdr:from>
    <xdr:to>
      <xdr:col>60</xdr:col>
      <xdr:colOff>123825</xdr:colOff>
      <xdr:row>29</xdr:row>
      <xdr:rowOff>147094</xdr:rowOff>
    </xdr:to>
    <xdr:sp macro="" textlink="">
      <xdr:nvSpPr>
        <xdr:cNvPr id="159" name="楕円 158">
          <a:extLst>
            <a:ext uri="{FF2B5EF4-FFF2-40B4-BE49-F238E27FC236}">
              <a16:creationId xmlns:a16="http://schemas.microsoft.com/office/drawing/2014/main" id="{C11ADF3C-2057-4B31-ACEA-F229E5B8DF11}"/>
            </a:ext>
          </a:extLst>
        </xdr:cNvPr>
        <xdr:cNvSpPr/>
      </xdr:nvSpPr>
      <xdr:spPr>
        <a:xfrm>
          <a:off x="10582275" y="562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171189</xdr:rowOff>
    </xdr:from>
    <xdr:to>
      <xdr:col>64</xdr:col>
      <xdr:colOff>73025</xdr:colOff>
      <xdr:row>29</xdr:row>
      <xdr:rowOff>96294</xdr:rowOff>
    </xdr:to>
    <xdr:cxnSp macro="">
      <xdr:nvCxnSpPr>
        <xdr:cNvPr id="160" name="直線コネクタ 159">
          <a:extLst>
            <a:ext uri="{FF2B5EF4-FFF2-40B4-BE49-F238E27FC236}">
              <a16:creationId xmlns:a16="http://schemas.microsoft.com/office/drawing/2014/main" id="{D4084C2B-97D6-41E9-A71E-5AEBA2B2B557}"/>
            </a:ext>
          </a:extLst>
        </xdr:cNvPr>
        <xdr:cNvCxnSpPr/>
      </xdr:nvCxnSpPr>
      <xdr:spPr>
        <a:xfrm flipV="1">
          <a:off x="10633075" y="5581389"/>
          <a:ext cx="685800" cy="9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7272ED80-9992-4E26-B436-3556561FF009}"/>
            </a:ext>
          </a:extLst>
        </xdr:cNvPr>
        <xdr:cNvSpPr txBox="1"/>
      </xdr:nvSpPr>
      <xdr:spPr>
        <a:xfrm>
          <a:off x="12461952" y="58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EE0F210B-0D9D-4F52-A162-AE51A7052DCC}"/>
            </a:ext>
          </a:extLst>
        </xdr:cNvPr>
        <xdr:cNvSpPr txBox="1"/>
      </xdr:nvSpPr>
      <xdr:spPr>
        <a:xfrm>
          <a:off x="11788852" y="582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C79A8588-1F2B-415A-AB1A-D66022A31BA4}"/>
            </a:ext>
          </a:extLst>
        </xdr:cNvPr>
        <xdr:cNvSpPr txBox="1"/>
      </xdr:nvSpPr>
      <xdr:spPr>
        <a:xfrm>
          <a:off x="11103052" y="577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57B1AD3F-BF1D-44BB-A276-A341CDDB5F19}"/>
            </a:ext>
          </a:extLst>
        </xdr:cNvPr>
        <xdr:cNvSpPr txBox="1"/>
      </xdr:nvSpPr>
      <xdr:spPr>
        <a:xfrm>
          <a:off x="10417252" y="593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111445</xdr:rowOff>
    </xdr:from>
    <xdr:ext cx="469744" cy="259045"/>
    <xdr:sp macro="" textlink="">
      <xdr:nvSpPr>
        <xdr:cNvPr id="165" name="n_1mainValue債務償還比率">
          <a:extLst>
            <a:ext uri="{FF2B5EF4-FFF2-40B4-BE49-F238E27FC236}">
              <a16:creationId xmlns:a16="http://schemas.microsoft.com/office/drawing/2014/main" id="{3C3E56A4-BCF7-4489-A2E1-BD45A4F4E4F2}"/>
            </a:ext>
          </a:extLst>
        </xdr:cNvPr>
        <xdr:cNvSpPr txBox="1"/>
      </xdr:nvSpPr>
      <xdr:spPr>
        <a:xfrm>
          <a:off x="12461952" y="536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31083</xdr:rowOff>
    </xdr:from>
    <xdr:ext cx="469744" cy="259045"/>
    <xdr:sp macro="" textlink="">
      <xdr:nvSpPr>
        <xdr:cNvPr id="166" name="n_2mainValue債務償還比率">
          <a:extLst>
            <a:ext uri="{FF2B5EF4-FFF2-40B4-BE49-F238E27FC236}">
              <a16:creationId xmlns:a16="http://schemas.microsoft.com/office/drawing/2014/main" id="{E01C0E5F-6489-4F8C-B554-DEC12BDB98CD}"/>
            </a:ext>
          </a:extLst>
        </xdr:cNvPr>
        <xdr:cNvSpPr txBox="1"/>
      </xdr:nvSpPr>
      <xdr:spPr>
        <a:xfrm>
          <a:off x="11788852" y="528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67066</xdr:rowOff>
    </xdr:from>
    <xdr:ext cx="469744" cy="259045"/>
    <xdr:sp macro="" textlink="">
      <xdr:nvSpPr>
        <xdr:cNvPr id="167" name="n_3mainValue債務償還比率">
          <a:extLst>
            <a:ext uri="{FF2B5EF4-FFF2-40B4-BE49-F238E27FC236}">
              <a16:creationId xmlns:a16="http://schemas.microsoft.com/office/drawing/2014/main" id="{ECD130AA-7431-4A5D-A3B5-F95C06334CE5}"/>
            </a:ext>
          </a:extLst>
        </xdr:cNvPr>
        <xdr:cNvSpPr txBox="1"/>
      </xdr:nvSpPr>
      <xdr:spPr>
        <a:xfrm>
          <a:off x="11103052" y="531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163621</xdr:rowOff>
    </xdr:from>
    <xdr:ext cx="469744" cy="259045"/>
    <xdr:sp macro="" textlink="">
      <xdr:nvSpPr>
        <xdr:cNvPr id="168" name="n_4mainValue債務償還比率">
          <a:extLst>
            <a:ext uri="{FF2B5EF4-FFF2-40B4-BE49-F238E27FC236}">
              <a16:creationId xmlns:a16="http://schemas.microsoft.com/office/drawing/2014/main" id="{97606AD5-BABC-4E4E-9970-C79241B7F2BD}"/>
            </a:ext>
          </a:extLst>
        </xdr:cNvPr>
        <xdr:cNvSpPr txBox="1"/>
      </xdr:nvSpPr>
      <xdr:spPr>
        <a:xfrm>
          <a:off x="10417252" y="541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4A80F8D-3E30-4E5C-BB75-CE434AB42896}"/>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5B0191E-70F9-41E9-8C70-E79EDBA74BB0}"/>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6D21D3D9-074A-4132-9CD0-888F740E41AD}"/>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D5B79982-B1F3-4263-B714-1A3322753CA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FCC3F9CB-4CEB-453A-88E0-5118EDA3B408}"/>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3F569DD7-3638-4D2D-849B-D423E4695ADC}"/>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2A6272-6A45-4643-9892-137D847581EF}"/>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5AE4BE2-EF65-4CFC-83BC-B3027DEA853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6E5095-4B04-4EF6-B932-AAED28BA2F0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7B120E-7C61-4DE0-B438-0ECEDA77A8C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71B9B3-A919-44D1-A596-B640732A0AF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C45904-C560-466F-B6C2-06BBBA41E211}"/>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F27209-61F4-4FC3-9D7E-57DDBBFD251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97CE17-1E44-4876-B8A1-DDBD7759C5A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23DE06-0142-4357-8FCF-CBC32DA2B20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D47853-E971-419D-AE18-B40FA3F93789}"/>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53,790
52,864
276.31
30,153,361
29,132,916
895,906
16,101,767
18,286,435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4112DC-AF6A-43CA-A92D-04C8F96997B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343E50-A59E-417D-BF14-00D2314A5C8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F38412-1BBE-4B3E-A4C7-9B47BF36A637}"/>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20AD03-0434-40BE-A18F-8932E9425076}"/>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4144DA-0298-4CFA-B204-92B14CA60A63}"/>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01ABBAF-33A3-46BE-A973-9AAD07BE43C6}"/>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7589A43-666C-4B60-A993-DBA8DDE4145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630CE9-3324-4FBC-BC51-02C5F1811BC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BC97E43-3281-46DF-8E86-5E1D0184123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DDCE0A6-4A15-4A12-9177-EC8513AA6D8E}"/>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409665-3B49-4AF2-A3B3-3EA8EDB2787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9B13E3-3921-4A86-B26C-6DBCA847269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46CF85D-16AF-4C47-A64B-4439E8770004}"/>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068117-3B59-441E-9BF1-D18AAB3F2D3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0718EA1-A3FD-4DE9-8A23-3FE90509045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78B409-8AF0-4143-908D-2C411C1D8326}"/>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FCC404-A97D-498E-9981-AF5E53B6661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E6992F-2A7E-41F4-B61C-7DDAF8CE756C}"/>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EEF3C5-FA7E-4107-B10E-0E48E0E1FDD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7B19F52-719D-41F1-81C4-77FBDC1B3C2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9BE402-F978-4B2F-8E3D-38D8F49E24A4}"/>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B3921C-2A1D-4101-8AA3-791D0965386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3981F8-8056-4E9E-BC54-100464A7B5F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33EDD8-8DC4-4D3D-AEAB-DA3621BCFC14}"/>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F35914-B59A-4AD0-B444-0FE79EB3BD7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21D9025-1871-4E9F-A435-9BF009790E0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00D5FE-C113-4E5F-8B10-D87011E71E3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6976D2D-C1CE-4C25-B623-B6695FD5A068}"/>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57C9B9-BF79-401F-A57B-92E0D947913F}"/>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07FC6B1-D1F9-4B54-83FD-D0911D3BBBC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A41FA1-6331-4760-99F3-6365F3EA6AD2}"/>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14F203-2687-4B31-A9C8-4CFB94620F1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0DACA3A-367C-41A8-969F-17BEC4D092F7}"/>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F81CA29-CB5E-4D79-BCDE-88B6D7A39A4A}"/>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D08A11F-F5D3-467C-B34A-B78EAC72C769}"/>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8977AA4-3472-4734-813D-7104799B13A2}"/>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F5AF946-1EA9-43D3-8A47-1EEC928542CD}"/>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1DF643F-FBA7-441F-800B-AAA1705863EC}"/>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FF2BACA-E686-4A00-997F-58D1B7E0594A}"/>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2457FB3-796B-4509-BB22-B5769C7A245F}"/>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0403C63-F509-4A72-8B26-DAE9E596818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90BDDB0-9BF8-4ED1-853B-55F03B0287C5}"/>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90F98BA-4D85-4C68-ABC8-40AE1C5BB68D}"/>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418FCB4A-8AE5-4126-9366-2D3A2FA81379}"/>
            </a:ext>
          </a:extLst>
        </xdr:cNvPr>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1E9EC104-A96F-4D38-BC33-6D8144339D9F}"/>
            </a:ext>
          </a:extLst>
        </xdr:cNvPr>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E8C9DE18-69D2-49EB-9D84-D13D37389D5A}"/>
            </a:ext>
          </a:extLst>
        </xdr:cNvPr>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D2569339-0C66-4878-B3CC-C43D3EC83AE3}"/>
            </a:ext>
          </a:extLst>
        </xdr:cNvPr>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FD790742-A9DB-4AE6-89A1-AA04FCDD6EC9}"/>
            </a:ext>
          </a:extLst>
        </xdr:cNvPr>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D55BC8F8-29A8-42E1-A11C-5331EB7E2781}"/>
            </a:ext>
          </a:extLst>
        </xdr:cNvPr>
        <xdr:cNvSpPr txBox="1"/>
      </xdr:nvSpPr>
      <xdr:spPr>
        <a:xfrm>
          <a:off x="4216400" y="6132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E09FCC41-7AD8-4ADF-B024-FCB98E221E46}"/>
            </a:ext>
          </a:extLst>
        </xdr:cNvPr>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49ACE60-F881-4D84-8D05-D573AC8568AA}"/>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F336FBC7-9DD0-46AE-86D5-467355D410A5}"/>
            </a:ext>
          </a:extLst>
        </xdr:cNvPr>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9E3D19EA-0A06-4754-B367-4324C4879B28}"/>
            </a:ext>
          </a:extLst>
        </xdr:cNvPr>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F64A11D9-7EA0-42EE-A2BE-DE237ACEBDA8}"/>
            </a:ext>
          </a:extLst>
        </xdr:cNvPr>
        <xdr:cNvSpPr/>
      </xdr:nvSpPr>
      <xdr:spPr>
        <a:xfrm>
          <a:off x="984250" y="5998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1847DA5-654B-4513-ADCA-E045F644910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DA7DC1A-0E56-4F6D-A03C-737DB9AC7A67}"/>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8F9997B-F5F0-4A9F-B5ED-53C478A60D9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F995082-30F0-4A4A-BADD-ECCA3ECC86A2}"/>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F79695-1D32-4E9C-B03D-8570D1F0A366}"/>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167132</xdr:rowOff>
    </xdr:from>
    <xdr:to>
      <xdr:col>24</xdr:col>
      <xdr:colOff>114300</xdr:colOff>
      <xdr:row>35</xdr:row>
      <xdr:rowOff>97282</xdr:rowOff>
    </xdr:to>
    <xdr:sp macro="" textlink="">
      <xdr:nvSpPr>
        <xdr:cNvPr id="71" name="楕円 70">
          <a:extLst>
            <a:ext uri="{FF2B5EF4-FFF2-40B4-BE49-F238E27FC236}">
              <a16:creationId xmlns:a16="http://schemas.microsoft.com/office/drawing/2014/main" id="{A1FE9E26-33E7-4721-B605-40730983EB0E}"/>
            </a:ext>
          </a:extLst>
        </xdr:cNvPr>
        <xdr:cNvSpPr/>
      </xdr:nvSpPr>
      <xdr:spPr>
        <a:xfrm>
          <a:off x="4127500" y="57868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18559</xdr:rowOff>
    </xdr:from>
    <xdr:ext cx="405111" cy="259045"/>
    <xdr:sp macro="" textlink="">
      <xdr:nvSpPr>
        <xdr:cNvPr id="72" name="【道路】&#10;有形固定資産減価償却率該当値テキスト">
          <a:extLst>
            <a:ext uri="{FF2B5EF4-FFF2-40B4-BE49-F238E27FC236}">
              <a16:creationId xmlns:a16="http://schemas.microsoft.com/office/drawing/2014/main" id="{7A352302-5B47-4EB7-8FDB-9F61952C32A7}"/>
            </a:ext>
          </a:extLst>
        </xdr:cNvPr>
        <xdr:cNvSpPr txBox="1"/>
      </xdr:nvSpPr>
      <xdr:spPr>
        <a:xfrm>
          <a:off x="4216400" y="5638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139700</xdr:rowOff>
    </xdr:from>
    <xdr:to>
      <xdr:col>20</xdr:col>
      <xdr:colOff>38100</xdr:colOff>
      <xdr:row>35</xdr:row>
      <xdr:rowOff>69850</xdr:rowOff>
    </xdr:to>
    <xdr:sp macro="" textlink="">
      <xdr:nvSpPr>
        <xdr:cNvPr id="73" name="楕円 72">
          <a:extLst>
            <a:ext uri="{FF2B5EF4-FFF2-40B4-BE49-F238E27FC236}">
              <a16:creationId xmlns:a16="http://schemas.microsoft.com/office/drawing/2014/main" id="{75302D65-932C-4234-B382-C00B9E52BE29}"/>
            </a:ext>
          </a:extLst>
        </xdr:cNvPr>
        <xdr:cNvSpPr/>
      </xdr:nvSpPr>
      <xdr:spPr>
        <a:xfrm>
          <a:off x="3384550" y="5759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19050</xdr:rowOff>
    </xdr:from>
    <xdr:to>
      <xdr:col>24</xdr:col>
      <xdr:colOff>63500</xdr:colOff>
      <xdr:row>35</xdr:row>
      <xdr:rowOff>46482</xdr:rowOff>
    </xdr:to>
    <xdr:cxnSp macro="">
      <xdr:nvCxnSpPr>
        <xdr:cNvPr id="74" name="直線コネクタ 73">
          <a:extLst>
            <a:ext uri="{FF2B5EF4-FFF2-40B4-BE49-F238E27FC236}">
              <a16:creationId xmlns:a16="http://schemas.microsoft.com/office/drawing/2014/main" id="{5BD34FB0-2920-4DB0-A2EE-C1B9486EE87E}"/>
            </a:ext>
          </a:extLst>
        </xdr:cNvPr>
        <xdr:cNvCxnSpPr/>
      </xdr:nvCxnSpPr>
      <xdr:spPr>
        <a:xfrm>
          <a:off x="3429000" y="5803900"/>
          <a:ext cx="7493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96266</xdr:rowOff>
    </xdr:from>
    <xdr:to>
      <xdr:col>15</xdr:col>
      <xdr:colOff>101600</xdr:colOff>
      <xdr:row>35</xdr:row>
      <xdr:rowOff>26416</xdr:rowOff>
    </xdr:to>
    <xdr:sp macro="" textlink="">
      <xdr:nvSpPr>
        <xdr:cNvPr id="75" name="楕円 74">
          <a:extLst>
            <a:ext uri="{FF2B5EF4-FFF2-40B4-BE49-F238E27FC236}">
              <a16:creationId xmlns:a16="http://schemas.microsoft.com/office/drawing/2014/main" id="{CE216DEF-6EA0-4A31-95A0-F254505624DE}"/>
            </a:ext>
          </a:extLst>
        </xdr:cNvPr>
        <xdr:cNvSpPr/>
      </xdr:nvSpPr>
      <xdr:spPr>
        <a:xfrm>
          <a:off x="2571750" y="57160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147066</xdr:rowOff>
    </xdr:from>
    <xdr:to>
      <xdr:col>19</xdr:col>
      <xdr:colOff>177800</xdr:colOff>
      <xdr:row>35</xdr:row>
      <xdr:rowOff>19050</xdr:rowOff>
    </xdr:to>
    <xdr:cxnSp macro="">
      <xdr:nvCxnSpPr>
        <xdr:cNvPr id="76" name="直線コネクタ 75">
          <a:extLst>
            <a:ext uri="{FF2B5EF4-FFF2-40B4-BE49-F238E27FC236}">
              <a16:creationId xmlns:a16="http://schemas.microsoft.com/office/drawing/2014/main" id="{4D9F6DA7-EBAA-4DE7-9184-C7C04AC35E53}"/>
            </a:ext>
          </a:extLst>
        </xdr:cNvPr>
        <xdr:cNvCxnSpPr/>
      </xdr:nvCxnSpPr>
      <xdr:spPr>
        <a:xfrm>
          <a:off x="2622550" y="5766816"/>
          <a:ext cx="806450"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57404</xdr:rowOff>
    </xdr:from>
    <xdr:to>
      <xdr:col>10</xdr:col>
      <xdr:colOff>165100</xdr:colOff>
      <xdr:row>34</xdr:row>
      <xdr:rowOff>159004</xdr:rowOff>
    </xdr:to>
    <xdr:sp macro="" textlink="">
      <xdr:nvSpPr>
        <xdr:cNvPr id="77" name="楕円 76">
          <a:extLst>
            <a:ext uri="{FF2B5EF4-FFF2-40B4-BE49-F238E27FC236}">
              <a16:creationId xmlns:a16="http://schemas.microsoft.com/office/drawing/2014/main" id="{78BE6778-CAF9-4EAA-B13D-250FC006FF84}"/>
            </a:ext>
          </a:extLst>
        </xdr:cNvPr>
        <xdr:cNvSpPr/>
      </xdr:nvSpPr>
      <xdr:spPr>
        <a:xfrm>
          <a:off x="1778000" y="567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108204</xdr:rowOff>
    </xdr:from>
    <xdr:to>
      <xdr:col>15</xdr:col>
      <xdr:colOff>50800</xdr:colOff>
      <xdr:row>34</xdr:row>
      <xdr:rowOff>147066</xdr:rowOff>
    </xdr:to>
    <xdr:cxnSp macro="">
      <xdr:nvCxnSpPr>
        <xdr:cNvPr id="78" name="直線コネクタ 77">
          <a:extLst>
            <a:ext uri="{FF2B5EF4-FFF2-40B4-BE49-F238E27FC236}">
              <a16:creationId xmlns:a16="http://schemas.microsoft.com/office/drawing/2014/main" id="{6D608836-5DEB-487F-943A-C1E676EB27B1}"/>
            </a:ext>
          </a:extLst>
        </xdr:cNvPr>
        <xdr:cNvCxnSpPr/>
      </xdr:nvCxnSpPr>
      <xdr:spPr>
        <a:xfrm>
          <a:off x="1828800" y="5727954"/>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20828</xdr:rowOff>
    </xdr:from>
    <xdr:to>
      <xdr:col>6</xdr:col>
      <xdr:colOff>38100</xdr:colOff>
      <xdr:row>34</xdr:row>
      <xdr:rowOff>122428</xdr:rowOff>
    </xdr:to>
    <xdr:sp macro="" textlink="">
      <xdr:nvSpPr>
        <xdr:cNvPr id="79" name="楕円 78">
          <a:extLst>
            <a:ext uri="{FF2B5EF4-FFF2-40B4-BE49-F238E27FC236}">
              <a16:creationId xmlns:a16="http://schemas.microsoft.com/office/drawing/2014/main" id="{58501EA5-0DFE-444F-89D5-B67C3D2FE5C3}"/>
            </a:ext>
          </a:extLst>
        </xdr:cNvPr>
        <xdr:cNvSpPr/>
      </xdr:nvSpPr>
      <xdr:spPr>
        <a:xfrm>
          <a:off x="984250" y="56405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71628</xdr:rowOff>
    </xdr:from>
    <xdr:to>
      <xdr:col>10</xdr:col>
      <xdr:colOff>114300</xdr:colOff>
      <xdr:row>34</xdr:row>
      <xdr:rowOff>108204</xdr:rowOff>
    </xdr:to>
    <xdr:cxnSp macro="">
      <xdr:nvCxnSpPr>
        <xdr:cNvPr id="80" name="直線コネクタ 79">
          <a:extLst>
            <a:ext uri="{FF2B5EF4-FFF2-40B4-BE49-F238E27FC236}">
              <a16:creationId xmlns:a16="http://schemas.microsoft.com/office/drawing/2014/main" id="{ED660428-C3F9-44C5-9741-84124E44032D}"/>
            </a:ext>
          </a:extLst>
        </xdr:cNvPr>
        <xdr:cNvCxnSpPr/>
      </xdr:nvCxnSpPr>
      <xdr:spPr>
        <a:xfrm>
          <a:off x="1028700" y="5691378"/>
          <a:ext cx="8001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E115E2F3-F9BB-4B7A-934C-E60C84D20BA5}"/>
            </a:ext>
          </a:extLst>
        </xdr:cNvPr>
        <xdr:cNvSpPr txBox="1"/>
      </xdr:nvSpPr>
      <xdr:spPr>
        <a:xfrm>
          <a:off x="32391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9F0551B1-7F1A-440C-97EC-5E3A51745DF1}"/>
            </a:ext>
          </a:extLst>
        </xdr:cNvPr>
        <xdr:cNvSpPr txBox="1"/>
      </xdr:nvSpPr>
      <xdr:spPr>
        <a:xfrm>
          <a:off x="2439044" y="616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ADEA09B0-7E8F-42C1-ADB5-43700E8CF94E}"/>
            </a:ext>
          </a:extLst>
        </xdr:cNvPr>
        <xdr:cNvSpPr txBox="1"/>
      </xdr:nvSpPr>
      <xdr:spPr>
        <a:xfrm>
          <a:off x="1645294" y="612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FD054224-C704-4DDC-9DCB-4EEE79C96B03}"/>
            </a:ext>
          </a:extLst>
        </xdr:cNvPr>
        <xdr:cNvSpPr txBox="1"/>
      </xdr:nvSpPr>
      <xdr:spPr>
        <a:xfrm>
          <a:off x="8515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86377</xdr:rowOff>
    </xdr:from>
    <xdr:ext cx="405111" cy="259045"/>
    <xdr:sp macro="" textlink="">
      <xdr:nvSpPr>
        <xdr:cNvPr id="85" name="n_1mainValue【道路】&#10;有形固定資産減価償却率">
          <a:extLst>
            <a:ext uri="{FF2B5EF4-FFF2-40B4-BE49-F238E27FC236}">
              <a16:creationId xmlns:a16="http://schemas.microsoft.com/office/drawing/2014/main" id="{2E908A5E-E278-4C24-AEEE-695492CC73F6}"/>
            </a:ext>
          </a:extLst>
        </xdr:cNvPr>
        <xdr:cNvSpPr txBox="1"/>
      </xdr:nvSpPr>
      <xdr:spPr>
        <a:xfrm>
          <a:off x="32391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42943</xdr:rowOff>
    </xdr:from>
    <xdr:ext cx="405111" cy="259045"/>
    <xdr:sp macro="" textlink="">
      <xdr:nvSpPr>
        <xdr:cNvPr id="86" name="n_2mainValue【道路】&#10;有形固定資産減価償却率">
          <a:extLst>
            <a:ext uri="{FF2B5EF4-FFF2-40B4-BE49-F238E27FC236}">
              <a16:creationId xmlns:a16="http://schemas.microsoft.com/office/drawing/2014/main" id="{FFFD9BDF-85AF-464A-982E-DD9723EC159F}"/>
            </a:ext>
          </a:extLst>
        </xdr:cNvPr>
        <xdr:cNvSpPr txBox="1"/>
      </xdr:nvSpPr>
      <xdr:spPr>
        <a:xfrm>
          <a:off x="2439044" y="549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4081</xdr:rowOff>
    </xdr:from>
    <xdr:ext cx="405111" cy="259045"/>
    <xdr:sp macro="" textlink="">
      <xdr:nvSpPr>
        <xdr:cNvPr id="87" name="n_3mainValue【道路】&#10;有形固定資産減価償却率">
          <a:extLst>
            <a:ext uri="{FF2B5EF4-FFF2-40B4-BE49-F238E27FC236}">
              <a16:creationId xmlns:a16="http://schemas.microsoft.com/office/drawing/2014/main" id="{D88B9B26-4F91-4E86-85B3-D342D9346D9F}"/>
            </a:ext>
          </a:extLst>
        </xdr:cNvPr>
        <xdr:cNvSpPr txBox="1"/>
      </xdr:nvSpPr>
      <xdr:spPr>
        <a:xfrm>
          <a:off x="1645294" y="5458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138955</xdr:rowOff>
    </xdr:from>
    <xdr:ext cx="405111" cy="259045"/>
    <xdr:sp macro="" textlink="">
      <xdr:nvSpPr>
        <xdr:cNvPr id="88" name="n_4mainValue【道路】&#10;有形固定資産減価償却率">
          <a:extLst>
            <a:ext uri="{FF2B5EF4-FFF2-40B4-BE49-F238E27FC236}">
              <a16:creationId xmlns:a16="http://schemas.microsoft.com/office/drawing/2014/main" id="{F798EDA0-29A9-4617-BC2E-41472DE7E12C}"/>
            </a:ext>
          </a:extLst>
        </xdr:cNvPr>
        <xdr:cNvSpPr txBox="1"/>
      </xdr:nvSpPr>
      <xdr:spPr>
        <a:xfrm>
          <a:off x="851544" y="542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08C68C9-18F2-4348-BC1C-F99313ADCC4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2D3ABE0-45A0-4F72-874B-0154AEAC9EE2}"/>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E8E9353-9D7C-42A1-B048-A807EA4FADA7}"/>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F4166ED-0671-493B-9666-3D98E0ABE93B}"/>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27310BD-3A66-4BDD-A4E7-4FAB3A82309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98195D7-DA6A-4843-A03D-2667B81D94C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DCDCBE4-28F2-4228-A215-D0DE3E88E74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EFD0F9B-9123-4B84-A114-7BBE951B7C8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53404F6-1D9A-4BC2-8FF8-167C7069D774}"/>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1D29C1B-9F50-436F-924E-E596ECDD7BE3}"/>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2D76D2B-8468-419E-BFB9-0C8CF1F3F34F}"/>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B5C7A73-2FE1-4E91-80DC-1D04CAF014B8}"/>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78EACA3-1E2E-4BD4-9893-CF466647B579}"/>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647B69D-3533-4783-ADAA-DC7F1EB8E73E}"/>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77D7517-C778-41E9-BD16-20561192FAE1}"/>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B6AAEE9-B4A6-4959-B1F7-5670002A233E}"/>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208512A-63C7-4F43-BAB7-AD330FAE9BF7}"/>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5701779-1AA0-42B3-B057-92967008B46B}"/>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23CD9D9-1C86-462D-AAC6-466BDF25CC5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EED2840-E094-4018-836F-5DB8AEAFE5E3}"/>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7733F65-C2A0-4EB5-9594-92B7E4664CD9}"/>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9B0BBF9-175D-4124-A634-1B3A609A826F}"/>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159277F-7DF1-46FC-B670-B585875031B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BA1EC2C8-A49C-4EF8-B307-AAF56997E6F0}"/>
            </a:ext>
          </a:extLst>
        </xdr:cNvPr>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083FB98-2E22-4E0B-812E-271FE26FB48A}"/>
            </a:ext>
          </a:extLst>
        </xdr:cNvPr>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E757361B-577A-472A-A2C0-988192A70E9B}"/>
            </a:ext>
          </a:extLst>
        </xdr:cNvPr>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B8530BBA-432F-459B-A6A3-10A9C7C69209}"/>
            </a:ext>
          </a:extLst>
        </xdr:cNvPr>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1BF289B-2257-439F-8D53-FD9B6832A2F2}"/>
            </a:ext>
          </a:extLst>
        </xdr:cNvPr>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2F87720-5086-490B-A725-ABCA745A5768}"/>
            </a:ext>
          </a:extLst>
        </xdr:cNvPr>
        <xdr:cNvSpPr txBox="1"/>
      </xdr:nvSpPr>
      <xdr:spPr>
        <a:xfrm>
          <a:off x="9467850" y="6414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CD759DCE-F63E-4D3D-B15D-D4B4CB97C633}"/>
            </a:ext>
          </a:extLst>
        </xdr:cNvPr>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729128DD-A5C7-4D9B-ADB2-8EB96D58CE9D}"/>
            </a:ext>
          </a:extLst>
        </xdr:cNvPr>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7FEE9C8A-45C5-400A-9DB0-491552F7BA83}"/>
            </a:ext>
          </a:extLst>
        </xdr:cNvPr>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A8E5B76D-F25C-48C2-801A-451AAAFEE3D9}"/>
            </a:ext>
          </a:extLst>
        </xdr:cNvPr>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4043088E-7AE5-41B8-9D6E-60C824EBF605}"/>
            </a:ext>
          </a:extLst>
        </xdr:cNvPr>
        <xdr:cNvSpPr/>
      </xdr:nvSpPr>
      <xdr:spPr>
        <a:xfrm>
          <a:off x="62357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60BE3E3-F9FE-46C4-9F63-F2EE9C33923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76784F5-D691-4338-B27A-D5A9D5DA553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9729C6-45CB-41A9-92B2-746730087B8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927EE7D-35BC-4A11-9323-C12103156CF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73DEE3E-0AB3-4F15-82BC-1C1277BFFCF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168427</xdr:rowOff>
    </xdr:from>
    <xdr:to>
      <xdr:col>55</xdr:col>
      <xdr:colOff>50800</xdr:colOff>
      <xdr:row>35</xdr:row>
      <xdr:rowOff>98577</xdr:rowOff>
    </xdr:to>
    <xdr:sp macro="" textlink="">
      <xdr:nvSpPr>
        <xdr:cNvPr id="128" name="楕円 127">
          <a:extLst>
            <a:ext uri="{FF2B5EF4-FFF2-40B4-BE49-F238E27FC236}">
              <a16:creationId xmlns:a16="http://schemas.microsoft.com/office/drawing/2014/main" id="{9424D31C-B64C-4536-9F47-691EF9E8B7A9}"/>
            </a:ext>
          </a:extLst>
        </xdr:cNvPr>
        <xdr:cNvSpPr/>
      </xdr:nvSpPr>
      <xdr:spPr>
        <a:xfrm>
          <a:off x="9398000" y="5781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19854</xdr:rowOff>
    </xdr:from>
    <xdr:ext cx="534377" cy="259045"/>
    <xdr:sp macro="" textlink="">
      <xdr:nvSpPr>
        <xdr:cNvPr id="129" name="【道路】&#10;一人当たり延長該当値テキスト">
          <a:extLst>
            <a:ext uri="{FF2B5EF4-FFF2-40B4-BE49-F238E27FC236}">
              <a16:creationId xmlns:a16="http://schemas.microsoft.com/office/drawing/2014/main" id="{ADE08EAD-1E75-494B-994D-2C069E34C678}"/>
            </a:ext>
          </a:extLst>
        </xdr:cNvPr>
        <xdr:cNvSpPr txBox="1"/>
      </xdr:nvSpPr>
      <xdr:spPr>
        <a:xfrm>
          <a:off x="9467850" y="563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15951</xdr:rowOff>
    </xdr:from>
    <xdr:to>
      <xdr:col>50</xdr:col>
      <xdr:colOff>165100</xdr:colOff>
      <xdr:row>35</xdr:row>
      <xdr:rowOff>117551</xdr:rowOff>
    </xdr:to>
    <xdr:sp macro="" textlink="">
      <xdr:nvSpPr>
        <xdr:cNvPr id="130" name="楕円 129">
          <a:extLst>
            <a:ext uri="{FF2B5EF4-FFF2-40B4-BE49-F238E27FC236}">
              <a16:creationId xmlns:a16="http://schemas.microsoft.com/office/drawing/2014/main" id="{061C7C39-B2F8-46B1-A57D-A1BCC3EE4CCD}"/>
            </a:ext>
          </a:extLst>
        </xdr:cNvPr>
        <xdr:cNvSpPr/>
      </xdr:nvSpPr>
      <xdr:spPr>
        <a:xfrm>
          <a:off x="8636000" y="580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47777</xdr:rowOff>
    </xdr:from>
    <xdr:to>
      <xdr:col>55</xdr:col>
      <xdr:colOff>0</xdr:colOff>
      <xdr:row>35</xdr:row>
      <xdr:rowOff>66751</xdr:rowOff>
    </xdr:to>
    <xdr:cxnSp macro="">
      <xdr:nvCxnSpPr>
        <xdr:cNvPr id="131" name="直線コネクタ 130">
          <a:extLst>
            <a:ext uri="{FF2B5EF4-FFF2-40B4-BE49-F238E27FC236}">
              <a16:creationId xmlns:a16="http://schemas.microsoft.com/office/drawing/2014/main" id="{2DE07AEE-F710-4D44-B3CF-27D46B9501C5}"/>
            </a:ext>
          </a:extLst>
        </xdr:cNvPr>
        <xdr:cNvCxnSpPr/>
      </xdr:nvCxnSpPr>
      <xdr:spPr>
        <a:xfrm flipV="1">
          <a:off x="8686800" y="5832627"/>
          <a:ext cx="74295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28753</xdr:rowOff>
    </xdr:from>
    <xdr:to>
      <xdr:col>46</xdr:col>
      <xdr:colOff>38100</xdr:colOff>
      <xdr:row>35</xdr:row>
      <xdr:rowOff>130353</xdr:rowOff>
    </xdr:to>
    <xdr:sp macro="" textlink="">
      <xdr:nvSpPr>
        <xdr:cNvPr id="132" name="楕円 131">
          <a:extLst>
            <a:ext uri="{FF2B5EF4-FFF2-40B4-BE49-F238E27FC236}">
              <a16:creationId xmlns:a16="http://schemas.microsoft.com/office/drawing/2014/main" id="{5AF182E5-DE1A-4239-AAA7-DDF5F286AFF8}"/>
            </a:ext>
          </a:extLst>
        </xdr:cNvPr>
        <xdr:cNvSpPr/>
      </xdr:nvSpPr>
      <xdr:spPr>
        <a:xfrm>
          <a:off x="7842250" y="58136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66751</xdr:rowOff>
    </xdr:from>
    <xdr:to>
      <xdr:col>50</xdr:col>
      <xdr:colOff>114300</xdr:colOff>
      <xdr:row>35</xdr:row>
      <xdr:rowOff>79553</xdr:rowOff>
    </xdr:to>
    <xdr:cxnSp macro="">
      <xdr:nvCxnSpPr>
        <xdr:cNvPr id="133" name="直線コネクタ 132">
          <a:extLst>
            <a:ext uri="{FF2B5EF4-FFF2-40B4-BE49-F238E27FC236}">
              <a16:creationId xmlns:a16="http://schemas.microsoft.com/office/drawing/2014/main" id="{FB4A5B34-B2FD-466C-BA3D-6FD1C6E5208B}"/>
            </a:ext>
          </a:extLst>
        </xdr:cNvPr>
        <xdr:cNvCxnSpPr/>
      </xdr:nvCxnSpPr>
      <xdr:spPr>
        <a:xfrm flipV="1">
          <a:off x="7886700" y="5851601"/>
          <a:ext cx="8001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47651</xdr:rowOff>
    </xdr:from>
    <xdr:to>
      <xdr:col>41</xdr:col>
      <xdr:colOff>101600</xdr:colOff>
      <xdr:row>35</xdr:row>
      <xdr:rowOff>149251</xdr:rowOff>
    </xdr:to>
    <xdr:sp macro="" textlink="">
      <xdr:nvSpPr>
        <xdr:cNvPr id="134" name="楕円 133">
          <a:extLst>
            <a:ext uri="{FF2B5EF4-FFF2-40B4-BE49-F238E27FC236}">
              <a16:creationId xmlns:a16="http://schemas.microsoft.com/office/drawing/2014/main" id="{FD4F729B-C1DC-4898-8EB6-54C7C2296723}"/>
            </a:ext>
          </a:extLst>
        </xdr:cNvPr>
        <xdr:cNvSpPr/>
      </xdr:nvSpPr>
      <xdr:spPr>
        <a:xfrm>
          <a:off x="7029450" y="583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79553</xdr:rowOff>
    </xdr:from>
    <xdr:to>
      <xdr:col>45</xdr:col>
      <xdr:colOff>177800</xdr:colOff>
      <xdr:row>35</xdr:row>
      <xdr:rowOff>98451</xdr:rowOff>
    </xdr:to>
    <xdr:cxnSp macro="">
      <xdr:nvCxnSpPr>
        <xdr:cNvPr id="135" name="直線コネクタ 134">
          <a:extLst>
            <a:ext uri="{FF2B5EF4-FFF2-40B4-BE49-F238E27FC236}">
              <a16:creationId xmlns:a16="http://schemas.microsoft.com/office/drawing/2014/main" id="{7D3812BC-D626-4D17-9343-C936EAA733D6}"/>
            </a:ext>
          </a:extLst>
        </xdr:cNvPr>
        <xdr:cNvCxnSpPr/>
      </xdr:nvCxnSpPr>
      <xdr:spPr>
        <a:xfrm flipV="1">
          <a:off x="7080250" y="5864403"/>
          <a:ext cx="806450" cy="1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59918</xdr:rowOff>
    </xdr:from>
    <xdr:to>
      <xdr:col>36</xdr:col>
      <xdr:colOff>165100</xdr:colOff>
      <xdr:row>35</xdr:row>
      <xdr:rowOff>161518</xdr:rowOff>
    </xdr:to>
    <xdr:sp macro="" textlink="">
      <xdr:nvSpPr>
        <xdr:cNvPr id="136" name="楕円 135">
          <a:extLst>
            <a:ext uri="{FF2B5EF4-FFF2-40B4-BE49-F238E27FC236}">
              <a16:creationId xmlns:a16="http://schemas.microsoft.com/office/drawing/2014/main" id="{B87D4449-7115-4C17-88DC-4DB64A7C7841}"/>
            </a:ext>
          </a:extLst>
        </xdr:cNvPr>
        <xdr:cNvSpPr/>
      </xdr:nvSpPr>
      <xdr:spPr>
        <a:xfrm>
          <a:off x="6235700" y="584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98451</xdr:rowOff>
    </xdr:from>
    <xdr:to>
      <xdr:col>41</xdr:col>
      <xdr:colOff>50800</xdr:colOff>
      <xdr:row>35</xdr:row>
      <xdr:rowOff>110718</xdr:rowOff>
    </xdr:to>
    <xdr:cxnSp macro="">
      <xdr:nvCxnSpPr>
        <xdr:cNvPr id="137" name="直線コネクタ 136">
          <a:extLst>
            <a:ext uri="{FF2B5EF4-FFF2-40B4-BE49-F238E27FC236}">
              <a16:creationId xmlns:a16="http://schemas.microsoft.com/office/drawing/2014/main" id="{7F185DD0-0BF2-4FCF-8793-916B1A218834}"/>
            </a:ext>
          </a:extLst>
        </xdr:cNvPr>
        <xdr:cNvCxnSpPr/>
      </xdr:nvCxnSpPr>
      <xdr:spPr>
        <a:xfrm flipV="1">
          <a:off x="6286500" y="5883301"/>
          <a:ext cx="793750" cy="1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DEF532F5-B8FA-4E4F-BF82-8107CC8A428C}"/>
            </a:ext>
          </a:extLst>
        </xdr:cNvPr>
        <xdr:cNvSpPr txBox="1"/>
      </xdr:nvSpPr>
      <xdr:spPr>
        <a:xfrm>
          <a:off x="8425961" y="65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D709FDDC-392E-4E08-BBC6-7BC852453389}"/>
            </a:ext>
          </a:extLst>
        </xdr:cNvPr>
        <xdr:cNvSpPr txBox="1"/>
      </xdr:nvSpPr>
      <xdr:spPr>
        <a:xfrm>
          <a:off x="7644911" y="64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3A3CD4D9-4103-4C94-96EC-CB5E692D71BB}"/>
            </a:ext>
          </a:extLst>
        </xdr:cNvPr>
        <xdr:cNvSpPr txBox="1"/>
      </xdr:nvSpPr>
      <xdr:spPr>
        <a:xfrm>
          <a:off x="685116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85F494D3-B481-4927-98A9-76439331948E}"/>
            </a:ext>
          </a:extLst>
        </xdr:cNvPr>
        <xdr:cNvSpPr txBox="1"/>
      </xdr:nvSpPr>
      <xdr:spPr>
        <a:xfrm>
          <a:off x="603836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134078</xdr:rowOff>
    </xdr:from>
    <xdr:ext cx="534377" cy="259045"/>
    <xdr:sp macro="" textlink="">
      <xdr:nvSpPr>
        <xdr:cNvPr id="142" name="n_1mainValue【道路】&#10;一人当たり延長">
          <a:extLst>
            <a:ext uri="{FF2B5EF4-FFF2-40B4-BE49-F238E27FC236}">
              <a16:creationId xmlns:a16="http://schemas.microsoft.com/office/drawing/2014/main" id="{8F7ED1AF-1B16-4B14-9114-84BD62279A44}"/>
            </a:ext>
          </a:extLst>
        </xdr:cNvPr>
        <xdr:cNvSpPr txBox="1"/>
      </xdr:nvSpPr>
      <xdr:spPr>
        <a:xfrm>
          <a:off x="8425961" y="558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146880</xdr:rowOff>
    </xdr:from>
    <xdr:ext cx="534377" cy="259045"/>
    <xdr:sp macro="" textlink="">
      <xdr:nvSpPr>
        <xdr:cNvPr id="143" name="n_2mainValue【道路】&#10;一人当たり延長">
          <a:extLst>
            <a:ext uri="{FF2B5EF4-FFF2-40B4-BE49-F238E27FC236}">
              <a16:creationId xmlns:a16="http://schemas.microsoft.com/office/drawing/2014/main" id="{CB236A43-801A-4032-99AD-417F396AB01E}"/>
            </a:ext>
          </a:extLst>
        </xdr:cNvPr>
        <xdr:cNvSpPr txBox="1"/>
      </xdr:nvSpPr>
      <xdr:spPr>
        <a:xfrm>
          <a:off x="7644911" y="560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165778</xdr:rowOff>
    </xdr:from>
    <xdr:ext cx="534377" cy="259045"/>
    <xdr:sp macro="" textlink="">
      <xdr:nvSpPr>
        <xdr:cNvPr id="144" name="n_3mainValue【道路】&#10;一人当たり延長">
          <a:extLst>
            <a:ext uri="{FF2B5EF4-FFF2-40B4-BE49-F238E27FC236}">
              <a16:creationId xmlns:a16="http://schemas.microsoft.com/office/drawing/2014/main" id="{2E6F4E24-0048-4C9F-B71B-F9D8FB19441D}"/>
            </a:ext>
          </a:extLst>
        </xdr:cNvPr>
        <xdr:cNvSpPr txBox="1"/>
      </xdr:nvSpPr>
      <xdr:spPr>
        <a:xfrm>
          <a:off x="6851161" y="562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6595</xdr:rowOff>
    </xdr:from>
    <xdr:ext cx="534377" cy="259045"/>
    <xdr:sp macro="" textlink="">
      <xdr:nvSpPr>
        <xdr:cNvPr id="145" name="n_4mainValue【道路】&#10;一人当たり延長">
          <a:extLst>
            <a:ext uri="{FF2B5EF4-FFF2-40B4-BE49-F238E27FC236}">
              <a16:creationId xmlns:a16="http://schemas.microsoft.com/office/drawing/2014/main" id="{73B36EB0-E146-4E1C-9971-62A728E2EB5C}"/>
            </a:ext>
          </a:extLst>
        </xdr:cNvPr>
        <xdr:cNvSpPr txBox="1"/>
      </xdr:nvSpPr>
      <xdr:spPr>
        <a:xfrm>
          <a:off x="6038361" y="562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9B9D290-8D97-4213-B2CB-269C6477ACF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672625A-10AE-4049-A33D-402AB902222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FD888D0-A2FD-42B6-B9F0-DFC709F319C8}"/>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48A793E-CF08-4E6F-A9C7-41BA0B3A1F0B}"/>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0E2E193-FEA2-4A00-B03F-A1911DFC402E}"/>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B8E34FD-D01F-45B1-8F3C-0092A9164FB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C84D797-7BCA-46F4-91CA-F2333A6B5D4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285F8E8-D051-41CB-8ED4-5C80A18B9C4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95B80C1-458D-4DD6-8EE0-EF4038268062}"/>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AEE0B65-18C4-4A07-BADE-2606BE480AD4}"/>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8F4F2BC-A452-4B91-93C0-5D6C0C528D32}"/>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FBF4FA4-C5E9-483C-8B86-A50CA4ABA208}"/>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E9D8318-BBB4-4D95-911A-44B9E5569B69}"/>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779CAB-4FDD-4610-B7FE-86E35198BE26}"/>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94A954E-12C4-444E-84F7-FD04D322202C}"/>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62077B2-2DB9-4A95-B14F-C05FF4E5DB3F}"/>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34EB612-0D7C-4EA2-8E47-1501CBC3FCC7}"/>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B8F8A56-3D4E-470D-BD4C-986E4BE9C9D9}"/>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0F10043-D22F-49BE-A299-BED1F0BFAB66}"/>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E67CDF0-9FEA-49A3-A365-73202C80879E}"/>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03F70B3-D71D-4232-8BD1-DB340723A147}"/>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1C28ACE-581D-470E-88F5-87CCF1EAD599}"/>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9442408-9323-4F1E-B15F-881DB76D11B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9F7AC06-5AF0-4EC1-BCF9-38C2D2778FB6}"/>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C4CF2A1-EC35-433A-832F-7B9A04835C4D}"/>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5256E009-6FCA-49A8-B9CB-6E7186E06401}"/>
            </a:ext>
          </a:extLst>
        </xdr:cNvPr>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8E1D614-2808-46A0-BEB6-73D61ABBF438}"/>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50A06627-DACD-4F5C-BD2E-F2F0E3A14490}"/>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AB3D88B-6FEA-4A24-A509-834FEFAAAB5B}"/>
            </a:ext>
          </a:extLst>
        </xdr:cNvPr>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250CBB8D-04AB-4B68-9C53-B61D0B5D6D67}"/>
            </a:ext>
          </a:extLst>
        </xdr:cNvPr>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B60B17D-9406-4053-ABAE-E65EE9194DE9}"/>
            </a:ext>
          </a:extLst>
        </xdr:cNvPr>
        <xdr:cNvSpPr txBox="1"/>
      </xdr:nvSpPr>
      <xdr:spPr>
        <a:xfrm>
          <a:off x="4216400" y="9941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9CC54945-642F-4188-91E6-310BD2D414F7}"/>
            </a:ext>
          </a:extLst>
        </xdr:cNvPr>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29EBD55A-052B-4D16-A5B3-D2B3753FE491}"/>
            </a:ext>
          </a:extLst>
        </xdr:cNvPr>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186578ED-2570-4865-BCC5-11658F65ECDE}"/>
            </a:ext>
          </a:extLst>
        </xdr:cNvPr>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10CC9CD1-9E72-4341-B393-C5C742D6DA2D}"/>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601892BB-E9C3-49F4-A0CB-E26E96AB1853}"/>
            </a:ext>
          </a:extLst>
        </xdr:cNvPr>
        <xdr:cNvSpPr/>
      </xdr:nvSpPr>
      <xdr:spPr>
        <a:xfrm>
          <a:off x="984250" y="10021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AB174E9-80F7-4B6E-92C9-1F444B2F55E5}"/>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05C5059-02EA-4531-8106-3E8D2DCB274B}"/>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7C5BC79-909C-4AE2-8AFE-5A52C26AFD7D}"/>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70B5F98-A7CD-41DE-8B9A-1B85D0DE81C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4AACDCB-EE1D-4225-BBE5-ED269E9C18A3}"/>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187" name="楕円 186">
          <a:extLst>
            <a:ext uri="{FF2B5EF4-FFF2-40B4-BE49-F238E27FC236}">
              <a16:creationId xmlns:a16="http://schemas.microsoft.com/office/drawing/2014/main" id="{103411C0-C1FE-4669-A627-D4666F2CBEAA}"/>
            </a:ext>
          </a:extLst>
        </xdr:cNvPr>
        <xdr:cNvSpPr/>
      </xdr:nvSpPr>
      <xdr:spPr>
        <a:xfrm>
          <a:off x="4127500" y="101556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56623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C585EF0-64FC-4A68-A46A-E0715CC38F21}"/>
            </a:ext>
          </a:extLst>
        </xdr:cNvPr>
        <xdr:cNvSpPr txBox="1"/>
      </xdr:nvSpPr>
      <xdr:spPr>
        <a:xfrm>
          <a:off x="4216400" y="1013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89" name="楕円 188">
          <a:extLst>
            <a:ext uri="{FF2B5EF4-FFF2-40B4-BE49-F238E27FC236}">
              <a16:creationId xmlns:a16="http://schemas.microsoft.com/office/drawing/2014/main" id="{FBA0189E-0905-4EAA-9CD6-3DFACDCBE67C}"/>
            </a:ext>
          </a:extLst>
        </xdr:cNvPr>
        <xdr:cNvSpPr/>
      </xdr:nvSpPr>
      <xdr:spPr>
        <a:xfrm>
          <a:off x="3384550" y="101360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128996</xdr:rowOff>
    </xdr:to>
    <xdr:cxnSp macro="">
      <xdr:nvCxnSpPr>
        <xdr:cNvPr id="190" name="直線コネクタ 189">
          <a:extLst>
            <a:ext uri="{FF2B5EF4-FFF2-40B4-BE49-F238E27FC236}">
              <a16:creationId xmlns:a16="http://schemas.microsoft.com/office/drawing/2014/main" id="{1087CF24-18CF-47CC-BC77-F61C1FF8C415}"/>
            </a:ext>
          </a:extLst>
        </xdr:cNvPr>
        <xdr:cNvCxnSpPr/>
      </xdr:nvCxnSpPr>
      <xdr:spPr>
        <a:xfrm>
          <a:off x="3429000" y="10186851"/>
          <a:ext cx="7493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35741</xdr:rowOff>
    </xdr:from>
    <xdr:to>
      <xdr:col>15</xdr:col>
      <xdr:colOff>101600</xdr:colOff>
      <xdr:row>61</xdr:row>
      <xdr:rowOff>137341</xdr:rowOff>
    </xdr:to>
    <xdr:sp macro="" textlink="">
      <xdr:nvSpPr>
        <xdr:cNvPr id="191" name="楕円 190">
          <a:extLst>
            <a:ext uri="{FF2B5EF4-FFF2-40B4-BE49-F238E27FC236}">
              <a16:creationId xmlns:a16="http://schemas.microsoft.com/office/drawing/2014/main" id="{737FCF92-4D1F-420A-A103-27190D7A9F3C}"/>
            </a:ext>
          </a:extLst>
        </xdr:cNvPr>
        <xdr:cNvSpPr/>
      </xdr:nvSpPr>
      <xdr:spPr>
        <a:xfrm>
          <a:off x="2571750" y="1011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86541</xdr:rowOff>
    </xdr:from>
    <xdr:to>
      <xdr:col>19</xdr:col>
      <xdr:colOff>177800</xdr:colOff>
      <xdr:row>61</xdr:row>
      <xdr:rowOff>109401</xdr:rowOff>
    </xdr:to>
    <xdr:cxnSp macro="">
      <xdr:nvCxnSpPr>
        <xdr:cNvPr id="192" name="直線コネクタ 191">
          <a:extLst>
            <a:ext uri="{FF2B5EF4-FFF2-40B4-BE49-F238E27FC236}">
              <a16:creationId xmlns:a16="http://schemas.microsoft.com/office/drawing/2014/main" id="{3343E480-4AD6-40DB-B558-A14D49F72FAE}"/>
            </a:ext>
          </a:extLst>
        </xdr:cNvPr>
        <xdr:cNvCxnSpPr/>
      </xdr:nvCxnSpPr>
      <xdr:spPr>
        <a:xfrm>
          <a:off x="2622550" y="10163991"/>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xdr:rowOff>
    </xdr:from>
    <xdr:to>
      <xdr:col>10</xdr:col>
      <xdr:colOff>165100</xdr:colOff>
      <xdr:row>61</xdr:row>
      <xdr:rowOff>117747</xdr:rowOff>
    </xdr:to>
    <xdr:sp macro="" textlink="">
      <xdr:nvSpPr>
        <xdr:cNvPr id="193" name="楕円 192">
          <a:extLst>
            <a:ext uri="{FF2B5EF4-FFF2-40B4-BE49-F238E27FC236}">
              <a16:creationId xmlns:a16="http://schemas.microsoft.com/office/drawing/2014/main" id="{56650894-DAE2-4010-9914-76692D232FF2}"/>
            </a:ext>
          </a:extLst>
        </xdr:cNvPr>
        <xdr:cNvSpPr/>
      </xdr:nvSpPr>
      <xdr:spPr>
        <a:xfrm>
          <a:off x="1778000" y="100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66947</xdr:rowOff>
    </xdr:from>
    <xdr:to>
      <xdr:col>15</xdr:col>
      <xdr:colOff>50800</xdr:colOff>
      <xdr:row>61</xdr:row>
      <xdr:rowOff>86541</xdr:rowOff>
    </xdr:to>
    <xdr:cxnSp macro="">
      <xdr:nvCxnSpPr>
        <xdr:cNvPr id="194" name="直線コネクタ 193">
          <a:extLst>
            <a:ext uri="{FF2B5EF4-FFF2-40B4-BE49-F238E27FC236}">
              <a16:creationId xmlns:a16="http://schemas.microsoft.com/office/drawing/2014/main" id="{82057926-AF3E-4CB0-B744-20239FCE23C4}"/>
            </a:ext>
          </a:extLst>
        </xdr:cNvPr>
        <xdr:cNvCxnSpPr/>
      </xdr:nvCxnSpPr>
      <xdr:spPr>
        <a:xfrm>
          <a:off x="1828800" y="10144397"/>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164737</xdr:rowOff>
    </xdr:from>
    <xdr:to>
      <xdr:col>6</xdr:col>
      <xdr:colOff>38100</xdr:colOff>
      <xdr:row>61</xdr:row>
      <xdr:rowOff>94887</xdr:rowOff>
    </xdr:to>
    <xdr:sp macro="" textlink="">
      <xdr:nvSpPr>
        <xdr:cNvPr id="195" name="楕円 194">
          <a:extLst>
            <a:ext uri="{FF2B5EF4-FFF2-40B4-BE49-F238E27FC236}">
              <a16:creationId xmlns:a16="http://schemas.microsoft.com/office/drawing/2014/main" id="{ECCD2BD1-102B-4EA0-84FF-B69446E0A628}"/>
            </a:ext>
          </a:extLst>
        </xdr:cNvPr>
        <xdr:cNvSpPr/>
      </xdr:nvSpPr>
      <xdr:spPr>
        <a:xfrm>
          <a:off x="984250" y="100770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44087</xdr:rowOff>
    </xdr:from>
    <xdr:to>
      <xdr:col>10</xdr:col>
      <xdr:colOff>114300</xdr:colOff>
      <xdr:row>61</xdr:row>
      <xdr:rowOff>66947</xdr:rowOff>
    </xdr:to>
    <xdr:cxnSp macro="">
      <xdr:nvCxnSpPr>
        <xdr:cNvPr id="196" name="直線コネクタ 195">
          <a:extLst>
            <a:ext uri="{FF2B5EF4-FFF2-40B4-BE49-F238E27FC236}">
              <a16:creationId xmlns:a16="http://schemas.microsoft.com/office/drawing/2014/main" id="{9062BE5C-A90E-4B69-89CA-06A2D4307BF0}"/>
            </a:ext>
          </a:extLst>
        </xdr:cNvPr>
        <xdr:cNvCxnSpPr/>
      </xdr:nvCxnSpPr>
      <xdr:spPr>
        <a:xfrm>
          <a:off x="1028700" y="10121537"/>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7BF6A6C-1775-4935-BF96-DD35EACAAB77}"/>
            </a:ext>
          </a:extLst>
        </xdr:cNvPr>
        <xdr:cNvSpPr txBox="1"/>
      </xdr:nvSpPr>
      <xdr:spPr>
        <a:xfrm>
          <a:off x="3239144" y="9852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136FF27-D829-4F16-9B14-6ED12A7C2C79}"/>
            </a:ext>
          </a:extLst>
        </xdr:cNvPr>
        <xdr:cNvSpPr txBox="1"/>
      </xdr:nvSpPr>
      <xdr:spPr>
        <a:xfrm>
          <a:off x="2439044" y="98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7ED185F-C711-473A-BF8D-CFCD1BCBD111}"/>
            </a:ext>
          </a:extLst>
        </xdr:cNvPr>
        <xdr:cNvSpPr txBox="1"/>
      </xdr:nvSpPr>
      <xdr:spPr>
        <a:xfrm>
          <a:off x="164529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F3DD065-092C-419E-8FFB-1B98E8087695}"/>
            </a:ext>
          </a:extLst>
        </xdr:cNvPr>
        <xdr:cNvSpPr txBox="1"/>
      </xdr:nvSpPr>
      <xdr:spPr>
        <a:xfrm>
          <a:off x="8515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B88B28A-3265-43A6-ABE4-28604F2EC48F}"/>
            </a:ext>
          </a:extLst>
        </xdr:cNvPr>
        <xdr:cNvSpPr txBox="1"/>
      </xdr:nvSpPr>
      <xdr:spPr>
        <a:xfrm>
          <a:off x="3239144" y="10228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128468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09EBEA0-69A0-4827-BDB9-E1E63D349218}"/>
            </a:ext>
          </a:extLst>
        </xdr:cNvPr>
        <xdr:cNvSpPr txBox="1"/>
      </xdr:nvSpPr>
      <xdr:spPr>
        <a:xfrm>
          <a:off x="2439044" y="10205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108874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DE05392-845B-429A-A703-76A1094F4CD9}"/>
            </a:ext>
          </a:extLst>
        </xdr:cNvPr>
        <xdr:cNvSpPr txBox="1"/>
      </xdr:nvSpPr>
      <xdr:spPr>
        <a:xfrm>
          <a:off x="1645294" y="1018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8CF1C77-978C-4B8A-8156-3EE7D5E55CF0}"/>
            </a:ext>
          </a:extLst>
        </xdr:cNvPr>
        <xdr:cNvSpPr txBox="1"/>
      </xdr:nvSpPr>
      <xdr:spPr>
        <a:xfrm>
          <a:off x="851544" y="1016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D225295-8E75-4531-A237-F71DA2FA0705}"/>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60AE4C1-19C7-41A4-BCC7-5EADE7B5252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5D6EF42-35BF-4476-900E-BD1814973733}"/>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B4802B2-D915-4084-B700-190737624BC7}"/>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BD9CD86-3CDB-4A5A-87B7-5674346BF29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957EAE1-545C-41F0-ADCF-40E193060987}"/>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F82CE0E-4651-4B35-B589-AD290C74C0AD}"/>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358BC4B-D27D-4019-9D38-D8903E96E8B7}"/>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BEC8D3E-E2C9-4D23-BF8E-371A7C6C397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398F0AE-59C5-4702-8723-0118BF26F67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3BCD651-52C9-4077-A67B-CBF3CABA853A}"/>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E5DEC97-7333-44BB-BA98-F1C81FC7B56D}"/>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D37257E-11E8-4523-987F-553FDABA9F42}"/>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1B7B892-F50C-4132-ADC4-42AC2EE4FC86}"/>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D0FD5AC-5C6D-4ECC-8073-071B3D861D01}"/>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0124CF6-67DC-4A7F-B0AB-A5A53666E8D9}"/>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DBCAC26-F072-4B7C-BBCB-28D9364647A8}"/>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A2C218C-2AC8-4373-A8E6-5950BCDF4896}"/>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A9AD538-12BD-40AF-B0AC-ED5D7AD5FD7B}"/>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C768FED-8587-48F1-AECD-A89073A3EDC8}"/>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A46934E-96BD-434C-B6F0-A9EA3AD94B4D}"/>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E66E9CEF-9A90-4417-88FC-DB44B7FC5080}"/>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44E688B-5584-4E3D-AC7D-CB92719A5C6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0594FA29-8416-4AD8-B224-2F9C8804DA8A}"/>
            </a:ext>
          </a:extLst>
        </xdr:cNvPr>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516AA3E2-7038-4431-B560-B20E8F40D2A6}"/>
            </a:ext>
          </a:extLst>
        </xdr:cNvPr>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5D91BEC4-B579-49ED-A762-9AFA88EFF9D0}"/>
            </a:ext>
          </a:extLst>
        </xdr:cNvPr>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B3F5D287-F6A9-4CE4-83CE-5BA9F0252A48}"/>
            </a:ext>
          </a:extLst>
        </xdr:cNvPr>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AFCAD4AB-6540-4453-B831-94CE3D0A120E}"/>
            </a:ext>
          </a:extLst>
        </xdr:cNvPr>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272ABF01-AB28-4F5E-8998-F25C935828F6}"/>
            </a:ext>
          </a:extLst>
        </xdr:cNvPr>
        <xdr:cNvSpPr txBox="1"/>
      </xdr:nvSpPr>
      <xdr:spPr>
        <a:xfrm>
          <a:off x="9467850" y="103189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2D01AB4-5565-46FA-8452-886DD9FD6A3D}"/>
            </a:ext>
          </a:extLst>
        </xdr:cNvPr>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9DFEEEE5-70F2-45E6-B680-F1C8695F7B01}"/>
            </a:ext>
          </a:extLst>
        </xdr:cNvPr>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9F1CD771-859A-4745-882E-655D64A22607}"/>
            </a:ext>
          </a:extLst>
        </xdr:cNvPr>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6B177667-5602-46DB-8A62-E4D54971FEE2}"/>
            </a:ext>
          </a:extLst>
        </xdr:cNvPr>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386BF199-F9F2-440E-A9E6-8884CD033D55}"/>
            </a:ext>
          </a:extLst>
        </xdr:cNvPr>
        <xdr:cNvSpPr/>
      </xdr:nvSpPr>
      <xdr:spPr>
        <a:xfrm>
          <a:off x="6235700" y="103543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6D75F70-D80A-4FFE-B4EB-0A7AC1C05D6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6E4DEA-1F4B-4FB4-97B2-3AB8CB3DC1A6}"/>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AF2BD7E-4F6B-4437-985C-B5E957E94B9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0DFB1C5-A962-4186-95F5-2BC5F503D1B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94E91D3-6A3B-4D8F-A836-98B70F25E932}"/>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51591</xdr:rowOff>
    </xdr:from>
    <xdr:to>
      <xdr:col>55</xdr:col>
      <xdr:colOff>50800</xdr:colOff>
      <xdr:row>61</xdr:row>
      <xdr:rowOff>153191</xdr:rowOff>
    </xdr:to>
    <xdr:sp macro="" textlink="">
      <xdr:nvSpPr>
        <xdr:cNvPr id="244" name="楕円 243">
          <a:extLst>
            <a:ext uri="{FF2B5EF4-FFF2-40B4-BE49-F238E27FC236}">
              <a16:creationId xmlns:a16="http://schemas.microsoft.com/office/drawing/2014/main" id="{425C7B34-15D9-4569-8114-E44A8769DDA0}"/>
            </a:ext>
          </a:extLst>
        </xdr:cNvPr>
        <xdr:cNvSpPr/>
      </xdr:nvSpPr>
      <xdr:spPr>
        <a:xfrm>
          <a:off x="9398000" y="101290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74468</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583DE5AA-DBA1-4515-87DD-961D50A35D21}"/>
            </a:ext>
          </a:extLst>
        </xdr:cNvPr>
        <xdr:cNvSpPr txBox="1"/>
      </xdr:nvSpPr>
      <xdr:spPr>
        <a:xfrm>
          <a:off x="9467850" y="9986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60378</xdr:rowOff>
    </xdr:from>
    <xdr:to>
      <xdr:col>50</xdr:col>
      <xdr:colOff>165100</xdr:colOff>
      <xdr:row>61</xdr:row>
      <xdr:rowOff>161978</xdr:rowOff>
    </xdr:to>
    <xdr:sp macro="" textlink="">
      <xdr:nvSpPr>
        <xdr:cNvPr id="246" name="楕円 245">
          <a:extLst>
            <a:ext uri="{FF2B5EF4-FFF2-40B4-BE49-F238E27FC236}">
              <a16:creationId xmlns:a16="http://schemas.microsoft.com/office/drawing/2014/main" id="{F2EE7D11-E1F4-4AFC-BCE0-017F3AC7A812}"/>
            </a:ext>
          </a:extLst>
        </xdr:cNvPr>
        <xdr:cNvSpPr/>
      </xdr:nvSpPr>
      <xdr:spPr>
        <a:xfrm>
          <a:off x="8636000" y="101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102391</xdr:rowOff>
    </xdr:from>
    <xdr:to>
      <xdr:col>55</xdr:col>
      <xdr:colOff>0</xdr:colOff>
      <xdr:row>61</xdr:row>
      <xdr:rowOff>111178</xdr:rowOff>
    </xdr:to>
    <xdr:cxnSp macro="">
      <xdr:nvCxnSpPr>
        <xdr:cNvPr id="247" name="直線コネクタ 246">
          <a:extLst>
            <a:ext uri="{FF2B5EF4-FFF2-40B4-BE49-F238E27FC236}">
              <a16:creationId xmlns:a16="http://schemas.microsoft.com/office/drawing/2014/main" id="{A5B6A676-F69C-46D9-86B9-7D5E6D18D5F0}"/>
            </a:ext>
          </a:extLst>
        </xdr:cNvPr>
        <xdr:cNvCxnSpPr/>
      </xdr:nvCxnSpPr>
      <xdr:spPr>
        <a:xfrm flipV="1">
          <a:off x="8686800" y="10179841"/>
          <a:ext cx="742950" cy="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65602</xdr:rowOff>
    </xdr:from>
    <xdr:to>
      <xdr:col>46</xdr:col>
      <xdr:colOff>38100</xdr:colOff>
      <xdr:row>61</xdr:row>
      <xdr:rowOff>167202</xdr:rowOff>
    </xdr:to>
    <xdr:sp macro="" textlink="">
      <xdr:nvSpPr>
        <xdr:cNvPr id="248" name="楕円 247">
          <a:extLst>
            <a:ext uri="{FF2B5EF4-FFF2-40B4-BE49-F238E27FC236}">
              <a16:creationId xmlns:a16="http://schemas.microsoft.com/office/drawing/2014/main" id="{39100388-F4DB-4C38-9E24-C7C4A93AB6FE}"/>
            </a:ext>
          </a:extLst>
        </xdr:cNvPr>
        <xdr:cNvSpPr/>
      </xdr:nvSpPr>
      <xdr:spPr>
        <a:xfrm>
          <a:off x="7842250" y="101430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111178</xdr:rowOff>
    </xdr:from>
    <xdr:to>
      <xdr:col>50</xdr:col>
      <xdr:colOff>114300</xdr:colOff>
      <xdr:row>61</xdr:row>
      <xdr:rowOff>116402</xdr:rowOff>
    </xdr:to>
    <xdr:cxnSp macro="">
      <xdr:nvCxnSpPr>
        <xdr:cNvPr id="249" name="直線コネクタ 248">
          <a:extLst>
            <a:ext uri="{FF2B5EF4-FFF2-40B4-BE49-F238E27FC236}">
              <a16:creationId xmlns:a16="http://schemas.microsoft.com/office/drawing/2014/main" id="{0D77C08E-B388-42B8-87AA-2659A2E827C6}"/>
            </a:ext>
          </a:extLst>
        </xdr:cNvPr>
        <xdr:cNvCxnSpPr/>
      </xdr:nvCxnSpPr>
      <xdr:spPr>
        <a:xfrm flipV="1">
          <a:off x="7886700" y="10188628"/>
          <a:ext cx="8001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74364</xdr:rowOff>
    </xdr:from>
    <xdr:to>
      <xdr:col>41</xdr:col>
      <xdr:colOff>101600</xdr:colOff>
      <xdr:row>62</xdr:row>
      <xdr:rowOff>4514</xdr:rowOff>
    </xdr:to>
    <xdr:sp macro="" textlink="">
      <xdr:nvSpPr>
        <xdr:cNvPr id="250" name="楕円 249">
          <a:extLst>
            <a:ext uri="{FF2B5EF4-FFF2-40B4-BE49-F238E27FC236}">
              <a16:creationId xmlns:a16="http://schemas.microsoft.com/office/drawing/2014/main" id="{7DED2AC1-376C-4688-B70B-33B3A7B0C063}"/>
            </a:ext>
          </a:extLst>
        </xdr:cNvPr>
        <xdr:cNvSpPr/>
      </xdr:nvSpPr>
      <xdr:spPr>
        <a:xfrm>
          <a:off x="7029450" y="101518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116402</xdr:rowOff>
    </xdr:from>
    <xdr:to>
      <xdr:col>45</xdr:col>
      <xdr:colOff>177800</xdr:colOff>
      <xdr:row>61</xdr:row>
      <xdr:rowOff>125164</xdr:rowOff>
    </xdr:to>
    <xdr:cxnSp macro="">
      <xdr:nvCxnSpPr>
        <xdr:cNvPr id="251" name="直線コネクタ 250">
          <a:extLst>
            <a:ext uri="{FF2B5EF4-FFF2-40B4-BE49-F238E27FC236}">
              <a16:creationId xmlns:a16="http://schemas.microsoft.com/office/drawing/2014/main" id="{4B829EB4-3DB9-4E04-B2BA-A56FB079BC2E}"/>
            </a:ext>
          </a:extLst>
        </xdr:cNvPr>
        <xdr:cNvCxnSpPr/>
      </xdr:nvCxnSpPr>
      <xdr:spPr>
        <a:xfrm flipV="1">
          <a:off x="7080250" y="10193852"/>
          <a:ext cx="80645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81893</xdr:rowOff>
    </xdr:from>
    <xdr:to>
      <xdr:col>36</xdr:col>
      <xdr:colOff>165100</xdr:colOff>
      <xdr:row>62</xdr:row>
      <xdr:rowOff>12043</xdr:rowOff>
    </xdr:to>
    <xdr:sp macro="" textlink="">
      <xdr:nvSpPr>
        <xdr:cNvPr id="252" name="楕円 251">
          <a:extLst>
            <a:ext uri="{FF2B5EF4-FFF2-40B4-BE49-F238E27FC236}">
              <a16:creationId xmlns:a16="http://schemas.microsoft.com/office/drawing/2014/main" id="{C004C113-82FE-40C0-8F7D-C862E8EEFA7B}"/>
            </a:ext>
          </a:extLst>
        </xdr:cNvPr>
        <xdr:cNvSpPr/>
      </xdr:nvSpPr>
      <xdr:spPr>
        <a:xfrm>
          <a:off x="6235700" y="10159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125164</xdr:rowOff>
    </xdr:from>
    <xdr:to>
      <xdr:col>41</xdr:col>
      <xdr:colOff>50800</xdr:colOff>
      <xdr:row>61</xdr:row>
      <xdr:rowOff>132693</xdr:rowOff>
    </xdr:to>
    <xdr:cxnSp macro="">
      <xdr:nvCxnSpPr>
        <xdr:cNvPr id="253" name="直線コネクタ 252">
          <a:extLst>
            <a:ext uri="{FF2B5EF4-FFF2-40B4-BE49-F238E27FC236}">
              <a16:creationId xmlns:a16="http://schemas.microsoft.com/office/drawing/2014/main" id="{9DD736BD-3351-4A36-AB20-AE4FFDA9FF8B}"/>
            </a:ext>
          </a:extLst>
        </xdr:cNvPr>
        <xdr:cNvCxnSpPr/>
      </xdr:nvCxnSpPr>
      <xdr:spPr>
        <a:xfrm flipV="1">
          <a:off x="6286500" y="10202614"/>
          <a:ext cx="793750" cy="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4FB95FA-B2D3-4100-9FF7-4E9540471774}"/>
            </a:ext>
          </a:extLst>
        </xdr:cNvPr>
        <xdr:cNvSpPr txBox="1"/>
      </xdr:nvSpPr>
      <xdr:spPr>
        <a:xfrm>
          <a:off x="8399995" y="104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B5E0900E-E2BD-44CE-AD1A-46A349EA1B7C}"/>
            </a:ext>
          </a:extLst>
        </xdr:cNvPr>
        <xdr:cNvSpPr txBox="1"/>
      </xdr:nvSpPr>
      <xdr:spPr>
        <a:xfrm>
          <a:off x="7612595" y="10427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FB0E502B-6A04-4ACC-9505-2A0AC0325BA6}"/>
            </a:ext>
          </a:extLst>
        </xdr:cNvPr>
        <xdr:cNvSpPr txBox="1"/>
      </xdr:nvSpPr>
      <xdr:spPr>
        <a:xfrm>
          <a:off x="6818845" y="1042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74B401BE-A4C0-467E-8235-86F548E52621}"/>
            </a:ext>
          </a:extLst>
        </xdr:cNvPr>
        <xdr:cNvSpPr txBox="1"/>
      </xdr:nvSpPr>
      <xdr:spPr>
        <a:xfrm>
          <a:off x="6006045" y="1044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7055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A6FBF36-04D7-42C7-8658-A8BE681337F5}"/>
            </a:ext>
          </a:extLst>
        </xdr:cNvPr>
        <xdr:cNvSpPr txBox="1"/>
      </xdr:nvSpPr>
      <xdr:spPr>
        <a:xfrm>
          <a:off x="8399995" y="991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12279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06E6F8C-5CC3-400E-9925-90C3E342FFA1}"/>
            </a:ext>
          </a:extLst>
        </xdr:cNvPr>
        <xdr:cNvSpPr txBox="1"/>
      </xdr:nvSpPr>
      <xdr:spPr>
        <a:xfrm>
          <a:off x="7612595" y="992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21041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C79CCAE2-B1F8-40FC-A489-B42B0206A9E5}"/>
            </a:ext>
          </a:extLst>
        </xdr:cNvPr>
        <xdr:cNvSpPr txBox="1"/>
      </xdr:nvSpPr>
      <xdr:spPr>
        <a:xfrm>
          <a:off x="6818845" y="9933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28570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835D8A97-59B3-490D-BED9-CBF161C639A4}"/>
            </a:ext>
          </a:extLst>
        </xdr:cNvPr>
        <xdr:cNvSpPr txBox="1"/>
      </xdr:nvSpPr>
      <xdr:spPr>
        <a:xfrm>
          <a:off x="6006045" y="994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9EDC759-8580-4323-A388-FBDEF0D27BAA}"/>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7FB57AE-A6ED-42A7-B425-AF4C7D3FCD7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1CD7829-0484-4692-80B7-B941D74BD2D1}"/>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74EF97D-0297-435C-B57E-9FDE1472234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C3E3E61-E602-47BB-AA60-9CBADAC59FC5}"/>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14F6D44-E3AB-4C14-83CF-357F8E95D88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3E46D13-7F9A-4B2F-888B-01E8CCFE42A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41CC129-8527-4F36-A5F5-4BFC2318D18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794971F-4919-4159-B007-461E11D53C1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61D3B56-12B5-4B68-AC0B-8C0219FE29E7}"/>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3C67683-3A3F-4E6D-993B-39F47786C1D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22E1497-5AE9-4354-9115-0C2E11B9AC35}"/>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2A513AE7-4E7D-4B82-A49A-724D5EE9F73C}"/>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1439926A-9C14-4E76-A741-6223C4D2EE8A}"/>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7F4C20F8-32B7-4957-91B0-A985D9FA0B74}"/>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EA2F1EF8-F46F-4808-AB52-7BB6924DFCCA}"/>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4A68D747-2338-4692-995A-832B439B7763}"/>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379C6D7-6915-4878-98C8-613419EBA45E}"/>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9E5BADEC-396E-4AEA-8829-FDC060A579B2}"/>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270CC57D-AAD3-4F90-BCE1-4D0F931B128C}"/>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58B94C05-8FF7-492D-8BA7-5C9104EB1E48}"/>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DC7E6AA3-F1E6-49A8-8885-749FC8F8509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FAE0BFC1-95D8-4B0B-8932-C4DF57C863D6}"/>
            </a:ext>
          </a:extLst>
        </xdr:cNvPr>
        <xdr:cNvCxnSpPr/>
      </xdr:nvCxnSpPr>
      <xdr:spPr>
        <a:xfrm flipV="1">
          <a:off x="4177665" y="1310563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1DD573B7-F7F2-4B54-B8C2-B6502FE8FC50}"/>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7EF1917A-D6C1-4973-9171-14285EEAEA77}"/>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C2E761EB-258D-43AE-8456-C0DAD4C86EDE}"/>
            </a:ext>
          </a:extLst>
        </xdr:cNvPr>
        <xdr:cNvSpPr txBox="1"/>
      </xdr:nvSpPr>
      <xdr:spPr>
        <a:xfrm>
          <a:off x="4216400" y="1288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6619738A-D1DC-4F9A-99BC-4A9E1462C95C}"/>
            </a:ext>
          </a:extLst>
        </xdr:cNvPr>
        <xdr:cNvCxnSpPr/>
      </xdr:nvCxnSpPr>
      <xdr:spPr>
        <a:xfrm>
          <a:off x="4108450" y="13105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B37B6E7A-7AC6-4139-B085-F98FE48537C7}"/>
            </a:ext>
          </a:extLst>
        </xdr:cNvPr>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A4176173-EE2E-481B-AD2B-23FC6E49C110}"/>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3B7F4AD6-5001-4B9E-90C1-5B978C2A6C1D}"/>
            </a:ext>
          </a:extLst>
        </xdr:cNvPr>
        <xdr:cNvSpPr/>
      </xdr:nvSpPr>
      <xdr:spPr>
        <a:xfrm>
          <a:off x="3384550" y="13593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ABB879DC-1FE5-4D4C-BFBD-8843CE936E1B}"/>
            </a:ext>
          </a:extLst>
        </xdr:cNvPr>
        <xdr:cNvSpPr/>
      </xdr:nvSpPr>
      <xdr:spPr>
        <a:xfrm>
          <a:off x="257175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CBF1250E-F752-4590-BECE-0D6134325A46}"/>
            </a:ext>
          </a:extLst>
        </xdr:cNvPr>
        <xdr:cNvSpPr/>
      </xdr:nvSpPr>
      <xdr:spPr>
        <a:xfrm>
          <a:off x="1778000" y="1356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9149E152-FB47-46ED-84AC-B56B7CF056B8}"/>
            </a:ext>
          </a:extLst>
        </xdr:cNvPr>
        <xdr:cNvSpPr/>
      </xdr:nvSpPr>
      <xdr:spPr>
        <a:xfrm>
          <a:off x="984250" y="13533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E1FFF4F-695D-4975-AF08-B59486FCCEB6}"/>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D2B6ADF-831E-45FF-B07E-5F066611ACD4}"/>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9ADDD69-D8AC-4539-B65A-C8A7FE915DE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1DB7DE1-CA4D-4DF2-B70B-9428CD0EB00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EE6E701-C130-46F7-A3B0-9EA8102465F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94742</xdr:rowOff>
    </xdr:from>
    <xdr:to>
      <xdr:col>24</xdr:col>
      <xdr:colOff>114300</xdr:colOff>
      <xdr:row>83</xdr:row>
      <xdr:rowOff>24892</xdr:rowOff>
    </xdr:to>
    <xdr:sp macro="" textlink="">
      <xdr:nvSpPr>
        <xdr:cNvPr id="300" name="楕円 299">
          <a:extLst>
            <a:ext uri="{FF2B5EF4-FFF2-40B4-BE49-F238E27FC236}">
              <a16:creationId xmlns:a16="http://schemas.microsoft.com/office/drawing/2014/main" id="{6EC49727-A560-4771-9536-4346E841B235}"/>
            </a:ext>
          </a:extLst>
        </xdr:cNvPr>
        <xdr:cNvSpPr/>
      </xdr:nvSpPr>
      <xdr:spPr>
        <a:xfrm>
          <a:off x="4127500" y="136392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73169</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A1A5EF68-C6F8-4BD7-A498-4A4E389D8EF5}"/>
            </a:ext>
          </a:extLst>
        </xdr:cNvPr>
        <xdr:cNvSpPr txBox="1"/>
      </xdr:nvSpPr>
      <xdr:spPr>
        <a:xfrm>
          <a:off x="4216400" y="13617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49022</xdr:rowOff>
    </xdr:from>
    <xdr:to>
      <xdr:col>20</xdr:col>
      <xdr:colOff>38100</xdr:colOff>
      <xdr:row>82</xdr:row>
      <xdr:rowOff>150622</xdr:rowOff>
    </xdr:to>
    <xdr:sp macro="" textlink="">
      <xdr:nvSpPr>
        <xdr:cNvPr id="302" name="楕円 301">
          <a:extLst>
            <a:ext uri="{FF2B5EF4-FFF2-40B4-BE49-F238E27FC236}">
              <a16:creationId xmlns:a16="http://schemas.microsoft.com/office/drawing/2014/main" id="{0DD2AD67-DFD6-41CC-9677-B0A83D5FF1C3}"/>
            </a:ext>
          </a:extLst>
        </xdr:cNvPr>
        <xdr:cNvSpPr/>
      </xdr:nvSpPr>
      <xdr:spPr>
        <a:xfrm>
          <a:off x="3384550" y="135935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99822</xdr:rowOff>
    </xdr:from>
    <xdr:to>
      <xdr:col>24</xdr:col>
      <xdr:colOff>63500</xdr:colOff>
      <xdr:row>82</xdr:row>
      <xdr:rowOff>145542</xdr:rowOff>
    </xdr:to>
    <xdr:cxnSp macro="">
      <xdr:nvCxnSpPr>
        <xdr:cNvPr id="303" name="直線コネクタ 302">
          <a:extLst>
            <a:ext uri="{FF2B5EF4-FFF2-40B4-BE49-F238E27FC236}">
              <a16:creationId xmlns:a16="http://schemas.microsoft.com/office/drawing/2014/main" id="{B271FDDF-A166-474D-973C-1299F9D83B65}"/>
            </a:ext>
          </a:extLst>
        </xdr:cNvPr>
        <xdr:cNvCxnSpPr/>
      </xdr:nvCxnSpPr>
      <xdr:spPr>
        <a:xfrm>
          <a:off x="3429000" y="13644372"/>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10161</xdr:rowOff>
    </xdr:from>
    <xdr:to>
      <xdr:col>15</xdr:col>
      <xdr:colOff>101600</xdr:colOff>
      <xdr:row>82</xdr:row>
      <xdr:rowOff>111761</xdr:rowOff>
    </xdr:to>
    <xdr:sp macro="" textlink="">
      <xdr:nvSpPr>
        <xdr:cNvPr id="304" name="楕円 303">
          <a:extLst>
            <a:ext uri="{FF2B5EF4-FFF2-40B4-BE49-F238E27FC236}">
              <a16:creationId xmlns:a16="http://schemas.microsoft.com/office/drawing/2014/main" id="{28A1282D-10B1-4853-A896-E9A600522A04}"/>
            </a:ext>
          </a:extLst>
        </xdr:cNvPr>
        <xdr:cNvSpPr/>
      </xdr:nvSpPr>
      <xdr:spPr>
        <a:xfrm>
          <a:off x="257175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99822</xdr:rowOff>
    </xdr:to>
    <xdr:cxnSp macro="">
      <xdr:nvCxnSpPr>
        <xdr:cNvPr id="305" name="直線コネクタ 304">
          <a:extLst>
            <a:ext uri="{FF2B5EF4-FFF2-40B4-BE49-F238E27FC236}">
              <a16:creationId xmlns:a16="http://schemas.microsoft.com/office/drawing/2014/main" id="{DE830236-FFB6-40FB-8BBE-5C0E6B4A03C4}"/>
            </a:ext>
          </a:extLst>
        </xdr:cNvPr>
        <xdr:cNvCxnSpPr/>
      </xdr:nvCxnSpPr>
      <xdr:spPr>
        <a:xfrm>
          <a:off x="2622550" y="13605511"/>
          <a:ext cx="80645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142748</xdr:rowOff>
    </xdr:from>
    <xdr:to>
      <xdr:col>10</xdr:col>
      <xdr:colOff>165100</xdr:colOff>
      <xdr:row>82</xdr:row>
      <xdr:rowOff>72898</xdr:rowOff>
    </xdr:to>
    <xdr:sp macro="" textlink="">
      <xdr:nvSpPr>
        <xdr:cNvPr id="306" name="楕円 305">
          <a:extLst>
            <a:ext uri="{FF2B5EF4-FFF2-40B4-BE49-F238E27FC236}">
              <a16:creationId xmlns:a16="http://schemas.microsoft.com/office/drawing/2014/main" id="{C5EE425C-DACC-4A24-9E66-53A3F648537C}"/>
            </a:ext>
          </a:extLst>
        </xdr:cNvPr>
        <xdr:cNvSpPr/>
      </xdr:nvSpPr>
      <xdr:spPr>
        <a:xfrm>
          <a:off x="1778000" y="13522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22098</xdr:rowOff>
    </xdr:from>
    <xdr:to>
      <xdr:col>15</xdr:col>
      <xdr:colOff>50800</xdr:colOff>
      <xdr:row>82</xdr:row>
      <xdr:rowOff>60961</xdr:rowOff>
    </xdr:to>
    <xdr:cxnSp macro="">
      <xdr:nvCxnSpPr>
        <xdr:cNvPr id="307" name="直線コネクタ 306">
          <a:extLst>
            <a:ext uri="{FF2B5EF4-FFF2-40B4-BE49-F238E27FC236}">
              <a16:creationId xmlns:a16="http://schemas.microsoft.com/office/drawing/2014/main" id="{0D6F7198-DD7E-4F4A-A13A-49A2470F9BF4}"/>
            </a:ext>
          </a:extLst>
        </xdr:cNvPr>
        <xdr:cNvCxnSpPr/>
      </xdr:nvCxnSpPr>
      <xdr:spPr>
        <a:xfrm>
          <a:off x="1828800" y="13566648"/>
          <a:ext cx="79375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101600</xdr:rowOff>
    </xdr:from>
    <xdr:to>
      <xdr:col>6</xdr:col>
      <xdr:colOff>38100</xdr:colOff>
      <xdr:row>82</xdr:row>
      <xdr:rowOff>31750</xdr:rowOff>
    </xdr:to>
    <xdr:sp macro="" textlink="">
      <xdr:nvSpPr>
        <xdr:cNvPr id="308" name="楕円 307">
          <a:extLst>
            <a:ext uri="{FF2B5EF4-FFF2-40B4-BE49-F238E27FC236}">
              <a16:creationId xmlns:a16="http://schemas.microsoft.com/office/drawing/2014/main" id="{AB96039B-2BE0-4C50-B028-413A906C2ED3}"/>
            </a:ext>
          </a:extLst>
        </xdr:cNvPr>
        <xdr:cNvSpPr/>
      </xdr:nvSpPr>
      <xdr:spPr>
        <a:xfrm>
          <a:off x="984250" y="13481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152400</xdr:rowOff>
    </xdr:from>
    <xdr:to>
      <xdr:col>10</xdr:col>
      <xdr:colOff>114300</xdr:colOff>
      <xdr:row>82</xdr:row>
      <xdr:rowOff>22098</xdr:rowOff>
    </xdr:to>
    <xdr:cxnSp macro="">
      <xdr:nvCxnSpPr>
        <xdr:cNvPr id="309" name="直線コネクタ 308">
          <a:extLst>
            <a:ext uri="{FF2B5EF4-FFF2-40B4-BE49-F238E27FC236}">
              <a16:creationId xmlns:a16="http://schemas.microsoft.com/office/drawing/2014/main" id="{511EF5B2-5D52-475B-B0E7-386E9DF5BD07}"/>
            </a:ext>
          </a:extLst>
        </xdr:cNvPr>
        <xdr:cNvCxnSpPr/>
      </xdr:nvCxnSpPr>
      <xdr:spPr>
        <a:xfrm>
          <a:off x="1028700" y="13531850"/>
          <a:ext cx="8001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D443E87D-DA8E-423F-AFA0-2B52821A2487}"/>
            </a:ext>
          </a:extLst>
        </xdr:cNvPr>
        <xdr:cNvSpPr txBox="1"/>
      </xdr:nvSpPr>
      <xdr:spPr>
        <a:xfrm>
          <a:off x="3239144" y="1368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31251320-FB7B-4DA9-94CC-89DB04FBC95C}"/>
            </a:ext>
          </a:extLst>
        </xdr:cNvPr>
        <xdr:cNvSpPr txBox="1"/>
      </xdr:nvSpPr>
      <xdr:spPr>
        <a:xfrm>
          <a:off x="2439044" y="136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8DA86C5B-0814-448F-A200-716302FA88BC}"/>
            </a:ext>
          </a:extLst>
        </xdr:cNvPr>
        <xdr:cNvSpPr txBox="1"/>
      </xdr:nvSpPr>
      <xdr:spPr>
        <a:xfrm>
          <a:off x="1645294" y="1365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7804215B-C047-427A-BC26-32209FD682A4}"/>
            </a:ext>
          </a:extLst>
        </xdr:cNvPr>
        <xdr:cNvSpPr txBox="1"/>
      </xdr:nvSpPr>
      <xdr:spPr>
        <a:xfrm>
          <a:off x="851544" y="1362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167149</xdr:rowOff>
    </xdr:from>
    <xdr:ext cx="405111" cy="259045"/>
    <xdr:sp macro="" textlink="">
      <xdr:nvSpPr>
        <xdr:cNvPr id="314" name="n_1mainValue【公営住宅】&#10;有形固定資産減価償却率">
          <a:extLst>
            <a:ext uri="{FF2B5EF4-FFF2-40B4-BE49-F238E27FC236}">
              <a16:creationId xmlns:a16="http://schemas.microsoft.com/office/drawing/2014/main" id="{783AC0CE-D700-4687-BC7F-04AC56302CB2}"/>
            </a:ext>
          </a:extLst>
        </xdr:cNvPr>
        <xdr:cNvSpPr txBox="1"/>
      </xdr:nvSpPr>
      <xdr:spPr>
        <a:xfrm>
          <a:off x="3239144" y="1338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5" name="n_2mainValue【公営住宅】&#10;有形固定資産減価償却率">
          <a:extLst>
            <a:ext uri="{FF2B5EF4-FFF2-40B4-BE49-F238E27FC236}">
              <a16:creationId xmlns:a16="http://schemas.microsoft.com/office/drawing/2014/main" id="{EADE7E1D-9419-4867-BCD9-A54AEFAFEA54}"/>
            </a:ext>
          </a:extLst>
        </xdr:cNvPr>
        <xdr:cNvSpPr txBox="1"/>
      </xdr:nvSpPr>
      <xdr:spPr>
        <a:xfrm>
          <a:off x="2439044" y="1334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89425</xdr:rowOff>
    </xdr:from>
    <xdr:ext cx="405111" cy="259045"/>
    <xdr:sp macro="" textlink="">
      <xdr:nvSpPr>
        <xdr:cNvPr id="316" name="n_3mainValue【公営住宅】&#10;有形固定資産減価償却率">
          <a:extLst>
            <a:ext uri="{FF2B5EF4-FFF2-40B4-BE49-F238E27FC236}">
              <a16:creationId xmlns:a16="http://schemas.microsoft.com/office/drawing/2014/main" id="{9D2EB16C-0C9D-4111-850A-895D99DFED26}"/>
            </a:ext>
          </a:extLst>
        </xdr:cNvPr>
        <xdr:cNvSpPr txBox="1"/>
      </xdr:nvSpPr>
      <xdr:spPr>
        <a:xfrm>
          <a:off x="1645294" y="13303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48277</xdr:rowOff>
    </xdr:from>
    <xdr:ext cx="405111" cy="259045"/>
    <xdr:sp macro="" textlink="">
      <xdr:nvSpPr>
        <xdr:cNvPr id="317" name="n_4mainValue【公営住宅】&#10;有形固定資産減価償却率">
          <a:extLst>
            <a:ext uri="{FF2B5EF4-FFF2-40B4-BE49-F238E27FC236}">
              <a16:creationId xmlns:a16="http://schemas.microsoft.com/office/drawing/2014/main" id="{2336FF66-3979-4FEC-9969-AC413BBCC10B}"/>
            </a:ext>
          </a:extLst>
        </xdr:cNvPr>
        <xdr:cNvSpPr txBox="1"/>
      </xdr:nvSpPr>
      <xdr:spPr>
        <a:xfrm>
          <a:off x="851544" y="1326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6B60F0D3-1D4E-40C2-B73C-045C27D74861}"/>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EEE517D-0FD5-4D56-A728-865BB9E1E3C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63BBEE4D-57AC-4CAE-84CF-0A37C01EBFF9}"/>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8949033-4371-4F9A-A336-201CF70532A1}"/>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8CA1CEC8-CC72-47FE-93AF-B193874F8905}"/>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9F04C5B3-DF91-415E-B2E7-ED603AF094D6}"/>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10DB3C93-1209-4942-A765-4E4AB2CB13C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DB98B931-DAA3-4018-BCD9-AC1BA79A571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7ECEBF62-E8A3-43A8-9417-16CA83FA789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EE2655C-6AE6-43FE-9638-20DBA41BD8F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C4EE50A-1873-4B3A-8213-95EC8D1072BF}"/>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609F45C9-F1DC-4DD9-AC40-F7ED30F3BCFA}"/>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6EE6449E-B811-42BB-8D27-1817A98B3B7B}"/>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927A6110-9E1D-4A2B-AE4C-0087E7EED383}"/>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1B37B6B6-3BB3-4CA4-B54F-53828FC04F71}"/>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E4B599A4-1185-4088-A26C-E1CC87A3B773}"/>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B9404AF9-73DC-48F1-BA04-DFC0E145B30D}"/>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FBB417F1-F4F3-4200-8706-E0691F3CF49A}"/>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BC038C3D-34EB-4265-B362-E752F1BA9B06}"/>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2A659D55-9B5F-46A9-8194-1433AF9E05E5}"/>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9F2B6F6-8D09-4F0C-8758-CC08E937A474}"/>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D240287-8097-4B13-8456-38A952E8FFA3}"/>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C8914CB-CC64-4463-8AA8-17D475EC5781}"/>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7BC3E0F2-9929-42D5-9AEB-897D6EA3F649}"/>
            </a:ext>
          </a:extLst>
        </xdr:cNvPr>
        <xdr:cNvCxnSpPr/>
      </xdr:nvCxnSpPr>
      <xdr:spPr>
        <a:xfrm flipV="1">
          <a:off x="9429115" y="1291843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B5FC1670-6FFB-4BC7-BFD9-18C68058AC9E}"/>
            </a:ext>
          </a:extLst>
        </xdr:cNvPr>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2D4316F3-A39A-4C1D-AEEA-36D4ADAC64B4}"/>
            </a:ext>
          </a:extLst>
        </xdr:cNvPr>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E36C166C-1256-4F2F-93D1-81E474A86909}"/>
            </a:ext>
          </a:extLst>
        </xdr:cNvPr>
        <xdr:cNvSpPr txBox="1"/>
      </xdr:nvSpPr>
      <xdr:spPr>
        <a:xfrm>
          <a:off x="9467850" y="127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889EED55-35D3-4147-A433-EE9A57A766D4}"/>
            </a:ext>
          </a:extLst>
        </xdr:cNvPr>
        <xdr:cNvCxnSpPr/>
      </xdr:nvCxnSpPr>
      <xdr:spPr>
        <a:xfrm>
          <a:off x="9359900" y="1291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F5D1D5B2-3918-4E21-86A7-53B9C3694AC1}"/>
            </a:ext>
          </a:extLst>
        </xdr:cNvPr>
        <xdr:cNvSpPr txBox="1"/>
      </xdr:nvSpPr>
      <xdr:spPr>
        <a:xfrm>
          <a:off x="9467850" y="13862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2443DFFB-4631-4B91-9FF7-75AF6B097F28}"/>
            </a:ext>
          </a:extLst>
        </xdr:cNvPr>
        <xdr:cNvSpPr/>
      </xdr:nvSpPr>
      <xdr:spPr>
        <a:xfrm>
          <a:off x="9398000" y="13878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C4B14E8C-F899-46C8-AF86-8425218AA413}"/>
            </a:ext>
          </a:extLst>
        </xdr:cNvPr>
        <xdr:cNvSpPr/>
      </xdr:nvSpPr>
      <xdr:spPr>
        <a:xfrm>
          <a:off x="86360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24BD069E-FAB9-43E6-B22A-8493BE166F56}"/>
            </a:ext>
          </a:extLst>
        </xdr:cNvPr>
        <xdr:cNvSpPr/>
      </xdr:nvSpPr>
      <xdr:spPr>
        <a:xfrm>
          <a:off x="7842250" y="13883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F8157FAA-FBAC-4EEB-8EDE-41FFD0D6F4A9}"/>
            </a:ext>
          </a:extLst>
        </xdr:cNvPr>
        <xdr:cNvSpPr/>
      </xdr:nvSpPr>
      <xdr:spPr>
        <a:xfrm>
          <a:off x="70294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E6C20B4A-B473-4AE4-BE4B-DE8C477B0022}"/>
            </a:ext>
          </a:extLst>
        </xdr:cNvPr>
        <xdr:cNvSpPr/>
      </xdr:nvSpPr>
      <xdr:spPr>
        <a:xfrm>
          <a:off x="6235700" y="1388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E14AF75-BE0E-430F-8969-4E8A64F2C285}"/>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42DC6AD-E710-4A5C-A198-7B6F4E802479}"/>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A8B9A36-9F2A-4BF2-830D-5A9003D15AC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48C2714-4808-47F0-8C3A-0C887936989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CEC412F-58AC-4A13-AA2E-1B9071882B24}"/>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139700</xdr:rowOff>
    </xdr:from>
    <xdr:to>
      <xdr:col>55</xdr:col>
      <xdr:colOff>50800</xdr:colOff>
      <xdr:row>81</xdr:row>
      <xdr:rowOff>69850</xdr:rowOff>
    </xdr:to>
    <xdr:sp macro="" textlink="">
      <xdr:nvSpPr>
        <xdr:cNvPr id="357" name="楕円 356">
          <a:extLst>
            <a:ext uri="{FF2B5EF4-FFF2-40B4-BE49-F238E27FC236}">
              <a16:creationId xmlns:a16="http://schemas.microsoft.com/office/drawing/2014/main" id="{9DC46E37-3F04-496B-A99E-B8E5E4B1EA29}"/>
            </a:ext>
          </a:extLst>
        </xdr:cNvPr>
        <xdr:cNvSpPr/>
      </xdr:nvSpPr>
      <xdr:spPr>
        <a:xfrm>
          <a:off x="9398000" y="13354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162577</xdr:rowOff>
    </xdr:from>
    <xdr:ext cx="469744" cy="259045"/>
    <xdr:sp macro="" textlink="">
      <xdr:nvSpPr>
        <xdr:cNvPr id="358" name="【公営住宅】&#10;一人当たり面積該当値テキスト">
          <a:extLst>
            <a:ext uri="{FF2B5EF4-FFF2-40B4-BE49-F238E27FC236}">
              <a16:creationId xmlns:a16="http://schemas.microsoft.com/office/drawing/2014/main" id="{BCDACA79-F698-4A33-A7CA-8E46AE74FA33}"/>
            </a:ext>
          </a:extLst>
        </xdr:cNvPr>
        <xdr:cNvSpPr txBox="1"/>
      </xdr:nvSpPr>
      <xdr:spPr>
        <a:xfrm>
          <a:off x="9467850"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151892</xdr:rowOff>
    </xdr:from>
    <xdr:to>
      <xdr:col>50</xdr:col>
      <xdr:colOff>165100</xdr:colOff>
      <xdr:row>81</xdr:row>
      <xdr:rowOff>82042</xdr:rowOff>
    </xdr:to>
    <xdr:sp macro="" textlink="">
      <xdr:nvSpPr>
        <xdr:cNvPr id="359" name="楕円 358">
          <a:extLst>
            <a:ext uri="{FF2B5EF4-FFF2-40B4-BE49-F238E27FC236}">
              <a16:creationId xmlns:a16="http://schemas.microsoft.com/office/drawing/2014/main" id="{C7C0B7C2-8C85-444C-B66B-128D9B783E61}"/>
            </a:ext>
          </a:extLst>
        </xdr:cNvPr>
        <xdr:cNvSpPr/>
      </xdr:nvSpPr>
      <xdr:spPr>
        <a:xfrm>
          <a:off x="8636000" y="133662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19050</xdr:rowOff>
    </xdr:from>
    <xdr:to>
      <xdr:col>55</xdr:col>
      <xdr:colOff>0</xdr:colOff>
      <xdr:row>81</xdr:row>
      <xdr:rowOff>31242</xdr:rowOff>
    </xdr:to>
    <xdr:cxnSp macro="">
      <xdr:nvCxnSpPr>
        <xdr:cNvPr id="360" name="直線コネクタ 359">
          <a:extLst>
            <a:ext uri="{FF2B5EF4-FFF2-40B4-BE49-F238E27FC236}">
              <a16:creationId xmlns:a16="http://schemas.microsoft.com/office/drawing/2014/main" id="{F35FAA00-7D25-491F-9096-E260783A5125}"/>
            </a:ext>
          </a:extLst>
        </xdr:cNvPr>
        <xdr:cNvCxnSpPr/>
      </xdr:nvCxnSpPr>
      <xdr:spPr>
        <a:xfrm flipV="1">
          <a:off x="8686800" y="13398500"/>
          <a:ext cx="74295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160274</xdr:rowOff>
    </xdr:from>
    <xdr:to>
      <xdr:col>46</xdr:col>
      <xdr:colOff>38100</xdr:colOff>
      <xdr:row>81</xdr:row>
      <xdr:rowOff>90424</xdr:rowOff>
    </xdr:to>
    <xdr:sp macro="" textlink="">
      <xdr:nvSpPr>
        <xdr:cNvPr id="361" name="楕円 360">
          <a:extLst>
            <a:ext uri="{FF2B5EF4-FFF2-40B4-BE49-F238E27FC236}">
              <a16:creationId xmlns:a16="http://schemas.microsoft.com/office/drawing/2014/main" id="{9B9A0E19-E143-48AF-A074-C96B46CA041E}"/>
            </a:ext>
          </a:extLst>
        </xdr:cNvPr>
        <xdr:cNvSpPr/>
      </xdr:nvSpPr>
      <xdr:spPr>
        <a:xfrm>
          <a:off x="7842250" y="133746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31242</xdr:rowOff>
    </xdr:from>
    <xdr:to>
      <xdr:col>50</xdr:col>
      <xdr:colOff>114300</xdr:colOff>
      <xdr:row>81</xdr:row>
      <xdr:rowOff>39624</xdr:rowOff>
    </xdr:to>
    <xdr:cxnSp macro="">
      <xdr:nvCxnSpPr>
        <xdr:cNvPr id="362" name="直線コネクタ 361">
          <a:extLst>
            <a:ext uri="{FF2B5EF4-FFF2-40B4-BE49-F238E27FC236}">
              <a16:creationId xmlns:a16="http://schemas.microsoft.com/office/drawing/2014/main" id="{BDE5723A-C392-41EF-812C-3CF95D0E5C3D}"/>
            </a:ext>
          </a:extLst>
        </xdr:cNvPr>
        <xdr:cNvCxnSpPr/>
      </xdr:nvCxnSpPr>
      <xdr:spPr>
        <a:xfrm flipV="1">
          <a:off x="7886700" y="13410692"/>
          <a:ext cx="8001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170942</xdr:rowOff>
    </xdr:from>
    <xdr:to>
      <xdr:col>41</xdr:col>
      <xdr:colOff>101600</xdr:colOff>
      <xdr:row>81</xdr:row>
      <xdr:rowOff>101092</xdr:rowOff>
    </xdr:to>
    <xdr:sp macro="" textlink="">
      <xdr:nvSpPr>
        <xdr:cNvPr id="363" name="楕円 362">
          <a:extLst>
            <a:ext uri="{FF2B5EF4-FFF2-40B4-BE49-F238E27FC236}">
              <a16:creationId xmlns:a16="http://schemas.microsoft.com/office/drawing/2014/main" id="{F3BF1FFC-1121-4272-B0FA-671DAE400D5F}"/>
            </a:ext>
          </a:extLst>
        </xdr:cNvPr>
        <xdr:cNvSpPr/>
      </xdr:nvSpPr>
      <xdr:spPr>
        <a:xfrm>
          <a:off x="7029450" y="1337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39624</xdr:rowOff>
    </xdr:from>
    <xdr:to>
      <xdr:col>45</xdr:col>
      <xdr:colOff>177800</xdr:colOff>
      <xdr:row>81</xdr:row>
      <xdr:rowOff>50292</xdr:rowOff>
    </xdr:to>
    <xdr:cxnSp macro="">
      <xdr:nvCxnSpPr>
        <xdr:cNvPr id="364" name="直線コネクタ 363">
          <a:extLst>
            <a:ext uri="{FF2B5EF4-FFF2-40B4-BE49-F238E27FC236}">
              <a16:creationId xmlns:a16="http://schemas.microsoft.com/office/drawing/2014/main" id="{3E97C8A3-28E2-4E96-BB6C-7330E3487030}"/>
            </a:ext>
          </a:extLst>
        </xdr:cNvPr>
        <xdr:cNvCxnSpPr/>
      </xdr:nvCxnSpPr>
      <xdr:spPr>
        <a:xfrm flipV="1">
          <a:off x="7080250" y="13419074"/>
          <a:ext cx="80645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6350</xdr:rowOff>
    </xdr:from>
    <xdr:to>
      <xdr:col>36</xdr:col>
      <xdr:colOff>165100</xdr:colOff>
      <xdr:row>81</xdr:row>
      <xdr:rowOff>107950</xdr:rowOff>
    </xdr:to>
    <xdr:sp macro="" textlink="">
      <xdr:nvSpPr>
        <xdr:cNvPr id="365" name="楕円 364">
          <a:extLst>
            <a:ext uri="{FF2B5EF4-FFF2-40B4-BE49-F238E27FC236}">
              <a16:creationId xmlns:a16="http://schemas.microsoft.com/office/drawing/2014/main" id="{62EC0EEC-2D48-437C-890B-22AC1015F1CA}"/>
            </a:ext>
          </a:extLst>
        </xdr:cNvPr>
        <xdr:cNvSpPr/>
      </xdr:nvSpPr>
      <xdr:spPr>
        <a:xfrm>
          <a:off x="62357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50292</xdr:rowOff>
    </xdr:from>
    <xdr:to>
      <xdr:col>41</xdr:col>
      <xdr:colOff>50800</xdr:colOff>
      <xdr:row>81</xdr:row>
      <xdr:rowOff>57150</xdr:rowOff>
    </xdr:to>
    <xdr:cxnSp macro="">
      <xdr:nvCxnSpPr>
        <xdr:cNvPr id="366" name="直線コネクタ 365">
          <a:extLst>
            <a:ext uri="{FF2B5EF4-FFF2-40B4-BE49-F238E27FC236}">
              <a16:creationId xmlns:a16="http://schemas.microsoft.com/office/drawing/2014/main" id="{474D9F1B-3F59-4FB4-B21E-D150EFD24C90}"/>
            </a:ext>
          </a:extLst>
        </xdr:cNvPr>
        <xdr:cNvCxnSpPr/>
      </xdr:nvCxnSpPr>
      <xdr:spPr>
        <a:xfrm flipV="1">
          <a:off x="6286500" y="13429742"/>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FE87087A-9D3F-4604-83D0-9A109902E710}"/>
            </a:ext>
          </a:extLst>
        </xdr:cNvPr>
        <xdr:cNvSpPr txBox="1"/>
      </xdr:nvSpPr>
      <xdr:spPr>
        <a:xfrm>
          <a:off x="8458277"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3E38314F-415B-49A2-973D-E2824E65EDE2}"/>
            </a:ext>
          </a:extLst>
        </xdr:cNvPr>
        <xdr:cNvSpPr txBox="1"/>
      </xdr:nvSpPr>
      <xdr:spPr>
        <a:xfrm>
          <a:off x="7677227" y="139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C267F6DB-C58B-457A-8FC8-06A6423F3DE5}"/>
            </a:ext>
          </a:extLst>
        </xdr:cNvPr>
        <xdr:cNvSpPr txBox="1"/>
      </xdr:nvSpPr>
      <xdr:spPr>
        <a:xfrm>
          <a:off x="6864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33733F88-E1E6-417B-A88B-3AB73206D8D4}"/>
            </a:ext>
          </a:extLst>
        </xdr:cNvPr>
        <xdr:cNvSpPr txBox="1"/>
      </xdr:nvSpPr>
      <xdr:spPr>
        <a:xfrm>
          <a:off x="6070677" y="1398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98569</xdr:rowOff>
    </xdr:from>
    <xdr:ext cx="469744" cy="259045"/>
    <xdr:sp macro="" textlink="">
      <xdr:nvSpPr>
        <xdr:cNvPr id="371" name="n_1mainValue【公営住宅】&#10;一人当たり面積">
          <a:extLst>
            <a:ext uri="{FF2B5EF4-FFF2-40B4-BE49-F238E27FC236}">
              <a16:creationId xmlns:a16="http://schemas.microsoft.com/office/drawing/2014/main" id="{9310669F-A11C-449B-A92C-A75BBB67C1C7}"/>
            </a:ext>
          </a:extLst>
        </xdr:cNvPr>
        <xdr:cNvSpPr txBox="1"/>
      </xdr:nvSpPr>
      <xdr:spPr>
        <a:xfrm>
          <a:off x="8458277" y="1314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106951</xdr:rowOff>
    </xdr:from>
    <xdr:ext cx="469744" cy="259045"/>
    <xdr:sp macro="" textlink="">
      <xdr:nvSpPr>
        <xdr:cNvPr id="372" name="n_2mainValue【公営住宅】&#10;一人当たり面積">
          <a:extLst>
            <a:ext uri="{FF2B5EF4-FFF2-40B4-BE49-F238E27FC236}">
              <a16:creationId xmlns:a16="http://schemas.microsoft.com/office/drawing/2014/main" id="{34133E22-4540-4941-B966-2273DF674ED1}"/>
            </a:ext>
          </a:extLst>
        </xdr:cNvPr>
        <xdr:cNvSpPr txBox="1"/>
      </xdr:nvSpPr>
      <xdr:spPr>
        <a:xfrm>
          <a:off x="7677227" y="1315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117619</xdr:rowOff>
    </xdr:from>
    <xdr:ext cx="469744" cy="259045"/>
    <xdr:sp macro="" textlink="">
      <xdr:nvSpPr>
        <xdr:cNvPr id="373" name="n_3mainValue【公営住宅】&#10;一人当たり面積">
          <a:extLst>
            <a:ext uri="{FF2B5EF4-FFF2-40B4-BE49-F238E27FC236}">
              <a16:creationId xmlns:a16="http://schemas.microsoft.com/office/drawing/2014/main" id="{61F597A5-C7F9-4F2C-B978-F2BB6D476F0D}"/>
            </a:ext>
          </a:extLst>
        </xdr:cNvPr>
        <xdr:cNvSpPr txBox="1"/>
      </xdr:nvSpPr>
      <xdr:spPr>
        <a:xfrm>
          <a:off x="6864427" y="1316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124477</xdr:rowOff>
    </xdr:from>
    <xdr:ext cx="469744" cy="259045"/>
    <xdr:sp macro="" textlink="">
      <xdr:nvSpPr>
        <xdr:cNvPr id="374" name="n_4mainValue【公営住宅】&#10;一人当たり面積">
          <a:extLst>
            <a:ext uri="{FF2B5EF4-FFF2-40B4-BE49-F238E27FC236}">
              <a16:creationId xmlns:a16="http://schemas.microsoft.com/office/drawing/2014/main" id="{0EF447CA-39DA-40E1-9AA2-D9534FB60A75}"/>
            </a:ext>
          </a:extLst>
        </xdr:cNvPr>
        <xdr:cNvSpPr txBox="1"/>
      </xdr:nvSpPr>
      <xdr:spPr>
        <a:xfrm>
          <a:off x="607067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6E4F695-B7B2-4124-BD24-74E63B701E1E}"/>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6AF4032-14B2-48DD-AAD1-DF7ADEF831C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B4E34E7-7EDE-42F0-9AD3-209CD458ABAA}"/>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5970FF0-3958-44AB-936B-71D7F570D906}"/>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F5E6706-3E58-4403-833E-2C8D859ABCC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D1E92B9-AA5F-4D75-8296-6093E16D1A4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7F5043F-D25B-4957-B3D7-8A9059D63083}"/>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14A7B84-0417-433F-A5D4-07239AB6F0C0}"/>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43EE496-48EB-48EA-801D-7BB5906A9CA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6F0D23E-DD0F-47FD-96D2-0E45DC184B6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F7FCDE4-782F-4038-8F41-A590EADDF09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95069F5-0B0A-4B21-BF75-3F7DD9E50E2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7214B6F-DC36-4D00-A913-2336C82ADBB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7326D4EC-D9E6-4C7D-809C-708E4EC11CC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8021156-FE37-4019-8AAC-3F0F703EFA2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7374EF43-D08C-4BD1-BAFF-0C7A077DFC07}"/>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34405552-4F68-4F3A-83E0-632FCE01836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7F421FF-75C7-4995-BA82-3D7723C7A5B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C57BDFF-C1AB-4B42-A775-E7D558E88B1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20C5D35-0A03-444E-954D-7FD3579EE20D}"/>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91B0B5B-67F2-4005-9CA3-3329B06C8D7B}"/>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EA6AD49-4346-4183-AF08-6C94580647D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AA59642-2FAF-4668-ABE1-40EA5F48DD8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FBF2F12B-F48D-41FD-BBEC-EBFD6389D715}"/>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C06B051-4AE6-4CAE-B8CE-D0FBB54D802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9D6CECA-23E2-484C-9776-5B74441D082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B0C0B3F-FCC1-4B26-9B18-D39B88736A9C}"/>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5B41D1E-0803-45B1-BDD8-F7A3D68A254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62B5DC2-3183-4947-AF59-70BCEDDCF4AB}"/>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DB973D6-C0DD-49FD-B383-50AA8553E808}"/>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94EE178-7F81-4DDF-86DF-26B91D2AEA72}"/>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87EAF87-CED6-4B11-8D8A-787027857748}"/>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013DC58-D8E5-4BC0-910F-E1B8DDEF464D}"/>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15C65F3B-215F-489E-B212-4710E8E11FBA}"/>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CD7771DA-EFC8-4A2A-8786-C238D8A5DF17}"/>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916EA57-2648-4A7C-94F1-11C3797FC331}"/>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7821A8FE-2A0C-4DF1-AFA5-D4096C8B2A9D}"/>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F4F23A2B-089F-4EC9-AE6B-9C62BFEF177B}"/>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9AB8157-580C-4B00-8A03-9EF865898E83}"/>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0DC5E14-3082-40CC-A4AA-33DE56463D79}"/>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413D5EBF-1DE9-4E63-9B24-84AE3B32F42D}"/>
            </a:ext>
          </a:extLst>
        </xdr:cNvPr>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8B1F8D62-056B-4933-8A03-B13895790F68}"/>
            </a:ext>
          </a:extLst>
        </xdr:cNvPr>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4E62E049-F362-4D82-9CD6-AB72D8AF4F59}"/>
            </a:ext>
          </a:extLst>
        </xdr:cNvPr>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1C73AE3-6BB6-49D2-B6A4-A4B3CECC8AE1}"/>
            </a:ext>
          </a:extLst>
        </xdr:cNvPr>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A92C34F7-C646-4835-93E9-688A47F5C00E}"/>
            </a:ext>
          </a:extLst>
        </xdr:cNvPr>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2856CFD-F251-46BE-ADA6-293FC7B53EDA}"/>
            </a:ext>
          </a:extLst>
        </xdr:cNvPr>
        <xdr:cNvSpPr txBox="1"/>
      </xdr:nvSpPr>
      <xdr:spPr>
        <a:xfrm>
          <a:off x="14738350" y="620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8B76FEFF-3D64-4C42-A427-2C6CD16BB869}"/>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38305BAB-87BF-484D-ABA9-E4CA015FABBB}"/>
            </a:ext>
          </a:extLst>
        </xdr:cNvPr>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DBEBFE40-5D75-45F6-AD7B-C27B7FB044ED}"/>
            </a:ext>
          </a:extLst>
        </xdr:cNvPr>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2705D8BC-A727-4FFC-A2EB-DFA216E8F5A2}"/>
            </a:ext>
          </a:extLst>
        </xdr:cNvPr>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3E424E03-2A9A-4161-9D46-61850DD3857A}"/>
            </a:ext>
          </a:extLst>
        </xdr:cNvPr>
        <xdr:cNvSpPr/>
      </xdr:nvSpPr>
      <xdr:spPr>
        <a:xfrm>
          <a:off x="11487150" y="626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A92CE30-74B1-4697-BBE7-E49E3534D51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98E3C43-FFF4-4BE5-9D83-4FEEB3F0E3D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5A4551A-83C6-4D38-BF63-15DC44B3A333}"/>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267936F-C1D9-446C-8DA1-63DEA3A8AF59}"/>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799C80C-57F8-4718-8231-A734A8B8BA09}"/>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12065</xdr:rowOff>
    </xdr:from>
    <xdr:to>
      <xdr:col>85</xdr:col>
      <xdr:colOff>177800</xdr:colOff>
      <xdr:row>35</xdr:row>
      <xdr:rowOff>113665</xdr:rowOff>
    </xdr:to>
    <xdr:sp macro="" textlink="">
      <xdr:nvSpPr>
        <xdr:cNvPr id="431" name="楕円 430">
          <a:extLst>
            <a:ext uri="{FF2B5EF4-FFF2-40B4-BE49-F238E27FC236}">
              <a16:creationId xmlns:a16="http://schemas.microsoft.com/office/drawing/2014/main" id="{FE70C170-4D58-46A4-9A7C-B5B707AC5263}"/>
            </a:ext>
          </a:extLst>
        </xdr:cNvPr>
        <xdr:cNvSpPr/>
      </xdr:nvSpPr>
      <xdr:spPr>
        <a:xfrm>
          <a:off x="14649450" y="57969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34942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8E152A15-9F84-42B5-B023-CD99A2AFE61E}"/>
            </a:ext>
          </a:extLst>
        </xdr:cNvPr>
        <xdr:cNvSpPr txBox="1"/>
      </xdr:nvSpPr>
      <xdr:spPr>
        <a:xfrm>
          <a:off x="14738350"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116840</xdr:rowOff>
    </xdr:from>
    <xdr:to>
      <xdr:col>81</xdr:col>
      <xdr:colOff>101600</xdr:colOff>
      <xdr:row>35</xdr:row>
      <xdr:rowOff>46990</xdr:rowOff>
    </xdr:to>
    <xdr:sp macro="" textlink="">
      <xdr:nvSpPr>
        <xdr:cNvPr id="433" name="楕円 432">
          <a:extLst>
            <a:ext uri="{FF2B5EF4-FFF2-40B4-BE49-F238E27FC236}">
              <a16:creationId xmlns:a16="http://schemas.microsoft.com/office/drawing/2014/main" id="{71BD6E33-6293-4F3B-A597-0F0EDEE9E3D7}"/>
            </a:ext>
          </a:extLst>
        </xdr:cNvPr>
        <xdr:cNvSpPr/>
      </xdr:nvSpPr>
      <xdr:spPr>
        <a:xfrm>
          <a:off x="13887450" y="5736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167640</xdr:rowOff>
    </xdr:from>
    <xdr:to>
      <xdr:col>85</xdr:col>
      <xdr:colOff>127000</xdr:colOff>
      <xdr:row>35</xdr:row>
      <xdr:rowOff>62865</xdr:rowOff>
    </xdr:to>
    <xdr:cxnSp macro="">
      <xdr:nvCxnSpPr>
        <xdr:cNvPr id="434" name="直線コネクタ 433">
          <a:extLst>
            <a:ext uri="{FF2B5EF4-FFF2-40B4-BE49-F238E27FC236}">
              <a16:creationId xmlns:a16="http://schemas.microsoft.com/office/drawing/2014/main" id="{371D2829-AFFC-43AD-81CE-E3827855BD46}"/>
            </a:ext>
          </a:extLst>
        </xdr:cNvPr>
        <xdr:cNvCxnSpPr/>
      </xdr:nvCxnSpPr>
      <xdr:spPr>
        <a:xfrm>
          <a:off x="13938250" y="5787390"/>
          <a:ext cx="762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50165</xdr:rowOff>
    </xdr:from>
    <xdr:to>
      <xdr:col>76</xdr:col>
      <xdr:colOff>165100</xdr:colOff>
      <xdr:row>34</xdr:row>
      <xdr:rowOff>151765</xdr:rowOff>
    </xdr:to>
    <xdr:sp macro="" textlink="">
      <xdr:nvSpPr>
        <xdr:cNvPr id="435" name="楕円 434">
          <a:extLst>
            <a:ext uri="{FF2B5EF4-FFF2-40B4-BE49-F238E27FC236}">
              <a16:creationId xmlns:a16="http://schemas.microsoft.com/office/drawing/2014/main" id="{667D1171-3C5C-426D-AC27-30D1BA72B710}"/>
            </a:ext>
          </a:extLst>
        </xdr:cNvPr>
        <xdr:cNvSpPr/>
      </xdr:nvSpPr>
      <xdr:spPr>
        <a:xfrm>
          <a:off x="13093700" y="56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100965</xdr:rowOff>
    </xdr:from>
    <xdr:to>
      <xdr:col>81</xdr:col>
      <xdr:colOff>50800</xdr:colOff>
      <xdr:row>34</xdr:row>
      <xdr:rowOff>167640</xdr:rowOff>
    </xdr:to>
    <xdr:cxnSp macro="">
      <xdr:nvCxnSpPr>
        <xdr:cNvPr id="436" name="直線コネクタ 435">
          <a:extLst>
            <a:ext uri="{FF2B5EF4-FFF2-40B4-BE49-F238E27FC236}">
              <a16:creationId xmlns:a16="http://schemas.microsoft.com/office/drawing/2014/main" id="{7727C409-4951-4D32-A77D-B85A18F40029}"/>
            </a:ext>
          </a:extLst>
        </xdr:cNvPr>
        <xdr:cNvCxnSpPr/>
      </xdr:nvCxnSpPr>
      <xdr:spPr>
        <a:xfrm>
          <a:off x="13144500" y="5720715"/>
          <a:ext cx="7937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156845</xdr:rowOff>
    </xdr:from>
    <xdr:to>
      <xdr:col>72</xdr:col>
      <xdr:colOff>38100</xdr:colOff>
      <xdr:row>34</xdr:row>
      <xdr:rowOff>86995</xdr:rowOff>
    </xdr:to>
    <xdr:sp macro="" textlink="">
      <xdr:nvSpPr>
        <xdr:cNvPr id="437" name="楕円 436">
          <a:extLst>
            <a:ext uri="{FF2B5EF4-FFF2-40B4-BE49-F238E27FC236}">
              <a16:creationId xmlns:a16="http://schemas.microsoft.com/office/drawing/2014/main" id="{D3239500-8661-4258-B8E6-4B05A99FF6E5}"/>
            </a:ext>
          </a:extLst>
        </xdr:cNvPr>
        <xdr:cNvSpPr/>
      </xdr:nvSpPr>
      <xdr:spPr>
        <a:xfrm>
          <a:off x="12299950" y="56114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36195</xdr:rowOff>
    </xdr:from>
    <xdr:to>
      <xdr:col>76</xdr:col>
      <xdr:colOff>114300</xdr:colOff>
      <xdr:row>34</xdr:row>
      <xdr:rowOff>100965</xdr:rowOff>
    </xdr:to>
    <xdr:cxnSp macro="">
      <xdr:nvCxnSpPr>
        <xdr:cNvPr id="438" name="直線コネクタ 437">
          <a:extLst>
            <a:ext uri="{FF2B5EF4-FFF2-40B4-BE49-F238E27FC236}">
              <a16:creationId xmlns:a16="http://schemas.microsoft.com/office/drawing/2014/main" id="{03D94A97-C53B-4938-949A-2D2FD17BBA77}"/>
            </a:ext>
          </a:extLst>
        </xdr:cNvPr>
        <xdr:cNvCxnSpPr/>
      </xdr:nvCxnSpPr>
      <xdr:spPr>
        <a:xfrm>
          <a:off x="12344400" y="5655945"/>
          <a:ext cx="8001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90170</xdr:rowOff>
    </xdr:from>
    <xdr:to>
      <xdr:col>67</xdr:col>
      <xdr:colOff>101600</xdr:colOff>
      <xdr:row>34</xdr:row>
      <xdr:rowOff>20320</xdr:rowOff>
    </xdr:to>
    <xdr:sp macro="" textlink="">
      <xdr:nvSpPr>
        <xdr:cNvPr id="439" name="楕円 438">
          <a:extLst>
            <a:ext uri="{FF2B5EF4-FFF2-40B4-BE49-F238E27FC236}">
              <a16:creationId xmlns:a16="http://schemas.microsoft.com/office/drawing/2014/main" id="{ADAB078B-55D9-4D41-A021-4D6BFE8A83FA}"/>
            </a:ext>
          </a:extLst>
        </xdr:cNvPr>
        <xdr:cNvSpPr/>
      </xdr:nvSpPr>
      <xdr:spPr>
        <a:xfrm>
          <a:off x="11487150" y="5544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140970</xdr:rowOff>
    </xdr:from>
    <xdr:to>
      <xdr:col>71</xdr:col>
      <xdr:colOff>177800</xdr:colOff>
      <xdr:row>34</xdr:row>
      <xdr:rowOff>36195</xdr:rowOff>
    </xdr:to>
    <xdr:cxnSp macro="">
      <xdr:nvCxnSpPr>
        <xdr:cNvPr id="440" name="直線コネクタ 439">
          <a:extLst>
            <a:ext uri="{FF2B5EF4-FFF2-40B4-BE49-F238E27FC236}">
              <a16:creationId xmlns:a16="http://schemas.microsoft.com/office/drawing/2014/main" id="{734BBC38-C04A-4869-80C4-DACFD9818D38}"/>
            </a:ext>
          </a:extLst>
        </xdr:cNvPr>
        <xdr:cNvCxnSpPr/>
      </xdr:nvCxnSpPr>
      <xdr:spPr>
        <a:xfrm>
          <a:off x="11537950" y="5595620"/>
          <a:ext cx="80645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DC39F4E-B5D3-4406-A29F-C07FD42E5BF1}"/>
            </a:ext>
          </a:extLst>
        </xdr:cNvPr>
        <xdr:cNvSpPr txBox="1"/>
      </xdr:nvSpPr>
      <xdr:spPr>
        <a:xfrm>
          <a:off x="137420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AD7BC19-6B68-4094-9B36-B11E89B3712C}"/>
            </a:ext>
          </a:extLst>
        </xdr:cNvPr>
        <xdr:cNvSpPr txBox="1"/>
      </xdr:nvSpPr>
      <xdr:spPr>
        <a:xfrm>
          <a:off x="1296099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062DBB0-49CE-4A3A-8079-340F5BC164D0}"/>
            </a:ext>
          </a:extLst>
        </xdr:cNvPr>
        <xdr:cNvSpPr txBox="1"/>
      </xdr:nvSpPr>
      <xdr:spPr>
        <a:xfrm>
          <a:off x="12167244"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9DDA94C5-1857-4902-AB0B-1CE38C7E4A49}"/>
            </a:ext>
          </a:extLst>
        </xdr:cNvPr>
        <xdr:cNvSpPr txBox="1"/>
      </xdr:nvSpPr>
      <xdr:spPr>
        <a:xfrm>
          <a:off x="11354444"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63517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0E2A165-FFE0-49CE-9ABD-4DFE5E692BDB}"/>
            </a:ext>
          </a:extLst>
        </xdr:cNvPr>
        <xdr:cNvSpPr txBox="1"/>
      </xdr:nvSpPr>
      <xdr:spPr>
        <a:xfrm>
          <a:off x="13742044" y="551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168292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D96544EF-DD39-4DD3-AEAB-B171EDEDE6DC}"/>
            </a:ext>
          </a:extLst>
        </xdr:cNvPr>
        <xdr:cNvSpPr txBox="1"/>
      </xdr:nvSpPr>
      <xdr:spPr>
        <a:xfrm>
          <a:off x="12960994" y="5451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103522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1B4EBF1-259A-45C8-8B9A-27B6A8C42EAF}"/>
            </a:ext>
          </a:extLst>
        </xdr:cNvPr>
        <xdr:cNvSpPr txBox="1"/>
      </xdr:nvSpPr>
      <xdr:spPr>
        <a:xfrm>
          <a:off x="12167244"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36847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E6AF31F-A3F9-446E-8387-24936A73F3DD}"/>
            </a:ext>
          </a:extLst>
        </xdr:cNvPr>
        <xdr:cNvSpPr txBox="1"/>
      </xdr:nvSpPr>
      <xdr:spPr>
        <a:xfrm>
          <a:off x="11354444" y="532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B48496E7-5044-4082-AED1-F2695757574F}"/>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EECC95B-48F2-4E08-A5CB-CA4262DA626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AA632709-A4DC-4D96-B3B6-9C7F61246D1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5FF1602-4333-4C71-99E0-13025640AFBD}"/>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8C1AF48-F687-42F8-8CC7-3A1A7687FE1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9D4009E-0627-4FF1-96E0-2FE70BDE0A25}"/>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5E2DA5A-DE72-43A3-85E1-D069CD3E086B}"/>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6016C81-0692-4DE7-A7E5-59379FCE8F1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3C10C2F-D71D-47DB-ACB4-5D5BB3172E3E}"/>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A658FE5-6FC4-43D3-8E2F-67FC1C82AE0D}"/>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A6653E6-4581-470E-A801-F5543A0D8ED5}"/>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5157524B-08EB-4C84-859F-559C28166A6E}"/>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F54211E-61D4-4CD4-976B-AED1F82C62C0}"/>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212DE8FF-E0A0-4120-8FA8-2A669831A295}"/>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8E98A848-281F-4182-AEB0-A368C48B413C}"/>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46F9B982-03A6-4310-8491-D2C06F89DA52}"/>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29D0F2F5-2CE7-4816-825A-9545577606E5}"/>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4C3C2C17-5B3F-4FF1-A192-269EAB9E7C1F}"/>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4B47F160-6DBE-4C12-BC3D-E0F7A35A890A}"/>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CB906446-F40A-48BD-8109-2F0F4ABACACA}"/>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4ABFC8F-51A4-4FBB-8D2F-2E19D77C2A4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24CAD30-64E6-4B22-93D1-326A52CE3A6C}"/>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E8FFEB9-7AC1-494C-A483-A21C714F0B8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033119FE-C18D-4C5A-9907-62C04595A12E}"/>
            </a:ext>
          </a:extLst>
        </xdr:cNvPr>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C329D11-C9A8-43B5-99CE-2C9B9B67753D}"/>
            </a:ext>
          </a:extLst>
        </xdr:cNvPr>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48D609C0-1724-490B-AB60-CAE79DF33DDA}"/>
            </a:ext>
          </a:extLst>
        </xdr:cNvPr>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BA93961-B192-4149-8475-85C679567ADB}"/>
            </a:ext>
          </a:extLst>
        </xdr:cNvPr>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1810D29B-52E5-4D1D-9E68-ECED2CADC10B}"/>
            </a:ext>
          </a:extLst>
        </xdr:cNvPr>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CAB04D8-AFD6-4D75-9697-4A89BD5D42EA}"/>
            </a:ext>
          </a:extLst>
        </xdr:cNvPr>
        <xdr:cNvSpPr txBox="1"/>
      </xdr:nvSpPr>
      <xdr:spPr>
        <a:xfrm>
          <a:off x="199898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77420B0B-5002-4442-8445-8C7A8EB77FC2}"/>
            </a:ext>
          </a:extLst>
        </xdr:cNvPr>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5A8DFD48-AB6E-428F-830B-63068DDC1192}"/>
            </a:ext>
          </a:extLst>
        </xdr:cNvPr>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3F8AD384-1526-44CB-933E-D4C98F477D02}"/>
            </a:ext>
          </a:extLst>
        </xdr:cNvPr>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423F9542-4A2E-45C5-91C0-7B5F49D7F7AC}"/>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2C7DB3DD-0484-400C-9F0E-008DCA6D4E74}"/>
            </a:ext>
          </a:extLst>
        </xdr:cNvPr>
        <xdr:cNvSpPr/>
      </xdr:nvSpPr>
      <xdr:spPr>
        <a:xfrm>
          <a:off x="16757650" y="6404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E6910A1-0C33-4257-AD54-22B0ECBCD90A}"/>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0A0B5ED-6F28-4F67-B0DC-B489FA1D649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8273C47-C2B6-4603-BFE3-B0B3D1FB9B56}"/>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4C73743-1F52-49F6-A23A-8B790A45D617}"/>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1CDE60B-9F57-4720-AA27-C81EDED3995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29210</xdr:rowOff>
    </xdr:from>
    <xdr:to>
      <xdr:col>116</xdr:col>
      <xdr:colOff>114300</xdr:colOff>
      <xdr:row>41</xdr:row>
      <xdr:rowOff>130810</xdr:rowOff>
    </xdr:to>
    <xdr:sp macro="" textlink="">
      <xdr:nvSpPr>
        <xdr:cNvPr id="488" name="楕円 487">
          <a:extLst>
            <a:ext uri="{FF2B5EF4-FFF2-40B4-BE49-F238E27FC236}">
              <a16:creationId xmlns:a16="http://schemas.microsoft.com/office/drawing/2014/main" id="{8E84FA59-5287-4907-9729-4778BDD97A7E}"/>
            </a:ext>
          </a:extLst>
        </xdr:cNvPr>
        <xdr:cNvSpPr/>
      </xdr:nvSpPr>
      <xdr:spPr>
        <a:xfrm>
          <a:off x="19900900" y="680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115587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ECD3EF0-D386-4167-A64D-471366663B65}"/>
            </a:ext>
          </a:extLst>
        </xdr:cNvPr>
        <xdr:cNvSpPr txBox="1"/>
      </xdr:nvSpPr>
      <xdr:spPr>
        <a:xfrm>
          <a:off x="19989800" y="672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33020</xdr:rowOff>
    </xdr:from>
    <xdr:to>
      <xdr:col>112</xdr:col>
      <xdr:colOff>38100</xdr:colOff>
      <xdr:row>41</xdr:row>
      <xdr:rowOff>134620</xdr:rowOff>
    </xdr:to>
    <xdr:sp macro="" textlink="">
      <xdr:nvSpPr>
        <xdr:cNvPr id="490" name="楕円 489">
          <a:extLst>
            <a:ext uri="{FF2B5EF4-FFF2-40B4-BE49-F238E27FC236}">
              <a16:creationId xmlns:a16="http://schemas.microsoft.com/office/drawing/2014/main" id="{208222F9-1475-4A1C-9CD2-C8749723D8A0}"/>
            </a:ext>
          </a:extLst>
        </xdr:cNvPr>
        <xdr:cNvSpPr/>
      </xdr:nvSpPr>
      <xdr:spPr>
        <a:xfrm>
          <a:off x="19157950" y="6808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80010</xdr:rowOff>
    </xdr:from>
    <xdr:to>
      <xdr:col>116</xdr:col>
      <xdr:colOff>63500</xdr:colOff>
      <xdr:row>41</xdr:row>
      <xdr:rowOff>83820</xdr:rowOff>
    </xdr:to>
    <xdr:cxnSp macro="">
      <xdr:nvCxnSpPr>
        <xdr:cNvPr id="491" name="直線コネクタ 490">
          <a:extLst>
            <a:ext uri="{FF2B5EF4-FFF2-40B4-BE49-F238E27FC236}">
              <a16:creationId xmlns:a16="http://schemas.microsoft.com/office/drawing/2014/main" id="{FB6E20C9-4A2C-4CE9-AB0F-B779BC5215AF}"/>
            </a:ext>
          </a:extLst>
        </xdr:cNvPr>
        <xdr:cNvCxnSpPr/>
      </xdr:nvCxnSpPr>
      <xdr:spPr>
        <a:xfrm flipV="1">
          <a:off x="19202400" y="685546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33020</xdr:rowOff>
    </xdr:from>
    <xdr:to>
      <xdr:col>107</xdr:col>
      <xdr:colOff>101600</xdr:colOff>
      <xdr:row>41</xdr:row>
      <xdr:rowOff>134620</xdr:rowOff>
    </xdr:to>
    <xdr:sp macro="" textlink="">
      <xdr:nvSpPr>
        <xdr:cNvPr id="492" name="楕円 491">
          <a:extLst>
            <a:ext uri="{FF2B5EF4-FFF2-40B4-BE49-F238E27FC236}">
              <a16:creationId xmlns:a16="http://schemas.microsoft.com/office/drawing/2014/main" id="{AB816B31-E9E4-46CA-905A-15BD2ABD56B8}"/>
            </a:ext>
          </a:extLst>
        </xdr:cNvPr>
        <xdr:cNvSpPr/>
      </xdr:nvSpPr>
      <xdr:spPr>
        <a:xfrm>
          <a:off x="1834515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83820</xdr:rowOff>
    </xdr:from>
    <xdr:to>
      <xdr:col>111</xdr:col>
      <xdr:colOff>177800</xdr:colOff>
      <xdr:row>41</xdr:row>
      <xdr:rowOff>83820</xdr:rowOff>
    </xdr:to>
    <xdr:cxnSp macro="">
      <xdr:nvCxnSpPr>
        <xdr:cNvPr id="493" name="直線コネクタ 492">
          <a:extLst>
            <a:ext uri="{FF2B5EF4-FFF2-40B4-BE49-F238E27FC236}">
              <a16:creationId xmlns:a16="http://schemas.microsoft.com/office/drawing/2014/main" id="{69805CE4-3DB1-4963-8096-70FAD12184D7}"/>
            </a:ext>
          </a:extLst>
        </xdr:cNvPr>
        <xdr:cNvCxnSpPr/>
      </xdr:nvCxnSpPr>
      <xdr:spPr>
        <a:xfrm>
          <a:off x="18395950" y="68592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36830</xdr:rowOff>
    </xdr:from>
    <xdr:to>
      <xdr:col>102</xdr:col>
      <xdr:colOff>165100</xdr:colOff>
      <xdr:row>41</xdr:row>
      <xdr:rowOff>138430</xdr:rowOff>
    </xdr:to>
    <xdr:sp macro="" textlink="">
      <xdr:nvSpPr>
        <xdr:cNvPr id="494" name="楕円 493">
          <a:extLst>
            <a:ext uri="{FF2B5EF4-FFF2-40B4-BE49-F238E27FC236}">
              <a16:creationId xmlns:a16="http://schemas.microsoft.com/office/drawing/2014/main" id="{DBAE187D-416D-4448-A6D1-D51F6E452E2B}"/>
            </a:ext>
          </a:extLst>
        </xdr:cNvPr>
        <xdr:cNvSpPr/>
      </xdr:nvSpPr>
      <xdr:spPr>
        <a:xfrm>
          <a:off x="175514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83820</xdr:rowOff>
    </xdr:from>
    <xdr:to>
      <xdr:col>107</xdr:col>
      <xdr:colOff>50800</xdr:colOff>
      <xdr:row>41</xdr:row>
      <xdr:rowOff>87630</xdr:rowOff>
    </xdr:to>
    <xdr:cxnSp macro="">
      <xdr:nvCxnSpPr>
        <xdr:cNvPr id="495" name="直線コネクタ 494">
          <a:extLst>
            <a:ext uri="{FF2B5EF4-FFF2-40B4-BE49-F238E27FC236}">
              <a16:creationId xmlns:a16="http://schemas.microsoft.com/office/drawing/2014/main" id="{BE9906C9-771D-4A15-A195-04977D5FA0F1}"/>
            </a:ext>
          </a:extLst>
        </xdr:cNvPr>
        <xdr:cNvCxnSpPr/>
      </xdr:nvCxnSpPr>
      <xdr:spPr>
        <a:xfrm flipV="1">
          <a:off x="17602200" y="685927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36830</xdr:rowOff>
    </xdr:from>
    <xdr:to>
      <xdr:col>98</xdr:col>
      <xdr:colOff>38100</xdr:colOff>
      <xdr:row>41</xdr:row>
      <xdr:rowOff>138430</xdr:rowOff>
    </xdr:to>
    <xdr:sp macro="" textlink="">
      <xdr:nvSpPr>
        <xdr:cNvPr id="496" name="楕円 495">
          <a:extLst>
            <a:ext uri="{FF2B5EF4-FFF2-40B4-BE49-F238E27FC236}">
              <a16:creationId xmlns:a16="http://schemas.microsoft.com/office/drawing/2014/main" id="{D23D65A4-289C-4358-A3AB-DA03D00C077F}"/>
            </a:ext>
          </a:extLst>
        </xdr:cNvPr>
        <xdr:cNvSpPr/>
      </xdr:nvSpPr>
      <xdr:spPr>
        <a:xfrm>
          <a:off x="16757650" y="6812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87630</xdr:rowOff>
    </xdr:from>
    <xdr:to>
      <xdr:col>102</xdr:col>
      <xdr:colOff>114300</xdr:colOff>
      <xdr:row>41</xdr:row>
      <xdr:rowOff>87630</xdr:rowOff>
    </xdr:to>
    <xdr:cxnSp macro="">
      <xdr:nvCxnSpPr>
        <xdr:cNvPr id="497" name="直線コネクタ 496">
          <a:extLst>
            <a:ext uri="{FF2B5EF4-FFF2-40B4-BE49-F238E27FC236}">
              <a16:creationId xmlns:a16="http://schemas.microsoft.com/office/drawing/2014/main" id="{2536C6D2-5C14-4F40-83E5-3B31F319D141}"/>
            </a:ext>
          </a:extLst>
        </xdr:cNvPr>
        <xdr:cNvCxnSpPr/>
      </xdr:nvCxnSpPr>
      <xdr:spPr>
        <a:xfrm>
          <a:off x="16802100" y="68630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011CF7A-1EFF-4EEE-8968-CB183C82565E}"/>
            </a:ext>
          </a:extLst>
        </xdr:cNvPr>
        <xdr:cNvSpPr txBox="1"/>
      </xdr:nvSpPr>
      <xdr:spPr>
        <a:xfrm>
          <a:off x="1898022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BCDBAA1B-2F28-4A64-B072-57B58AB4D862}"/>
            </a:ext>
          </a:extLst>
        </xdr:cNvPr>
        <xdr:cNvSpPr txBox="1"/>
      </xdr:nvSpPr>
      <xdr:spPr>
        <a:xfrm>
          <a:off x="181801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DB28D21-3C6C-40DB-895A-1D71DFAC1399}"/>
            </a:ext>
          </a:extLst>
        </xdr:cNvPr>
        <xdr:cNvSpPr txBox="1"/>
      </xdr:nvSpPr>
      <xdr:spPr>
        <a:xfrm>
          <a:off x="1738637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4EFE424-7185-4F2A-AAAB-1A18C6775104}"/>
            </a:ext>
          </a:extLst>
        </xdr:cNvPr>
        <xdr:cNvSpPr txBox="1"/>
      </xdr:nvSpPr>
      <xdr:spPr>
        <a:xfrm>
          <a:off x="165926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125747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2418706F-C63E-4CDD-9A1F-76E6B68146C2}"/>
            </a:ext>
          </a:extLst>
        </xdr:cNvPr>
        <xdr:cNvSpPr txBox="1"/>
      </xdr:nvSpPr>
      <xdr:spPr>
        <a:xfrm>
          <a:off x="18980227" y="690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125747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530B77C-83D5-43E2-8A84-112792202D55}"/>
            </a:ext>
          </a:extLst>
        </xdr:cNvPr>
        <xdr:cNvSpPr txBox="1"/>
      </xdr:nvSpPr>
      <xdr:spPr>
        <a:xfrm>
          <a:off x="18180127" y="690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129557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5E07A1A-E2D2-456D-8D1F-DC43580439F4}"/>
            </a:ext>
          </a:extLst>
        </xdr:cNvPr>
        <xdr:cNvSpPr txBox="1"/>
      </xdr:nvSpPr>
      <xdr:spPr>
        <a:xfrm>
          <a:off x="17386377" y="69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129557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8841A05-ADBD-406D-B841-93DCFD4D8072}"/>
            </a:ext>
          </a:extLst>
        </xdr:cNvPr>
        <xdr:cNvSpPr txBox="1"/>
      </xdr:nvSpPr>
      <xdr:spPr>
        <a:xfrm>
          <a:off x="16592627" y="69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9E19060-E847-462F-82BF-3FD2761B806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AB78DC1-388A-4632-8392-8B8CD94CFAB8}"/>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48B41FE-43DC-476B-A730-9185D450277A}"/>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DDD4023-42CB-4A83-80FF-0415DCCAE42F}"/>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ECBF839-BC76-47A4-A02F-61086B4A19AE}"/>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13DC5F9-F0F4-4C0C-8496-78236D1E82BE}"/>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035F162-4364-4051-BB32-1DC4F0AC187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0FC2C25-8E15-4FD1-9BC6-7243C5F6B7B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B4231E9-488F-4911-87F6-FC7B190C4A5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E23FDB9-0E11-40F2-8DA2-479301A3B99A}"/>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F55C793-0C18-4D21-811E-8587F1782DFE}"/>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886A99A-59CB-41F4-A600-E57C8E600E01}"/>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314D1745-19F1-41A0-85D0-3746CCB71F9E}"/>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6234C74-B4D6-407F-8241-B405816204D2}"/>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75AE3B30-C9B9-468B-B43A-D0F7E6D33333}"/>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89E2C3D6-F4F1-4637-8F37-95983D279A5C}"/>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7EB8026D-7B85-4FB6-A29D-1A34E94D35F2}"/>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1DBDA1F1-1953-4E47-88E6-1A7A379AFC1A}"/>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F1832DB9-6156-4021-B178-A5D6B568B8AF}"/>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34E097B3-CADF-4376-93D5-3629BAAAED26}"/>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FBF046C1-73A7-4D8A-A1F0-5BA30FC31C64}"/>
            </a:ext>
          </a:extLst>
        </xdr:cNvPr>
        <xdr:cNvSpPr txBox="1"/>
      </xdr:nvSpPr>
      <xdr:spPr>
        <a:xfrm>
          <a:off x="1090691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8B2D1DE-3233-4EFC-8357-41E1CBFE49D2}"/>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4A7F095B-CE17-43A1-9423-45DFA64FF677}"/>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2B9A6DFC-7515-4D5E-B04D-5724DE04FA60}"/>
            </a:ext>
          </a:extLst>
        </xdr:cNvPr>
        <xdr:cNvCxnSpPr/>
      </xdr:nvCxnSpPr>
      <xdr:spPr>
        <a:xfrm flipV="1">
          <a:off x="14699614" y="930529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E4B5B7DC-0A0F-4953-843C-33441A9BDCC7}"/>
            </a:ext>
          </a:extLst>
        </xdr:cNvPr>
        <xdr:cNvSpPr txBox="1"/>
      </xdr:nvSpPr>
      <xdr:spPr>
        <a:xfrm>
          <a:off x="1473835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9897DA51-11C8-4E0D-9EEF-942B86A6A747}"/>
            </a:ext>
          </a:extLst>
        </xdr:cNvPr>
        <xdr:cNvCxnSpPr/>
      </xdr:nvCxnSpPr>
      <xdr:spPr>
        <a:xfrm>
          <a:off x="14611350" y="107156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8958108E-0841-411E-9D8A-F23AD8FFECBD}"/>
            </a:ext>
          </a:extLst>
        </xdr:cNvPr>
        <xdr:cNvSpPr txBox="1"/>
      </xdr:nvSpPr>
      <xdr:spPr>
        <a:xfrm>
          <a:off x="14738350" y="9086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CFF33EF-B7CE-4363-9C0C-FDC5E5E779E3}"/>
            </a:ext>
          </a:extLst>
        </xdr:cNvPr>
        <xdr:cNvCxnSpPr/>
      </xdr:nvCxnSpPr>
      <xdr:spPr>
        <a:xfrm>
          <a:off x="14611350" y="93052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92593E71-C096-4CFC-8EB1-CD3D7E052737}"/>
            </a:ext>
          </a:extLst>
        </xdr:cNvPr>
        <xdr:cNvSpPr txBox="1"/>
      </xdr:nvSpPr>
      <xdr:spPr>
        <a:xfrm>
          <a:off x="1473835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87AE3734-EBB8-4B2F-A2B0-8A29D1F700D9}"/>
            </a:ext>
          </a:extLst>
        </xdr:cNvPr>
        <xdr:cNvSpPr/>
      </xdr:nvSpPr>
      <xdr:spPr>
        <a:xfrm>
          <a:off x="14649450" y="102793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7191BF52-D317-4093-9792-C587334553FE}"/>
            </a:ext>
          </a:extLst>
        </xdr:cNvPr>
        <xdr:cNvSpPr/>
      </xdr:nvSpPr>
      <xdr:spPr>
        <a:xfrm>
          <a:off x="13887450" y="10355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5C7528A8-EFF3-4BA6-BA5B-288D94D2B771}"/>
            </a:ext>
          </a:extLst>
        </xdr:cNvPr>
        <xdr:cNvSpPr/>
      </xdr:nvSpPr>
      <xdr:spPr>
        <a:xfrm>
          <a:off x="130937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1DB19C75-D86E-4BA3-AA50-918DA2A53FD7}"/>
            </a:ext>
          </a:extLst>
        </xdr:cNvPr>
        <xdr:cNvSpPr/>
      </xdr:nvSpPr>
      <xdr:spPr>
        <a:xfrm>
          <a:off x="12299950" y="103308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2CA924FA-458E-4480-9DC5-38B30EFAFC97}"/>
            </a:ext>
          </a:extLst>
        </xdr:cNvPr>
        <xdr:cNvSpPr/>
      </xdr:nvSpPr>
      <xdr:spPr>
        <a:xfrm>
          <a:off x="11487150" y="1033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E4FE2DB-8A6D-4875-A561-03D2BEA3D8C3}"/>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BF49CFF-08A3-4E02-B8E9-C6EE41691EA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0AFC2DC-857A-4004-98E5-99149E423157}"/>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7E20141-1C3E-4493-9848-7BDC781CC28C}"/>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918E6D3-7EE9-413B-81CA-985EAF50EE0B}"/>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109220</xdr:rowOff>
    </xdr:from>
    <xdr:to>
      <xdr:col>85</xdr:col>
      <xdr:colOff>177800</xdr:colOff>
      <xdr:row>64</xdr:row>
      <xdr:rowOff>39370</xdr:rowOff>
    </xdr:to>
    <xdr:sp macro="" textlink="">
      <xdr:nvSpPr>
        <xdr:cNvPr id="545" name="楕円 544">
          <a:extLst>
            <a:ext uri="{FF2B5EF4-FFF2-40B4-BE49-F238E27FC236}">
              <a16:creationId xmlns:a16="http://schemas.microsoft.com/office/drawing/2014/main" id="{B826BEF9-22A6-4E11-8CAB-FADD62C59E7E}"/>
            </a:ext>
          </a:extLst>
        </xdr:cNvPr>
        <xdr:cNvSpPr/>
      </xdr:nvSpPr>
      <xdr:spPr>
        <a:xfrm>
          <a:off x="14649450" y="105168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87647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2B65E0A3-CA3E-492C-B89C-C443DA1ECAF4}"/>
            </a:ext>
          </a:extLst>
        </xdr:cNvPr>
        <xdr:cNvSpPr txBox="1"/>
      </xdr:nvSpPr>
      <xdr:spPr>
        <a:xfrm>
          <a:off x="14738350" y="1049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80645</xdr:rowOff>
    </xdr:from>
    <xdr:to>
      <xdr:col>81</xdr:col>
      <xdr:colOff>101600</xdr:colOff>
      <xdr:row>64</xdr:row>
      <xdr:rowOff>10795</xdr:rowOff>
    </xdr:to>
    <xdr:sp macro="" textlink="">
      <xdr:nvSpPr>
        <xdr:cNvPr id="547" name="楕円 546">
          <a:extLst>
            <a:ext uri="{FF2B5EF4-FFF2-40B4-BE49-F238E27FC236}">
              <a16:creationId xmlns:a16="http://schemas.microsoft.com/office/drawing/2014/main" id="{484D9620-4B6A-461A-9AED-993F6821897F}"/>
            </a:ext>
          </a:extLst>
        </xdr:cNvPr>
        <xdr:cNvSpPr/>
      </xdr:nvSpPr>
      <xdr:spPr>
        <a:xfrm>
          <a:off x="13887450" y="104882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131445</xdr:rowOff>
    </xdr:from>
    <xdr:to>
      <xdr:col>85</xdr:col>
      <xdr:colOff>127000</xdr:colOff>
      <xdr:row>63</xdr:row>
      <xdr:rowOff>160020</xdr:rowOff>
    </xdr:to>
    <xdr:cxnSp macro="">
      <xdr:nvCxnSpPr>
        <xdr:cNvPr id="548" name="直線コネクタ 547">
          <a:extLst>
            <a:ext uri="{FF2B5EF4-FFF2-40B4-BE49-F238E27FC236}">
              <a16:creationId xmlns:a16="http://schemas.microsoft.com/office/drawing/2014/main" id="{D27E28FD-48F7-432A-8125-EBCAD8775DA1}"/>
            </a:ext>
          </a:extLst>
        </xdr:cNvPr>
        <xdr:cNvCxnSpPr/>
      </xdr:nvCxnSpPr>
      <xdr:spPr>
        <a:xfrm>
          <a:off x="13938250" y="10539095"/>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71120</xdr:rowOff>
    </xdr:from>
    <xdr:to>
      <xdr:col>76</xdr:col>
      <xdr:colOff>165100</xdr:colOff>
      <xdr:row>64</xdr:row>
      <xdr:rowOff>1270</xdr:rowOff>
    </xdr:to>
    <xdr:sp macro="" textlink="">
      <xdr:nvSpPr>
        <xdr:cNvPr id="549" name="楕円 548">
          <a:extLst>
            <a:ext uri="{FF2B5EF4-FFF2-40B4-BE49-F238E27FC236}">
              <a16:creationId xmlns:a16="http://schemas.microsoft.com/office/drawing/2014/main" id="{56288C7F-2594-430B-906D-994E1F84B4B3}"/>
            </a:ext>
          </a:extLst>
        </xdr:cNvPr>
        <xdr:cNvSpPr/>
      </xdr:nvSpPr>
      <xdr:spPr>
        <a:xfrm>
          <a:off x="13093700" y="10478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121920</xdr:rowOff>
    </xdr:from>
    <xdr:to>
      <xdr:col>81</xdr:col>
      <xdr:colOff>50800</xdr:colOff>
      <xdr:row>63</xdr:row>
      <xdr:rowOff>131445</xdr:rowOff>
    </xdr:to>
    <xdr:cxnSp macro="">
      <xdr:nvCxnSpPr>
        <xdr:cNvPr id="550" name="直線コネクタ 549">
          <a:extLst>
            <a:ext uri="{FF2B5EF4-FFF2-40B4-BE49-F238E27FC236}">
              <a16:creationId xmlns:a16="http://schemas.microsoft.com/office/drawing/2014/main" id="{54D63906-3F4E-48FB-AB6A-9821EF916795}"/>
            </a:ext>
          </a:extLst>
        </xdr:cNvPr>
        <xdr:cNvCxnSpPr/>
      </xdr:nvCxnSpPr>
      <xdr:spPr>
        <a:xfrm>
          <a:off x="13144500" y="10529570"/>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36830</xdr:rowOff>
    </xdr:from>
    <xdr:to>
      <xdr:col>72</xdr:col>
      <xdr:colOff>38100</xdr:colOff>
      <xdr:row>63</xdr:row>
      <xdr:rowOff>138430</xdr:rowOff>
    </xdr:to>
    <xdr:sp macro="" textlink="">
      <xdr:nvSpPr>
        <xdr:cNvPr id="551" name="楕円 550">
          <a:extLst>
            <a:ext uri="{FF2B5EF4-FFF2-40B4-BE49-F238E27FC236}">
              <a16:creationId xmlns:a16="http://schemas.microsoft.com/office/drawing/2014/main" id="{94B4CFA6-4A09-426F-A55D-554048B5A215}"/>
            </a:ext>
          </a:extLst>
        </xdr:cNvPr>
        <xdr:cNvSpPr/>
      </xdr:nvSpPr>
      <xdr:spPr>
        <a:xfrm>
          <a:off x="12299950" y="10444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87630</xdr:rowOff>
    </xdr:from>
    <xdr:to>
      <xdr:col>76</xdr:col>
      <xdr:colOff>114300</xdr:colOff>
      <xdr:row>63</xdr:row>
      <xdr:rowOff>121920</xdr:rowOff>
    </xdr:to>
    <xdr:cxnSp macro="">
      <xdr:nvCxnSpPr>
        <xdr:cNvPr id="552" name="直線コネクタ 551">
          <a:extLst>
            <a:ext uri="{FF2B5EF4-FFF2-40B4-BE49-F238E27FC236}">
              <a16:creationId xmlns:a16="http://schemas.microsoft.com/office/drawing/2014/main" id="{9A7905ED-D6FE-41F8-B481-1A19B7D15796}"/>
            </a:ext>
          </a:extLst>
        </xdr:cNvPr>
        <xdr:cNvCxnSpPr/>
      </xdr:nvCxnSpPr>
      <xdr:spPr>
        <a:xfrm>
          <a:off x="12344400" y="1049528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170180</xdr:rowOff>
    </xdr:from>
    <xdr:to>
      <xdr:col>67</xdr:col>
      <xdr:colOff>101600</xdr:colOff>
      <xdr:row>63</xdr:row>
      <xdr:rowOff>100330</xdr:rowOff>
    </xdr:to>
    <xdr:sp macro="" textlink="">
      <xdr:nvSpPr>
        <xdr:cNvPr id="553" name="楕円 552">
          <a:extLst>
            <a:ext uri="{FF2B5EF4-FFF2-40B4-BE49-F238E27FC236}">
              <a16:creationId xmlns:a16="http://schemas.microsoft.com/office/drawing/2014/main" id="{1060BD1D-68E2-4F10-BB90-0811CD6763A0}"/>
            </a:ext>
          </a:extLst>
        </xdr:cNvPr>
        <xdr:cNvSpPr/>
      </xdr:nvSpPr>
      <xdr:spPr>
        <a:xfrm>
          <a:off x="1148715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49530</xdr:rowOff>
    </xdr:from>
    <xdr:to>
      <xdr:col>71</xdr:col>
      <xdr:colOff>177800</xdr:colOff>
      <xdr:row>63</xdr:row>
      <xdr:rowOff>87630</xdr:rowOff>
    </xdr:to>
    <xdr:cxnSp macro="">
      <xdr:nvCxnSpPr>
        <xdr:cNvPr id="554" name="直線コネクタ 553">
          <a:extLst>
            <a:ext uri="{FF2B5EF4-FFF2-40B4-BE49-F238E27FC236}">
              <a16:creationId xmlns:a16="http://schemas.microsoft.com/office/drawing/2014/main" id="{0453C525-8C53-4028-A0C3-E4235176E9A7}"/>
            </a:ext>
          </a:extLst>
        </xdr:cNvPr>
        <xdr:cNvCxnSpPr/>
      </xdr:nvCxnSpPr>
      <xdr:spPr>
        <a:xfrm>
          <a:off x="11537950" y="1045718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2E244E00-A67E-46AF-BB97-27B6055353FB}"/>
            </a:ext>
          </a:extLst>
        </xdr:cNvPr>
        <xdr:cNvSpPr txBox="1"/>
      </xdr:nvSpPr>
      <xdr:spPr>
        <a:xfrm>
          <a:off x="13742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626E4F5E-985D-45C7-9BCA-3D61660D92D0}"/>
            </a:ext>
          </a:extLst>
        </xdr:cNvPr>
        <xdr:cNvSpPr txBox="1"/>
      </xdr:nvSpPr>
      <xdr:spPr>
        <a:xfrm>
          <a:off x="1296099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C779EBF7-BFD2-40DF-B880-F27A6AFC0BD4}"/>
            </a:ext>
          </a:extLst>
        </xdr:cNvPr>
        <xdr:cNvSpPr txBox="1"/>
      </xdr:nvSpPr>
      <xdr:spPr>
        <a:xfrm>
          <a:off x="121672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F26D705F-65B5-4030-B370-07408112BFF3}"/>
            </a:ext>
          </a:extLst>
        </xdr:cNvPr>
        <xdr:cNvSpPr txBox="1"/>
      </xdr:nvSpPr>
      <xdr:spPr>
        <a:xfrm>
          <a:off x="113544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1922</xdr:rowOff>
    </xdr:from>
    <xdr:ext cx="405111" cy="259045"/>
    <xdr:sp macro="" textlink="">
      <xdr:nvSpPr>
        <xdr:cNvPr id="559" name="n_1mainValue【学校施設】&#10;有形固定資産減価償却率">
          <a:extLst>
            <a:ext uri="{FF2B5EF4-FFF2-40B4-BE49-F238E27FC236}">
              <a16:creationId xmlns:a16="http://schemas.microsoft.com/office/drawing/2014/main" id="{1C2A32DC-7D59-41FB-9A64-96238130E3AC}"/>
            </a:ext>
          </a:extLst>
        </xdr:cNvPr>
        <xdr:cNvSpPr txBox="1"/>
      </xdr:nvSpPr>
      <xdr:spPr>
        <a:xfrm>
          <a:off x="137420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163847</xdr:rowOff>
    </xdr:from>
    <xdr:ext cx="405111" cy="259045"/>
    <xdr:sp macro="" textlink="">
      <xdr:nvSpPr>
        <xdr:cNvPr id="560" name="n_2mainValue【学校施設】&#10;有形固定資産減価償却率">
          <a:extLst>
            <a:ext uri="{FF2B5EF4-FFF2-40B4-BE49-F238E27FC236}">
              <a16:creationId xmlns:a16="http://schemas.microsoft.com/office/drawing/2014/main" id="{42133D44-7AEE-496B-8278-129B193FD373}"/>
            </a:ext>
          </a:extLst>
        </xdr:cNvPr>
        <xdr:cNvSpPr txBox="1"/>
      </xdr:nvSpPr>
      <xdr:spPr>
        <a:xfrm>
          <a:off x="12960994" y="1057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129557</xdr:rowOff>
    </xdr:from>
    <xdr:ext cx="405111" cy="259045"/>
    <xdr:sp macro="" textlink="">
      <xdr:nvSpPr>
        <xdr:cNvPr id="561" name="n_3mainValue【学校施設】&#10;有形固定資産減価償却率">
          <a:extLst>
            <a:ext uri="{FF2B5EF4-FFF2-40B4-BE49-F238E27FC236}">
              <a16:creationId xmlns:a16="http://schemas.microsoft.com/office/drawing/2014/main" id="{D129F3FC-E395-46EA-B883-45B4B1319C39}"/>
            </a:ext>
          </a:extLst>
        </xdr:cNvPr>
        <xdr:cNvSpPr txBox="1"/>
      </xdr:nvSpPr>
      <xdr:spPr>
        <a:xfrm>
          <a:off x="121672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91457</xdr:rowOff>
    </xdr:from>
    <xdr:ext cx="405111" cy="259045"/>
    <xdr:sp macro="" textlink="">
      <xdr:nvSpPr>
        <xdr:cNvPr id="562" name="n_4mainValue【学校施設】&#10;有形固定資産減価償却率">
          <a:extLst>
            <a:ext uri="{FF2B5EF4-FFF2-40B4-BE49-F238E27FC236}">
              <a16:creationId xmlns:a16="http://schemas.microsoft.com/office/drawing/2014/main" id="{8E284E97-51BF-48E9-8764-5BE4B911B299}"/>
            </a:ext>
          </a:extLst>
        </xdr:cNvPr>
        <xdr:cNvSpPr txBox="1"/>
      </xdr:nvSpPr>
      <xdr:spPr>
        <a:xfrm>
          <a:off x="11354444" y="1049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A2F86D7-E553-4319-8247-4E4F97FDA5C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EB3A1CB0-7BE3-4EAE-8EC8-44D4DD95760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69DF0089-7522-4ECC-BECB-788F01B9E2F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C05A480E-6A77-4505-B4B8-2AFF6439A47A}"/>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61E1590-9D99-41B2-9D1A-E2C12AABB053}"/>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C5F5842-B357-4B34-9832-46F499885CB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F61DDED0-480C-411D-8B91-5EAA2A98A31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EB220E31-DC24-4B9A-B6D0-ECF5FD3DCB11}"/>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3DC8725-3104-4626-A193-F96160487372}"/>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AFF7828A-B666-4B32-B46C-04C0729AC55C}"/>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1768F37C-0812-4242-9121-8CCA0AFAD10A}"/>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A541F22B-29EB-495A-B759-48B53D458FCC}"/>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3A18DB3F-AD73-4D14-870F-6E16992080D9}"/>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5A152088-A7AF-409D-94E7-4810386D0DA9}"/>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ED18637E-FD5E-4058-9A0E-857F163426DD}"/>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2E532B0C-1E44-4984-BF60-3C9B7DFF1454}"/>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83158761-4227-48CB-9166-E9BF6AD91721}"/>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28B64824-3D53-4A93-8E39-1873DE59F71A}"/>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2A342D2A-60B4-451B-9429-E30B5B4B2F10}"/>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EA7BBD60-0430-475A-B87E-B226ADCF979B}"/>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682EAB3B-4EF5-4015-B728-ACB9B136769F}"/>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6D4EECBC-FFE7-4475-9EC2-772C6C1C20D9}"/>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EE5DF1D-FF21-4ABC-B57F-7ED889FC456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48DC9F1-66E6-43CB-A5AC-CC2D00022FB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A9082D93-95CF-48E3-B138-57A23D64CE29}"/>
            </a:ext>
          </a:extLst>
        </xdr:cNvPr>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1E02839D-BB62-46D7-8965-5DECD1A3F2E7}"/>
            </a:ext>
          </a:extLst>
        </xdr:cNvPr>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100A4F67-5234-44D9-9319-6956EDF2F484}"/>
            </a:ext>
          </a:extLst>
        </xdr:cNvPr>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0445B3F-AEF7-4805-ADF8-3D1A1DB1DBFE}"/>
            </a:ext>
          </a:extLst>
        </xdr:cNvPr>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F14DA4B0-F366-42A6-80BF-CB5947265F3D}"/>
            </a:ext>
          </a:extLst>
        </xdr:cNvPr>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C61454FF-2D8E-4675-8E17-FA73FC649D7B}"/>
            </a:ext>
          </a:extLst>
        </xdr:cNvPr>
        <xdr:cNvSpPr txBox="1"/>
      </xdr:nvSpPr>
      <xdr:spPr>
        <a:xfrm>
          <a:off x="19989800" y="1007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C37E012D-D0F7-4836-A0C6-2116CE848717}"/>
            </a:ext>
          </a:extLst>
        </xdr:cNvPr>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46C16821-3570-45C5-ABF9-02E7BE516074}"/>
            </a:ext>
          </a:extLst>
        </xdr:cNvPr>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4A7B8D38-3FFE-49A2-B41E-3A8BFD39BFBF}"/>
            </a:ext>
          </a:extLst>
        </xdr:cNvPr>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A7F37562-0A95-47A9-B60F-67CEB16AEF54}"/>
            </a:ext>
          </a:extLst>
        </xdr:cNvPr>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8BE816F0-9C58-46AA-A7FC-E505FC4E2D74}"/>
            </a:ext>
          </a:extLst>
        </xdr:cNvPr>
        <xdr:cNvSpPr/>
      </xdr:nvSpPr>
      <xdr:spPr>
        <a:xfrm>
          <a:off x="16757650" y="10118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D9A02FF-143F-4A37-9E7D-6E465F373D5E}"/>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82E65C0-F64E-49FD-AB3C-F46C5A4DD7E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1C973E9-00B1-42B7-96F2-27343DAADD4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4253EED-3ED6-4D3C-BB1E-352FFDC3A62C}"/>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C48AE15-EDD1-44F0-8299-B824F85187F8}"/>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157988</xdr:rowOff>
    </xdr:from>
    <xdr:to>
      <xdr:col>116</xdr:col>
      <xdr:colOff>114300</xdr:colOff>
      <xdr:row>61</xdr:row>
      <xdr:rowOff>88138</xdr:rowOff>
    </xdr:to>
    <xdr:sp macro="" textlink="">
      <xdr:nvSpPr>
        <xdr:cNvPr id="603" name="楕円 602">
          <a:extLst>
            <a:ext uri="{FF2B5EF4-FFF2-40B4-BE49-F238E27FC236}">
              <a16:creationId xmlns:a16="http://schemas.microsoft.com/office/drawing/2014/main" id="{2E3FF83F-05D5-42FB-813D-0C99F1816DDC}"/>
            </a:ext>
          </a:extLst>
        </xdr:cNvPr>
        <xdr:cNvSpPr/>
      </xdr:nvSpPr>
      <xdr:spPr>
        <a:xfrm>
          <a:off x="19900900" y="100703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9415</xdr:rowOff>
    </xdr:from>
    <xdr:ext cx="469744" cy="259045"/>
    <xdr:sp macro="" textlink="">
      <xdr:nvSpPr>
        <xdr:cNvPr id="604" name="【学校施設】&#10;一人当たり面積該当値テキスト">
          <a:extLst>
            <a:ext uri="{FF2B5EF4-FFF2-40B4-BE49-F238E27FC236}">
              <a16:creationId xmlns:a16="http://schemas.microsoft.com/office/drawing/2014/main" id="{3CEA5A3A-F498-47E2-BF4B-F91C6800F4C5}"/>
            </a:ext>
          </a:extLst>
        </xdr:cNvPr>
        <xdr:cNvSpPr txBox="1"/>
      </xdr:nvSpPr>
      <xdr:spPr>
        <a:xfrm>
          <a:off x="19989800" y="992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7112</xdr:rowOff>
    </xdr:from>
    <xdr:to>
      <xdr:col>112</xdr:col>
      <xdr:colOff>38100</xdr:colOff>
      <xdr:row>61</xdr:row>
      <xdr:rowOff>108712</xdr:rowOff>
    </xdr:to>
    <xdr:sp macro="" textlink="">
      <xdr:nvSpPr>
        <xdr:cNvPr id="605" name="楕円 604">
          <a:extLst>
            <a:ext uri="{FF2B5EF4-FFF2-40B4-BE49-F238E27FC236}">
              <a16:creationId xmlns:a16="http://schemas.microsoft.com/office/drawing/2014/main" id="{6B8AF648-D5E8-4E6B-9B3A-932E8D6964C8}"/>
            </a:ext>
          </a:extLst>
        </xdr:cNvPr>
        <xdr:cNvSpPr/>
      </xdr:nvSpPr>
      <xdr:spPr>
        <a:xfrm>
          <a:off x="19157950" y="100845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37338</xdr:rowOff>
    </xdr:from>
    <xdr:to>
      <xdr:col>116</xdr:col>
      <xdr:colOff>63500</xdr:colOff>
      <xdr:row>61</xdr:row>
      <xdr:rowOff>57912</xdr:rowOff>
    </xdr:to>
    <xdr:cxnSp macro="">
      <xdr:nvCxnSpPr>
        <xdr:cNvPr id="606" name="直線コネクタ 605">
          <a:extLst>
            <a:ext uri="{FF2B5EF4-FFF2-40B4-BE49-F238E27FC236}">
              <a16:creationId xmlns:a16="http://schemas.microsoft.com/office/drawing/2014/main" id="{0F48C4DF-9382-453A-8832-41CB1B00FE51}"/>
            </a:ext>
          </a:extLst>
        </xdr:cNvPr>
        <xdr:cNvCxnSpPr/>
      </xdr:nvCxnSpPr>
      <xdr:spPr>
        <a:xfrm flipV="1">
          <a:off x="19202400" y="10114788"/>
          <a:ext cx="7493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22352</xdr:rowOff>
    </xdr:from>
    <xdr:to>
      <xdr:col>107</xdr:col>
      <xdr:colOff>101600</xdr:colOff>
      <xdr:row>61</xdr:row>
      <xdr:rowOff>123952</xdr:rowOff>
    </xdr:to>
    <xdr:sp macro="" textlink="">
      <xdr:nvSpPr>
        <xdr:cNvPr id="607" name="楕円 606">
          <a:extLst>
            <a:ext uri="{FF2B5EF4-FFF2-40B4-BE49-F238E27FC236}">
              <a16:creationId xmlns:a16="http://schemas.microsoft.com/office/drawing/2014/main" id="{7F3BB8B0-18C6-4E7E-9CB9-F4B2F513B075}"/>
            </a:ext>
          </a:extLst>
        </xdr:cNvPr>
        <xdr:cNvSpPr/>
      </xdr:nvSpPr>
      <xdr:spPr>
        <a:xfrm>
          <a:off x="18345150" y="1009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57912</xdr:rowOff>
    </xdr:from>
    <xdr:to>
      <xdr:col>111</xdr:col>
      <xdr:colOff>177800</xdr:colOff>
      <xdr:row>61</xdr:row>
      <xdr:rowOff>73152</xdr:rowOff>
    </xdr:to>
    <xdr:cxnSp macro="">
      <xdr:nvCxnSpPr>
        <xdr:cNvPr id="608" name="直線コネクタ 607">
          <a:extLst>
            <a:ext uri="{FF2B5EF4-FFF2-40B4-BE49-F238E27FC236}">
              <a16:creationId xmlns:a16="http://schemas.microsoft.com/office/drawing/2014/main" id="{BD0BA2E0-BECF-46AC-B1DD-CE953707E655}"/>
            </a:ext>
          </a:extLst>
        </xdr:cNvPr>
        <xdr:cNvCxnSpPr/>
      </xdr:nvCxnSpPr>
      <xdr:spPr>
        <a:xfrm flipV="1">
          <a:off x="18395950" y="10135362"/>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42164</xdr:rowOff>
    </xdr:from>
    <xdr:to>
      <xdr:col>102</xdr:col>
      <xdr:colOff>165100</xdr:colOff>
      <xdr:row>61</xdr:row>
      <xdr:rowOff>143764</xdr:rowOff>
    </xdr:to>
    <xdr:sp macro="" textlink="">
      <xdr:nvSpPr>
        <xdr:cNvPr id="609" name="楕円 608">
          <a:extLst>
            <a:ext uri="{FF2B5EF4-FFF2-40B4-BE49-F238E27FC236}">
              <a16:creationId xmlns:a16="http://schemas.microsoft.com/office/drawing/2014/main" id="{8657FCC6-5DC3-40B7-ADF9-AD052EC44265}"/>
            </a:ext>
          </a:extLst>
        </xdr:cNvPr>
        <xdr:cNvSpPr/>
      </xdr:nvSpPr>
      <xdr:spPr>
        <a:xfrm>
          <a:off x="175514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73152</xdr:rowOff>
    </xdr:from>
    <xdr:to>
      <xdr:col>107</xdr:col>
      <xdr:colOff>50800</xdr:colOff>
      <xdr:row>61</xdr:row>
      <xdr:rowOff>92964</xdr:rowOff>
    </xdr:to>
    <xdr:cxnSp macro="">
      <xdr:nvCxnSpPr>
        <xdr:cNvPr id="610" name="直線コネクタ 609">
          <a:extLst>
            <a:ext uri="{FF2B5EF4-FFF2-40B4-BE49-F238E27FC236}">
              <a16:creationId xmlns:a16="http://schemas.microsoft.com/office/drawing/2014/main" id="{D35F4195-CE9C-46E9-ACBF-5318CFBF89A3}"/>
            </a:ext>
          </a:extLst>
        </xdr:cNvPr>
        <xdr:cNvCxnSpPr/>
      </xdr:nvCxnSpPr>
      <xdr:spPr>
        <a:xfrm flipV="1">
          <a:off x="17602200" y="10150602"/>
          <a:ext cx="79375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162560</xdr:rowOff>
    </xdr:from>
    <xdr:to>
      <xdr:col>98</xdr:col>
      <xdr:colOff>38100</xdr:colOff>
      <xdr:row>61</xdr:row>
      <xdr:rowOff>92710</xdr:rowOff>
    </xdr:to>
    <xdr:sp macro="" textlink="">
      <xdr:nvSpPr>
        <xdr:cNvPr id="611" name="楕円 610">
          <a:extLst>
            <a:ext uri="{FF2B5EF4-FFF2-40B4-BE49-F238E27FC236}">
              <a16:creationId xmlns:a16="http://schemas.microsoft.com/office/drawing/2014/main" id="{46831A75-9AE7-4BA1-87B6-B6EB32FA9492}"/>
            </a:ext>
          </a:extLst>
        </xdr:cNvPr>
        <xdr:cNvSpPr/>
      </xdr:nvSpPr>
      <xdr:spPr>
        <a:xfrm>
          <a:off x="16757650" y="100749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41910</xdr:rowOff>
    </xdr:from>
    <xdr:to>
      <xdr:col>102</xdr:col>
      <xdr:colOff>114300</xdr:colOff>
      <xdr:row>61</xdr:row>
      <xdr:rowOff>92964</xdr:rowOff>
    </xdr:to>
    <xdr:cxnSp macro="">
      <xdr:nvCxnSpPr>
        <xdr:cNvPr id="612" name="直線コネクタ 611">
          <a:extLst>
            <a:ext uri="{FF2B5EF4-FFF2-40B4-BE49-F238E27FC236}">
              <a16:creationId xmlns:a16="http://schemas.microsoft.com/office/drawing/2014/main" id="{03F0F29A-C828-49D5-BEA2-DAFA83BA0A4C}"/>
            </a:ext>
          </a:extLst>
        </xdr:cNvPr>
        <xdr:cNvCxnSpPr/>
      </xdr:nvCxnSpPr>
      <xdr:spPr>
        <a:xfrm>
          <a:off x="16802100" y="10119360"/>
          <a:ext cx="8001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5A666D16-018F-43B1-9A8D-9E1A07031CA9}"/>
            </a:ext>
          </a:extLst>
        </xdr:cNvPr>
        <xdr:cNvSpPr txBox="1"/>
      </xdr:nvSpPr>
      <xdr:spPr>
        <a:xfrm>
          <a:off x="18980227" y="1017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3E441326-C9B4-4B3B-B246-E494C9AEF5D3}"/>
            </a:ext>
          </a:extLst>
        </xdr:cNvPr>
        <xdr:cNvSpPr txBox="1"/>
      </xdr:nvSpPr>
      <xdr:spPr>
        <a:xfrm>
          <a:off x="18180127" y="988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20272A89-CDBA-404E-A644-64C6A25FFA8F}"/>
            </a:ext>
          </a:extLst>
        </xdr:cNvPr>
        <xdr:cNvSpPr txBox="1"/>
      </xdr:nvSpPr>
      <xdr:spPr>
        <a:xfrm>
          <a:off x="17386377" y="987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B1912D97-1F9E-4F17-96A5-88B23FDB9CCB}"/>
            </a:ext>
          </a:extLst>
        </xdr:cNvPr>
        <xdr:cNvSpPr txBox="1"/>
      </xdr:nvSpPr>
      <xdr:spPr>
        <a:xfrm>
          <a:off x="16592627" y="1021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125239</xdr:rowOff>
    </xdr:from>
    <xdr:ext cx="469744" cy="259045"/>
    <xdr:sp macro="" textlink="">
      <xdr:nvSpPr>
        <xdr:cNvPr id="617" name="n_1mainValue【学校施設】&#10;一人当たり面積">
          <a:extLst>
            <a:ext uri="{FF2B5EF4-FFF2-40B4-BE49-F238E27FC236}">
              <a16:creationId xmlns:a16="http://schemas.microsoft.com/office/drawing/2014/main" id="{D128180C-77D2-4259-9111-C77785E54F8B}"/>
            </a:ext>
          </a:extLst>
        </xdr:cNvPr>
        <xdr:cNvSpPr txBox="1"/>
      </xdr:nvSpPr>
      <xdr:spPr>
        <a:xfrm>
          <a:off x="18980227" y="987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115079</xdr:rowOff>
    </xdr:from>
    <xdr:ext cx="469744" cy="259045"/>
    <xdr:sp macro="" textlink="">
      <xdr:nvSpPr>
        <xdr:cNvPr id="618" name="n_2mainValue【学校施設】&#10;一人当たり面積">
          <a:extLst>
            <a:ext uri="{FF2B5EF4-FFF2-40B4-BE49-F238E27FC236}">
              <a16:creationId xmlns:a16="http://schemas.microsoft.com/office/drawing/2014/main" id="{348F1CBD-477D-483B-AB26-8669B7EEFA6C}"/>
            </a:ext>
          </a:extLst>
        </xdr:cNvPr>
        <xdr:cNvSpPr txBox="1"/>
      </xdr:nvSpPr>
      <xdr:spPr>
        <a:xfrm>
          <a:off x="18180127" y="1019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134891</xdr:rowOff>
    </xdr:from>
    <xdr:ext cx="469744" cy="259045"/>
    <xdr:sp macro="" textlink="">
      <xdr:nvSpPr>
        <xdr:cNvPr id="619" name="n_3mainValue【学校施設】&#10;一人当たり面積">
          <a:extLst>
            <a:ext uri="{FF2B5EF4-FFF2-40B4-BE49-F238E27FC236}">
              <a16:creationId xmlns:a16="http://schemas.microsoft.com/office/drawing/2014/main" id="{959F9D1C-9855-4148-A431-0B95305C0B41}"/>
            </a:ext>
          </a:extLst>
        </xdr:cNvPr>
        <xdr:cNvSpPr txBox="1"/>
      </xdr:nvSpPr>
      <xdr:spPr>
        <a:xfrm>
          <a:off x="17386377" y="1021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109237</xdr:rowOff>
    </xdr:from>
    <xdr:ext cx="469744" cy="259045"/>
    <xdr:sp macro="" textlink="">
      <xdr:nvSpPr>
        <xdr:cNvPr id="620" name="n_4mainValue【学校施設】&#10;一人当たり面積">
          <a:extLst>
            <a:ext uri="{FF2B5EF4-FFF2-40B4-BE49-F238E27FC236}">
              <a16:creationId xmlns:a16="http://schemas.microsoft.com/office/drawing/2014/main" id="{5EAA2C61-59EF-4C9F-9839-58126FBC89EE}"/>
            </a:ext>
          </a:extLst>
        </xdr:cNvPr>
        <xdr:cNvSpPr txBox="1"/>
      </xdr:nvSpPr>
      <xdr:spPr>
        <a:xfrm>
          <a:off x="16592627" y="985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E455423-52B7-4A4B-A852-DD0D93E54B29}"/>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4EFC5D2F-BF93-4936-BE97-D0BE385AD6E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8B80989-D9E6-4D73-9406-0B87B6136B95}"/>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51E2041E-EA4B-4601-8DC8-3036FDEAA456}"/>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BF3332FB-44C3-4A98-BE22-C4FCA2AE8ED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10E05AC0-36C5-4DA6-8DEB-1238E7A02AE5}"/>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123B57F4-41E5-478C-93A3-D7B7A018C74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228FE62-2B37-43E9-A8C7-5FC6F1BE2F6C}"/>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5AB87DF8-23F0-464E-9B36-A7AFC61BED8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72A0C80F-8629-4F58-BC6A-8946BBFCD999}"/>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192AA5E3-4A27-40C0-AD5D-7F3D987B848E}"/>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39F79B3D-54BA-4926-8836-0C364D3B85E7}"/>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1220528C-1B4E-4E81-9FBF-B87EAD57758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B42E652D-E4D4-4B21-B1A7-1585DEB53A18}"/>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BCB09383-610A-47D5-B8CF-FE49FF77C781}"/>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6CA6378D-243C-4F45-8AA9-98722E595D5E}"/>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A6EC4A71-DAFB-4BE0-AB48-C7CBD40C2EC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D8B1F3CD-037E-47A8-BD31-D0A3CF9175B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AD9A7C45-7C50-4650-AE6A-4CD0BE03DC3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4217F7C1-AA18-4321-BE2E-E706EE18ECA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1547686D-B9C7-4F34-8E96-59CD491E7D72}"/>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294F093D-84E1-4A3C-804F-E4A4933797CE}"/>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48583A5F-A8CE-4BA1-9DDA-CB219ACE1207}"/>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B1E88789-B6E9-40FE-BA49-37B964D5259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4141442C-1CC2-49DA-B3EB-01EF6AE6A948}"/>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DE77C052-7CCE-40A8-B969-74EF6E82A4A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48BAF97B-1CAC-45EA-A36E-BBD63A4E248D}"/>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46165A06-D729-4F8B-96CF-B9811B5C5195}"/>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7B533486-B06F-443A-85E1-59C9A037D249}"/>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C4CC7F5E-B1EB-4E8A-84D5-EE3F787BCC47}"/>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E8A5D349-B076-4F56-AEB1-4FA23E761D2C}"/>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FDCCFAD7-274A-4581-AF84-37D7A38A3F78}"/>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188A1BBF-14A2-418E-AE43-38E320C37000}"/>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A1124364-2804-4606-B1D2-842020365FF6}"/>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C3A74E92-C819-48D5-930D-A8FF256A655C}"/>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E2F94EFE-0127-4BA2-8CDA-B48561A83282}"/>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CA6996A5-4EAC-4025-A23C-1F2C134CA703}"/>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1A7FE0AE-5129-45B9-9DB0-150CCF6C72C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5CD28C21-271F-48AB-892A-84B4EEC33778}"/>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E5960DD2-27EC-4BC0-85CE-CF8B912D41D4}"/>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1" name="直線コネクタ 660">
          <a:extLst>
            <a:ext uri="{FF2B5EF4-FFF2-40B4-BE49-F238E27FC236}">
              <a16:creationId xmlns:a16="http://schemas.microsoft.com/office/drawing/2014/main" id="{EB3E0A36-42D8-47B5-8B0F-8A7EECFCC25B}"/>
            </a:ext>
          </a:extLst>
        </xdr:cNvPr>
        <xdr:cNvCxnSpPr/>
      </xdr:nvCxnSpPr>
      <xdr:spPr>
        <a:xfrm flipV="1">
          <a:off x="14699614" y="165639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662" name="【公民館】&#10;有形固定資産減価償却率最小値テキスト">
          <a:extLst>
            <a:ext uri="{FF2B5EF4-FFF2-40B4-BE49-F238E27FC236}">
              <a16:creationId xmlns:a16="http://schemas.microsoft.com/office/drawing/2014/main" id="{350C42C2-8262-42A2-8644-87AB0A85A9FA}"/>
            </a:ext>
          </a:extLst>
        </xdr:cNvPr>
        <xdr:cNvSpPr txBox="1"/>
      </xdr:nvSpPr>
      <xdr:spPr>
        <a:xfrm>
          <a:off x="1473835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3" name="直線コネクタ 662">
          <a:extLst>
            <a:ext uri="{FF2B5EF4-FFF2-40B4-BE49-F238E27FC236}">
              <a16:creationId xmlns:a16="http://schemas.microsoft.com/office/drawing/2014/main" id="{D5420B78-3992-4B02-A2F9-1BB770B002C0}"/>
            </a:ext>
          </a:extLst>
        </xdr:cNvPr>
        <xdr:cNvCxnSpPr/>
      </xdr:nvCxnSpPr>
      <xdr:spPr>
        <a:xfrm>
          <a:off x="14611350" y="17931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664" name="【公民館】&#10;有形固定資産減価償却率最大値テキスト">
          <a:extLst>
            <a:ext uri="{FF2B5EF4-FFF2-40B4-BE49-F238E27FC236}">
              <a16:creationId xmlns:a16="http://schemas.microsoft.com/office/drawing/2014/main" id="{5D994D39-F28E-40FB-A08A-81403151129E}"/>
            </a:ext>
          </a:extLst>
        </xdr:cNvPr>
        <xdr:cNvSpPr txBox="1"/>
      </xdr:nvSpPr>
      <xdr:spPr>
        <a:xfrm>
          <a:off x="14738350" y="1633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5" name="直線コネクタ 664">
          <a:extLst>
            <a:ext uri="{FF2B5EF4-FFF2-40B4-BE49-F238E27FC236}">
              <a16:creationId xmlns:a16="http://schemas.microsoft.com/office/drawing/2014/main" id="{A4CAC69E-A63A-408E-9AD7-6436ED77CD22}"/>
            </a:ext>
          </a:extLst>
        </xdr:cNvPr>
        <xdr:cNvCxnSpPr/>
      </xdr:nvCxnSpPr>
      <xdr:spPr>
        <a:xfrm>
          <a:off x="14611350" y="16563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666" name="【公民館】&#10;有形固定資産減価償却率平均値テキスト">
          <a:extLst>
            <a:ext uri="{FF2B5EF4-FFF2-40B4-BE49-F238E27FC236}">
              <a16:creationId xmlns:a16="http://schemas.microsoft.com/office/drawing/2014/main" id="{1223D38C-A12B-4B26-8BDE-47F01A956ACF}"/>
            </a:ext>
          </a:extLst>
        </xdr:cNvPr>
        <xdr:cNvSpPr txBox="1"/>
      </xdr:nvSpPr>
      <xdr:spPr>
        <a:xfrm>
          <a:off x="14738350" y="1720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67" name="フローチャート: 判断 666">
          <a:extLst>
            <a:ext uri="{FF2B5EF4-FFF2-40B4-BE49-F238E27FC236}">
              <a16:creationId xmlns:a16="http://schemas.microsoft.com/office/drawing/2014/main" id="{64342168-7DCB-4868-B806-D6A4015599E9}"/>
            </a:ext>
          </a:extLst>
        </xdr:cNvPr>
        <xdr:cNvSpPr/>
      </xdr:nvSpPr>
      <xdr:spPr>
        <a:xfrm>
          <a:off x="14649450" y="17349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668" name="フローチャート: 判断 667">
          <a:extLst>
            <a:ext uri="{FF2B5EF4-FFF2-40B4-BE49-F238E27FC236}">
              <a16:creationId xmlns:a16="http://schemas.microsoft.com/office/drawing/2014/main" id="{C8FFD5FF-E8B4-4FBB-BDB6-658A35EC5B8A}"/>
            </a:ext>
          </a:extLst>
        </xdr:cNvPr>
        <xdr:cNvSpPr/>
      </xdr:nvSpPr>
      <xdr:spPr>
        <a:xfrm>
          <a:off x="1388745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69" name="フローチャート: 判断 668">
          <a:extLst>
            <a:ext uri="{FF2B5EF4-FFF2-40B4-BE49-F238E27FC236}">
              <a16:creationId xmlns:a16="http://schemas.microsoft.com/office/drawing/2014/main" id="{2E3538F6-F04A-46DD-9758-BB8349BC92D0}"/>
            </a:ext>
          </a:extLst>
        </xdr:cNvPr>
        <xdr:cNvSpPr/>
      </xdr:nvSpPr>
      <xdr:spPr>
        <a:xfrm>
          <a:off x="13093700" y="1732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670" name="フローチャート: 判断 669">
          <a:extLst>
            <a:ext uri="{FF2B5EF4-FFF2-40B4-BE49-F238E27FC236}">
              <a16:creationId xmlns:a16="http://schemas.microsoft.com/office/drawing/2014/main" id="{E77A27FE-4956-4D09-B449-968D4DAD73F6}"/>
            </a:ext>
          </a:extLst>
        </xdr:cNvPr>
        <xdr:cNvSpPr/>
      </xdr:nvSpPr>
      <xdr:spPr>
        <a:xfrm>
          <a:off x="12299950" y="172999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1" name="フローチャート: 判断 670">
          <a:extLst>
            <a:ext uri="{FF2B5EF4-FFF2-40B4-BE49-F238E27FC236}">
              <a16:creationId xmlns:a16="http://schemas.microsoft.com/office/drawing/2014/main" id="{DCBD7556-60C5-4C3E-97A1-6659856C0B55}"/>
            </a:ext>
          </a:extLst>
        </xdr:cNvPr>
        <xdr:cNvSpPr/>
      </xdr:nvSpPr>
      <xdr:spPr>
        <a:xfrm>
          <a:off x="11487150" y="1728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662881BB-09B6-4892-8588-23827065D71F}"/>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53FFC300-6F2C-44D2-993A-188F8392D0C1}"/>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EEDD54DA-5A9F-49BE-8BCA-647CDA536AB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C7E7571-9A4C-4F2C-B251-EDAD94AE6941}"/>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185182C-8BB9-4E4E-B8D6-B0E496E681DA}"/>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97789</xdr:rowOff>
    </xdr:from>
    <xdr:to>
      <xdr:col>85</xdr:col>
      <xdr:colOff>177800</xdr:colOff>
      <xdr:row>106</xdr:row>
      <xdr:rowOff>27939</xdr:rowOff>
    </xdr:to>
    <xdr:sp macro="" textlink="">
      <xdr:nvSpPr>
        <xdr:cNvPr id="677" name="楕円 676">
          <a:extLst>
            <a:ext uri="{FF2B5EF4-FFF2-40B4-BE49-F238E27FC236}">
              <a16:creationId xmlns:a16="http://schemas.microsoft.com/office/drawing/2014/main" id="{7DA80D3D-6B49-48B7-82B8-093197962383}"/>
            </a:ext>
          </a:extLst>
        </xdr:cNvPr>
        <xdr:cNvSpPr/>
      </xdr:nvSpPr>
      <xdr:spPr>
        <a:xfrm>
          <a:off x="14649450" y="1752853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76216</xdr:rowOff>
    </xdr:from>
    <xdr:ext cx="405111" cy="259045"/>
    <xdr:sp macro="" textlink="">
      <xdr:nvSpPr>
        <xdr:cNvPr id="678" name="【公民館】&#10;有形固定資産減価償却率該当値テキスト">
          <a:extLst>
            <a:ext uri="{FF2B5EF4-FFF2-40B4-BE49-F238E27FC236}">
              <a16:creationId xmlns:a16="http://schemas.microsoft.com/office/drawing/2014/main" id="{01AFBF96-9E12-4A03-B051-1E979987DC06}"/>
            </a:ext>
          </a:extLst>
        </xdr:cNvPr>
        <xdr:cNvSpPr txBox="1"/>
      </xdr:nvSpPr>
      <xdr:spPr>
        <a:xfrm>
          <a:off x="14738350" y="1750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53975</xdr:rowOff>
    </xdr:from>
    <xdr:to>
      <xdr:col>81</xdr:col>
      <xdr:colOff>101600</xdr:colOff>
      <xdr:row>105</xdr:row>
      <xdr:rowOff>155575</xdr:rowOff>
    </xdr:to>
    <xdr:sp macro="" textlink="">
      <xdr:nvSpPr>
        <xdr:cNvPr id="679" name="楕円 678">
          <a:extLst>
            <a:ext uri="{FF2B5EF4-FFF2-40B4-BE49-F238E27FC236}">
              <a16:creationId xmlns:a16="http://schemas.microsoft.com/office/drawing/2014/main" id="{C00521A8-9CBE-4006-8F34-FD32EA0E78DC}"/>
            </a:ext>
          </a:extLst>
        </xdr:cNvPr>
        <xdr:cNvSpPr/>
      </xdr:nvSpPr>
      <xdr:spPr>
        <a:xfrm>
          <a:off x="1388745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104775</xdr:rowOff>
    </xdr:from>
    <xdr:to>
      <xdr:col>85</xdr:col>
      <xdr:colOff>127000</xdr:colOff>
      <xdr:row>105</xdr:row>
      <xdr:rowOff>148589</xdr:rowOff>
    </xdr:to>
    <xdr:cxnSp macro="">
      <xdr:nvCxnSpPr>
        <xdr:cNvPr id="680" name="直線コネクタ 679">
          <a:extLst>
            <a:ext uri="{FF2B5EF4-FFF2-40B4-BE49-F238E27FC236}">
              <a16:creationId xmlns:a16="http://schemas.microsoft.com/office/drawing/2014/main" id="{5B91A93E-C790-4991-BFAB-A2F2DEEE0151}"/>
            </a:ext>
          </a:extLst>
        </xdr:cNvPr>
        <xdr:cNvCxnSpPr/>
      </xdr:nvCxnSpPr>
      <xdr:spPr>
        <a:xfrm>
          <a:off x="13938250" y="17535525"/>
          <a:ext cx="762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17780</xdr:rowOff>
    </xdr:from>
    <xdr:to>
      <xdr:col>76</xdr:col>
      <xdr:colOff>165100</xdr:colOff>
      <xdr:row>105</xdr:row>
      <xdr:rowOff>119380</xdr:rowOff>
    </xdr:to>
    <xdr:sp macro="" textlink="">
      <xdr:nvSpPr>
        <xdr:cNvPr id="681" name="楕円 680">
          <a:extLst>
            <a:ext uri="{FF2B5EF4-FFF2-40B4-BE49-F238E27FC236}">
              <a16:creationId xmlns:a16="http://schemas.microsoft.com/office/drawing/2014/main" id="{FA0E150C-B4A8-4634-A1AD-C7A5AD705198}"/>
            </a:ext>
          </a:extLst>
        </xdr:cNvPr>
        <xdr:cNvSpPr/>
      </xdr:nvSpPr>
      <xdr:spPr>
        <a:xfrm>
          <a:off x="13093700" y="1744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68580</xdr:rowOff>
    </xdr:from>
    <xdr:to>
      <xdr:col>81</xdr:col>
      <xdr:colOff>50800</xdr:colOff>
      <xdr:row>105</xdr:row>
      <xdr:rowOff>104775</xdr:rowOff>
    </xdr:to>
    <xdr:cxnSp macro="">
      <xdr:nvCxnSpPr>
        <xdr:cNvPr id="682" name="直線コネクタ 681">
          <a:extLst>
            <a:ext uri="{FF2B5EF4-FFF2-40B4-BE49-F238E27FC236}">
              <a16:creationId xmlns:a16="http://schemas.microsoft.com/office/drawing/2014/main" id="{1CAAA41E-E2C0-40B2-8941-FDC48467DCAB}"/>
            </a:ext>
          </a:extLst>
        </xdr:cNvPr>
        <xdr:cNvCxnSpPr/>
      </xdr:nvCxnSpPr>
      <xdr:spPr>
        <a:xfrm>
          <a:off x="13144500" y="17499330"/>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145414</xdr:rowOff>
    </xdr:from>
    <xdr:to>
      <xdr:col>72</xdr:col>
      <xdr:colOff>38100</xdr:colOff>
      <xdr:row>105</xdr:row>
      <xdr:rowOff>75564</xdr:rowOff>
    </xdr:to>
    <xdr:sp macro="" textlink="">
      <xdr:nvSpPr>
        <xdr:cNvPr id="683" name="楕円 682">
          <a:extLst>
            <a:ext uri="{FF2B5EF4-FFF2-40B4-BE49-F238E27FC236}">
              <a16:creationId xmlns:a16="http://schemas.microsoft.com/office/drawing/2014/main" id="{81F2053F-C8E9-4404-9D9A-28B4D98E853D}"/>
            </a:ext>
          </a:extLst>
        </xdr:cNvPr>
        <xdr:cNvSpPr/>
      </xdr:nvSpPr>
      <xdr:spPr>
        <a:xfrm>
          <a:off x="12299950" y="174047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24764</xdr:rowOff>
    </xdr:from>
    <xdr:to>
      <xdr:col>76</xdr:col>
      <xdr:colOff>114300</xdr:colOff>
      <xdr:row>105</xdr:row>
      <xdr:rowOff>68580</xdr:rowOff>
    </xdr:to>
    <xdr:cxnSp macro="">
      <xdr:nvCxnSpPr>
        <xdr:cNvPr id="684" name="直線コネクタ 683">
          <a:extLst>
            <a:ext uri="{FF2B5EF4-FFF2-40B4-BE49-F238E27FC236}">
              <a16:creationId xmlns:a16="http://schemas.microsoft.com/office/drawing/2014/main" id="{B5B856E5-5E76-423D-8A59-8B3CB4D729A6}"/>
            </a:ext>
          </a:extLst>
        </xdr:cNvPr>
        <xdr:cNvCxnSpPr/>
      </xdr:nvCxnSpPr>
      <xdr:spPr>
        <a:xfrm>
          <a:off x="12344400" y="17455514"/>
          <a:ext cx="8001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122555</xdr:rowOff>
    </xdr:from>
    <xdr:to>
      <xdr:col>67</xdr:col>
      <xdr:colOff>101600</xdr:colOff>
      <xdr:row>105</xdr:row>
      <xdr:rowOff>52705</xdr:rowOff>
    </xdr:to>
    <xdr:sp macro="" textlink="">
      <xdr:nvSpPr>
        <xdr:cNvPr id="685" name="楕円 684">
          <a:extLst>
            <a:ext uri="{FF2B5EF4-FFF2-40B4-BE49-F238E27FC236}">
              <a16:creationId xmlns:a16="http://schemas.microsoft.com/office/drawing/2014/main" id="{DC8898BB-6BA0-4C64-A7AE-D7F3E8D87B36}"/>
            </a:ext>
          </a:extLst>
        </xdr:cNvPr>
        <xdr:cNvSpPr/>
      </xdr:nvSpPr>
      <xdr:spPr>
        <a:xfrm>
          <a:off x="11487150" y="1738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1905</xdr:rowOff>
    </xdr:from>
    <xdr:to>
      <xdr:col>71</xdr:col>
      <xdr:colOff>177800</xdr:colOff>
      <xdr:row>105</xdr:row>
      <xdr:rowOff>24764</xdr:rowOff>
    </xdr:to>
    <xdr:cxnSp macro="">
      <xdr:nvCxnSpPr>
        <xdr:cNvPr id="686" name="直線コネクタ 685">
          <a:extLst>
            <a:ext uri="{FF2B5EF4-FFF2-40B4-BE49-F238E27FC236}">
              <a16:creationId xmlns:a16="http://schemas.microsoft.com/office/drawing/2014/main" id="{7D067C8E-8C62-4E5F-A9B3-C459F59D4E81}"/>
            </a:ext>
          </a:extLst>
        </xdr:cNvPr>
        <xdr:cNvCxnSpPr/>
      </xdr:nvCxnSpPr>
      <xdr:spPr>
        <a:xfrm>
          <a:off x="11537950" y="17432655"/>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687" name="n_1aveValue【公民館】&#10;有形固定資産減価償却率">
          <a:extLst>
            <a:ext uri="{FF2B5EF4-FFF2-40B4-BE49-F238E27FC236}">
              <a16:creationId xmlns:a16="http://schemas.microsoft.com/office/drawing/2014/main" id="{7091EDBC-FDB3-49CA-BC01-3118F771E61B}"/>
            </a:ext>
          </a:extLst>
        </xdr:cNvPr>
        <xdr:cNvSpPr txBox="1"/>
      </xdr:nvSpPr>
      <xdr:spPr>
        <a:xfrm>
          <a:off x="13742044" y="171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88" name="n_2aveValue【公民館】&#10;有形固定資産減価償却率">
          <a:extLst>
            <a:ext uri="{FF2B5EF4-FFF2-40B4-BE49-F238E27FC236}">
              <a16:creationId xmlns:a16="http://schemas.microsoft.com/office/drawing/2014/main" id="{522590DB-D8D5-4429-ABB3-C282E8F31921}"/>
            </a:ext>
          </a:extLst>
        </xdr:cNvPr>
        <xdr:cNvSpPr txBox="1"/>
      </xdr:nvSpPr>
      <xdr:spPr>
        <a:xfrm>
          <a:off x="1296099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689" name="n_3aveValue【公民館】&#10;有形固定資産減価償却率">
          <a:extLst>
            <a:ext uri="{FF2B5EF4-FFF2-40B4-BE49-F238E27FC236}">
              <a16:creationId xmlns:a16="http://schemas.microsoft.com/office/drawing/2014/main" id="{3BB05279-D4E8-4270-81F5-D73AA327B108}"/>
            </a:ext>
          </a:extLst>
        </xdr:cNvPr>
        <xdr:cNvSpPr txBox="1"/>
      </xdr:nvSpPr>
      <xdr:spPr>
        <a:xfrm>
          <a:off x="121672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0" name="n_4aveValue【公民館】&#10;有形固定資産減価償却率">
          <a:extLst>
            <a:ext uri="{FF2B5EF4-FFF2-40B4-BE49-F238E27FC236}">
              <a16:creationId xmlns:a16="http://schemas.microsoft.com/office/drawing/2014/main" id="{ED7EB16E-A24C-452B-A54F-720D2CE023C1}"/>
            </a:ext>
          </a:extLst>
        </xdr:cNvPr>
        <xdr:cNvSpPr txBox="1"/>
      </xdr:nvSpPr>
      <xdr:spPr>
        <a:xfrm>
          <a:off x="11354444" y="1706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146702</xdr:rowOff>
    </xdr:from>
    <xdr:ext cx="405111" cy="259045"/>
    <xdr:sp macro="" textlink="">
      <xdr:nvSpPr>
        <xdr:cNvPr id="691" name="n_1mainValue【公民館】&#10;有形固定資産減価償却率">
          <a:extLst>
            <a:ext uri="{FF2B5EF4-FFF2-40B4-BE49-F238E27FC236}">
              <a16:creationId xmlns:a16="http://schemas.microsoft.com/office/drawing/2014/main" id="{C4DFABC7-A81B-4BD0-B1B0-0CB963DFBD85}"/>
            </a:ext>
          </a:extLst>
        </xdr:cNvPr>
        <xdr:cNvSpPr txBox="1"/>
      </xdr:nvSpPr>
      <xdr:spPr>
        <a:xfrm>
          <a:off x="13742044" y="1757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110507</xdr:rowOff>
    </xdr:from>
    <xdr:ext cx="405111" cy="259045"/>
    <xdr:sp macro="" textlink="">
      <xdr:nvSpPr>
        <xdr:cNvPr id="692" name="n_2mainValue【公民館】&#10;有形固定資産減価償却率">
          <a:extLst>
            <a:ext uri="{FF2B5EF4-FFF2-40B4-BE49-F238E27FC236}">
              <a16:creationId xmlns:a16="http://schemas.microsoft.com/office/drawing/2014/main" id="{B4D60C63-B964-4B67-BCBB-02A7DF5B1ED4}"/>
            </a:ext>
          </a:extLst>
        </xdr:cNvPr>
        <xdr:cNvSpPr txBox="1"/>
      </xdr:nvSpPr>
      <xdr:spPr>
        <a:xfrm>
          <a:off x="1296099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66691</xdr:rowOff>
    </xdr:from>
    <xdr:ext cx="405111" cy="259045"/>
    <xdr:sp macro="" textlink="">
      <xdr:nvSpPr>
        <xdr:cNvPr id="693" name="n_3mainValue【公民館】&#10;有形固定資産減価償却率">
          <a:extLst>
            <a:ext uri="{FF2B5EF4-FFF2-40B4-BE49-F238E27FC236}">
              <a16:creationId xmlns:a16="http://schemas.microsoft.com/office/drawing/2014/main" id="{FF4C1ABE-57D3-4C6E-93F3-7D51BF792E90}"/>
            </a:ext>
          </a:extLst>
        </xdr:cNvPr>
        <xdr:cNvSpPr txBox="1"/>
      </xdr:nvSpPr>
      <xdr:spPr>
        <a:xfrm>
          <a:off x="12167244" y="17497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43832</xdr:rowOff>
    </xdr:from>
    <xdr:ext cx="405111" cy="259045"/>
    <xdr:sp macro="" textlink="">
      <xdr:nvSpPr>
        <xdr:cNvPr id="694" name="n_4mainValue【公民館】&#10;有形固定資産減価償却率">
          <a:extLst>
            <a:ext uri="{FF2B5EF4-FFF2-40B4-BE49-F238E27FC236}">
              <a16:creationId xmlns:a16="http://schemas.microsoft.com/office/drawing/2014/main" id="{F1D4FB14-342E-4E2A-835D-B48129E6A642}"/>
            </a:ext>
          </a:extLst>
        </xdr:cNvPr>
        <xdr:cNvSpPr txBox="1"/>
      </xdr:nvSpPr>
      <xdr:spPr>
        <a:xfrm>
          <a:off x="11354444" y="1747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E8944CE-F7A3-4D49-96CC-675B50BFB95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3BDFD2AB-13D4-4BED-91B8-81665882B2CF}"/>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E50BD847-9F6C-4D65-9541-4595DB7131AD}"/>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FB171D5A-AABC-4720-A2B3-A995E7DD8DD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F6EE73CF-FDAB-4E38-AEF2-2E601CA06A57}"/>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3D3E211F-8AA6-408B-BDA2-82D538EDE62D}"/>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44CDF449-987D-4431-B8F5-D46417A721A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31308575-C8C6-4D41-9B6D-0DA0CCCC23C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16F8193B-7FC2-4A97-8AAF-673F6D15B81A}"/>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48F5F3A5-1FF6-44D8-B6D1-6525F6E3CF3D}"/>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B1C547E0-AC86-4203-A4E2-C200E7225276}"/>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85BA71F9-3479-4A66-AAEA-601DDD4BD59F}"/>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4DD533E6-21ED-4CA3-B5C1-55E16002B222}"/>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364AE680-3053-425B-88A4-FD8B0799D93A}"/>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9B462E52-7DB5-4B18-B1C2-3C6226820008}"/>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B5EDA74F-9354-46FE-BE6E-93BCCB15D657}"/>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EF34E62B-1686-4DFB-A798-F68E8CB4CA6C}"/>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68A051B6-1082-4C09-B714-04CB235FD1A7}"/>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E259EA01-8333-4872-AE8D-71A224961CD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050C17E6-CBD3-40E8-B0C3-E59306EEF2E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B0907627-A8EB-4F56-BB00-1391BF0A019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16" name="直線コネクタ 715">
          <a:extLst>
            <a:ext uri="{FF2B5EF4-FFF2-40B4-BE49-F238E27FC236}">
              <a16:creationId xmlns:a16="http://schemas.microsoft.com/office/drawing/2014/main" id="{3E3150D7-6275-47A6-85AD-0EB8D24F5210}"/>
            </a:ext>
          </a:extLst>
        </xdr:cNvPr>
        <xdr:cNvCxnSpPr/>
      </xdr:nvCxnSpPr>
      <xdr:spPr>
        <a:xfrm flipV="1">
          <a:off x="19951064" y="166108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17" name="【公民館】&#10;一人当たり面積最小値テキスト">
          <a:extLst>
            <a:ext uri="{FF2B5EF4-FFF2-40B4-BE49-F238E27FC236}">
              <a16:creationId xmlns:a16="http://schemas.microsoft.com/office/drawing/2014/main" id="{8EDEE925-148E-4B27-87F7-5D9DE5B3C42F}"/>
            </a:ext>
          </a:extLst>
        </xdr:cNvPr>
        <xdr:cNvSpPr txBox="1"/>
      </xdr:nvSpPr>
      <xdr:spPr>
        <a:xfrm>
          <a:off x="19989800" y="180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18" name="直線コネクタ 717">
          <a:extLst>
            <a:ext uri="{FF2B5EF4-FFF2-40B4-BE49-F238E27FC236}">
              <a16:creationId xmlns:a16="http://schemas.microsoft.com/office/drawing/2014/main" id="{5ADE7EEE-9DBB-44AF-A538-5450461EC8D3}"/>
            </a:ext>
          </a:extLst>
        </xdr:cNvPr>
        <xdr:cNvCxnSpPr/>
      </xdr:nvCxnSpPr>
      <xdr:spPr>
        <a:xfrm>
          <a:off x="198818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19" name="【公民館】&#10;一人当たり面積最大値テキスト">
          <a:extLst>
            <a:ext uri="{FF2B5EF4-FFF2-40B4-BE49-F238E27FC236}">
              <a16:creationId xmlns:a16="http://schemas.microsoft.com/office/drawing/2014/main" id="{8B29388E-1EBF-4676-8F4B-58D2472F7423}"/>
            </a:ext>
          </a:extLst>
        </xdr:cNvPr>
        <xdr:cNvSpPr txBox="1"/>
      </xdr:nvSpPr>
      <xdr:spPr>
        <a:xfrm>
          <a:off x="19989800" y="163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20" name="直線コネクタ 719">
          <a:extLst>
            <a:ext uri="{FF2B5EF4-FFF2-40B4-BE49-F238E27FC236}">
              <a16:creationId xmlns:a16="http://schemas.microsoft.com/office/drawing/2014/main" id="{45AFC061-4BE1-479B-8314-E667FFC10DD1}"/>
            </a:ext>
          </a:extLst>
        </xdr:cNvPr>
        <xdr:cNvCxnSpPr/>
      </xdr:nvCxnSpPr>
      <xdr:spPr>
        <a:xfrm>
          <a:off x="19881850" y="1661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721" name="【公民館】&#10;一人当たり面積平均値テキスト">
          <a:extLst>
            <a:ext uri="{FF2B5EF4-FFF2-40B4-BE49-F238E27FC236}">
              <a16:creationId xmlns:a16="http://schemas.microsoft.com/office/drawing/2014/main" id="{7A27AF36-A15F-4EC1-87EC-09CDF7CC1FB0}"/>
            </a:ext>
          </a:extLst>
        </xdr:cNvPr>
        <xdr:cNvSpPr txBox="1"/>
      </xdr:nvSpPr>
      <xdr:spPr>
        <a:xfrm>
          <a:off x="19989800" y="17601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22" name="フローチャート: 判断 721">
          <a:extLst>
            <a:ext uri="{FF2B5EF4-FFF2-40B4-BE49-F238E27FC236}">
              <a16:creationId xmlns:a16="http://schemas.microsoft.com/office/drawing/2014/main" id="{76EDAB8F-0E91-49E2-88D9-F6192E2A52E5}"/>
            </a:ext>
          </a:extLst>
        </xdr:cNvPr>
        <xdr:cNvSpPr/>
      </xdr:nvSpPr>
      <xdr:spPr>
        <a:xfrm>
          <a:off x="199009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3" name="フローチャート: 判断 722">
          <a:extLst>
            <a:ext uri="{FF2B5EF4-FFF2-40B4-BE49-F238E27FC236}">
              <a16:creationId xmlns:a16="http://schemas.microsoft.com/office/drawing/2014/main" id="{F351B655-D487-47B9-848F-DCA57365E910}"/>
            </a:ext>
          </a:extLst>
        </xdr:cNvPr>
        <xdr:cNvSpPr/>
      </xdr:nvSpPr>
      <xdr:spPr>
        <a:xfrm>
          <a:off x="19157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24" name="フローチャート: 判断 723">
          <a:extLst>
            <a:ext uri="{FF2B5EF4-FFF2-40B4-BE49-F238E27FC236}">
              <a16:creationId xmlns:a16="http://schemas.microsoft.com/office/drawing/2014/main" id="{51B69E3E-7925-4C84-8989-C109379458E6}"/>
            </a:ext>
          </a:extLst>
        </xdr:cNvPr>
        <xdr:cNvSpPr/>
      </xdr:nvSpPr>
      <xdr:spPr>
        <a:xfrm>
          <a:off x="1834515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25" name="フローチャート: 判断 724">
          <a:extLst>
            <a:ext uri="{FF2B5EF4-FFF2-40B4-BE49-F238E27FC236}">
              <a16:creationId xmlns:a16="http://schemas.microsoft.com/office/drawing/2014/main" id="{D6E21F5F-70BA-4F17-B038-28FD7D1B8F60}"/>
            </a:ext>
          </a:extLst>
        </xdr:cNvPr>
        <xdr:cNvSpPr/>
      </xdr:nvSpPr>
      <xdr:spPr>
        <a:xfrm>
          <a:off x="175514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26" name="フローチャート: 判断 725">
          <a:extLst>
            <a:ext uri="{FF2B5EF4-FFF2-40B4-BE49-F238E27FC236}">
              <a16:creationId xmlns:a16="http://schemas.microsoft.com/office/drawing/2014/main" id="{87580992-E42C-4872-927A-E34B9031CEE6}"/>
            </a:ext>
          </a:extLst>
        </xdr:cNvPr>
        <xdr:cNvSpPr/>
      </xdr:nvSpPr>
      <xdr:spPr>
        <a:xfrm>
          <a:off x="16757650" y="176481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5F2E93B4-76AF-478D-9998-D9F7C9DE77D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56322599-48C8-42FF-822C-2660B999837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7328587-6002-42A5-A124-6FA5607373AF}"/>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7D7A9FB6-FBE8-493C-8D12-A9E4D7060AB6}"/>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98DCA820-89D2-40F0-B539-7D2A799B021A}"/>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146558</xdr:rowOff>
    </xdr:from>
    <xdr:to>
      <xdr:col>116</xdr:col>
      <xdr:colOff>114300</xdr:colOff>
      <xdr:row>106</xdr:row>
      <xdr:rowOff>76708</xdr:rowOff>
    </xdr:to>
    <xdr:sp macro="" textlink="">
      <xdr:nvSpPr>
        <xdr:cNvPr id="732" name="楕円 731">
          <a:extLst>
            <a:ext uri="{FF2B5EF4-FFF2-40B4-BE49-F238E27FC236}">
              <a16:creationId xmlns:a16="http://schemas.microsoft.com/office/drawing/2014/main" id="{4F97BCBA-2E8A-40D1-A5F1-CB69953770A4}"/>
            </a:ext>
          </a:extLst>
        </xdr:cNvPr>
        <xdr:cNvSpPr/>
      </xdr:nvSpPr>
      <xdr:spPr>
        <a:xfrm>
          <a:off x="19900900" y="1757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169435</xdr:rowOff>
    </xdr:from>
    <xdr:ext cx="469744" cy="259045"/>
    <xdr:sp macro="" textlink="">
      <xdr:nvSpPr>
        <xdr:cNvPr id="733" name="【公民館】&#10;一人当たり面積該当値テキスト">
          <a:extLst>
            <a:ext uri="{FF2B5EF4-FFF2-40B4-BE49-F238E27FC236}">
              <a16:creationId xmlns:a16="http://schemas.microsoft.com/office/drawing/2014/main" id="{2AB7B6E7-3912-45C3-8D2A-ECE64A5FE1F9}"/>
            </a:ext>
          </a:extLst>
        </xdr:cNvPr>
        <xdr:cNvSpPr txBox="1"/>
      </xdr:nvSpPr>
      <xdr:spPr>
        <a:xfrm>
          <a:off x="19989800" y="1742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734" name="楕円 733">
          <a:extLst>
            <a:ext uri="{FF2B5EF4-FFF2-40B4-BE49-F238E27FC236}">
              <a16:creationId xmlns:a16="http://schemas.microsoft.com/office/drawing/2014/main" id="{9A792229-1CDF-4CAE-ABE0-81CCE66548CE}"/>
            </a:ext>
          </a:extLst>
        </xdr:cNvPr>
        <xdr:cNvSpPr/>
      </xdr:nvSpPr>
      <xdr:spPr>
        <a:xfrm>
          <a:off x="19157950" y="17581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25908</xdr:rowOff>
    </xdr:from>
    <xdr:to>
      <xdr:col>116</xdr:col>
      <xdr:colOff>63500</xdr:colOff>
      <xdr:row>106</xdr:row>
      <xdr:rowOff>30480</xdr:rowOff>
    </xdr:to>
    <xdr:cxnSp macro="">
      <xdr:nvCxnSpPr>
        <xdr:cNvPr id="735" name="直線コネクタ 734">
          <a:extLst>
            <a:ext uri="{FF2B5EF4-FFF2-40B4-BE49-F238E27FC236}">
              <a16:creationId xmlns:a16="http://schemas.microsoft.com/office/drawing/2014/main" id="{97B49B34-7135-476F-8759-3D32CACE1277}"/>
            </a:ext>
          </a:extLst>
        </xdr:cNvPr>
        <xdr:cNvCxnSpPr/>
      </xdr:nvCxnSpPr>
      <xdr:spPr>
        <a:xfrm flipV="1">
          <a:off x="19202400" y="17628108"/>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155702</xdr:rowOff>
    </xdr:from>
    <xdr:to>
      <xdr:col>107</xdr:col>
      <xdr:colOff>101600</xdr:colOff>
      <xdr:row>106</xdr:row>
      <xdr:rowOff>85852</xdr:rowOff>
    </xdr:to>
    <xdr:sp macro="" textlink="">
      <xdr:nvSpPr>
        <xdr:cNvPr id="736" name="楕円 735">
          <a:extLst>
            <a:ext uri="{FF2B5EF4-FFF2-40B4-BE49-F238E27FC236}">
              <a16:creationId xmlns:a16="http://schemas.microsoft.com/office/drawing/2014/main" id="{D6709485-0709-45C5-8FC8-0AF5F53775A8}"/>
            </a:ext>
          </a:extLst>
        </xdr:cNvPr>
        <xdr:cNvSpPr/>
      </xdr:nvSpPr>
      <xdr:spPr>
        <a:xfrm>
          <a:off x="18345150" y="1758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35052</xdr:rowOff>
    </xdr:to>
    <xdr:cxnSp macro="">
      <xdr:nvCxnSpPr>
        <xdr:cNvPr id="737" name="直線コネクタ 736">
          <a:extLst>
            <a:ext uri="{FF2B5EF4-FFF2-40B4-BE49-F238E27FC236}">
              <a16:creationId xmlns:a16="http://schemas.microsoft.com/office/drawing/2014/main" id="{6BC7122B-4527-4CC5-859C-CD3D3D4D6C79}"/>
            </a:ext>
          </a:extLst>
        </xdr:cNvPr>
        <xdr:cNvCxnSpPr/>
      </xdr:nvCxnSpPr>
      <xdr:spPr>
        <a:xfrm flipV="1">
          <a:off x="18395950" y="17632680"/>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162561</xdr:rowOff>
    </xdr:from>
    <xdr:to>
      <xdr:col>102</xdr:col>
      <xdr:colOff>165100</xdr:colOff>
      <xdr:row>106</xdr:row>
      <xdr:rowOff>92711</xdr:rowOff>
    </xdr:to>
    <xdr:sp macro="" textlink="">
      <xdr:nvSpPr>
        <xdr:cNvPr id="738" name="楕円 737">
          <a:extLst>
            <a:ext uri="{FF2B5EF4-FFF2-40B4-BE49-F238E27FC236}">
              <a16:creationId xmlns:a16="http://schemas.microsoft.com/office/drawing/2014/main" id="{B78AB1A1-7B51-442C-AE62-24D02CF85150}"/>
            </a:ext>
          </a:extLst>
        </xdr:cNvPr>
        <xdr:cNvSpPr/>
      </xdr:nvSpPr>
      <xdr:spPr>
        <a:xfrm>
          <a:off x="175514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35052</xdr:rowOff>
    </xdr:from>
    <xdr:to>
      <xdr:col>107</xdr:col>
      <xdr:colOff>50800</xdr:colOff>
      <xdr:row>106</xdr:row>
      <xdr:rowOff>41911</xdr:rowOff>
    </xdr:to>
    <xdr:cxnSp macro="">
      <xdr:nvCxnSpPr>
        <xdr:cNvPr id="739" name="直線コネクタ 738">
          <a:extLst>
            <a:ext uri="{FF2B5EF4-FFF2-40B4-BE49-F238E27FC236}">
              <a16:creationId xmlns:a16="http://schemas.microsoft.com/office/drawing/2014/main" id="{D115C211-F074-4960-8BB1-45D5A4B6D6D1}"/>
            </a:ext>
          </a:extLst>
        </xdr:cNvPr>
        <xdr:cNvCxnSpPr/>
      </xdr:nvCxnSpPr>
      <xdr:spPr>
        <a:xfrm flipV="1">
          <a:off x="17602200" y="17637252"/>
          <a:ext cx="79375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164846</xdr:rowOff>
    </xdr:from>
    <xdr:to>
      <xdr:col>98</xdr:col>
      <xdr:colOff>38100</xdr:colOff>
      <xdr:row>106</xdr:row>
      <xdr:rowOff>94996</xdr:rowOff>
    </xdr:to>
    <xdr:sp macro="" textlink="">
      <xdr:nvSpPr>
        <xdr:cNvPr id="740" name="楕円 739">
          <a:extLst>
            <a:ext uri="{FF2B5EF4-FFF2-40B4-BE49-F238E27FC236}">
              <a16:creationId xmlns:a16="http://schemas.microsoft.com/office/drawing/2014/main" id="{C7665B3C-5050-4A58-ABC5-631369FAE744}"/>
            </a:ext>
          </a:extLst>
        </xdr:cNvPr>
        <xdr:cNvSpPr/>
      </xdr:nvSpPr>
      <xdr:spPr>
        <a:xfrm>
          <a:off x="16757650" y="175955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41911</xdr:rowOff>
    </xdr:from>
    <xdr:to>
      <xdr:col>102</xdr:col>
      <xdr:colOff>114300</xdr:colOff>
      <xdr:row>106</xdr:row>
      <xdr:rowOff>44196</xdr:rowOff>
    </xdr:to>
    <xdr:cxnSp macro="">
      <xdr:nvCxnSpPr>
        <xdr:cNvPr id="741" name="直線コネクタ 740">
          <a:extLst>
            <a:ext uri="{FF2B5EF4-FFF2-40B4-BE49-F238E27FC236}">
              <a16:creationId xmlns:a16="http://schemas.microsoft.com/office/drawing/2014/main" id="{93F4EE8E-7684-498B-8522-0FF5E9649C66}"/>
            </a:ext>
          </a:extLst>
        </xdr:cNvPr>
        <xdr:cNvCxnSpPr/>
      </xdr:nvCxnSpPr>
      <xdr:spPr>
        <a:xfrm flipV="1">
          <a:off x="16802100" y="17644111"/>
          <a:ext cx="8001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742" name="n_1aveValue【公民館】&#10;一人当たり面積">
          <a:extLst>
            <a:ext uri="{FF2B5EF4-FFF2-40B4-BE49-F238E27FC236}">
              <a16:creationId xmlns:a16="http://schemas.microsoft.com/office/drawing/2014/main" id="{AA0D7ACE-F303-47B4-BBB1-DE89CF6DD838}"/>
            </a:ext>
          </a:extLst>
        </xdr:cNvPr>
        <xdr:cNvSpPr txBox="1"/>
      </xdr:nvSpPr>
      <xdr:spPr>
        <a:xfrm>
          <a:off x="189802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743" name="n_2aveValue【公民館】&#10;一人当たり面積">
          <a:extLst>
            <a:ext uri="{FF2B5EF4-FFF2-40B4-BE49-F238E27FC236}">
              <a16:creationId xmlns:a16="http://schemas.microsoft.com/office/drawing/2014/main" id="{042C67A4-5102-4643-811D-11B13AD7614E}"/>
            </a:ext>
          </a:extLst>
        </xdr:cNvPr>
        <xdr:cNvSpPr txBox="1"/>
      </xdr:nvSpPr>
      <xdr:spPr>
        <a:xfrm>
          <a:off x="1818012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744" name="n_3aveValue【公民館】&#10;一人当たり面積">
          <a:extLst>
            <a:ext uri="{FF2B5EF4-FFF2-40B4-BE49-F238E27FC236}">
              <a16:creationId xmlns:a16="http://schemas.microsoft.com/office/drawing/2014/main" id="{139A60BF-0AA6-4CA1-BC8A-A93FF74DC53F}"/>
            </a:ext>
          </a:extLst>
        </xdr:cNvPr>
        <xdr:cNvSpPr txBox="1"/>
      </xdr:nvSpPr>
      <xdr:spPr>
        <a:xfrm>
          <a:off x="1738637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745" name="n_4aveValue【公民館】&#10;一人当たり面積">
          <a:extLst>
            <a:ext uri="{FF2B5EF4-FFF2-40B4-BE49-F238E27FC236}">
              <a16:creationId xmlns:a16="http://schemas.microsoft.com/office/drawing/2014/main" id="{3B307207-E0F6-40A1-85C1-F4AC080C40F3}"/>
            </a:ext>
          </a:extLst>
        </xdr:cNvPr>
        <xdr:cNvSpPr txBox="1"/>
      </xdr:nvSpPr>
      <xdr:spPr>
        <a:xfrm>
          <a:off x="16592627" y="1774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97807</xdr:rowOff>
    </xdr:from>
    <xdr:ext cx="469744" cy="259045"/>
    <xdr:sp macro="" textlink="">
      <xdr:nvSpPr>
        <xdr:cNvPr id="746" name="n_1mainValue【公民館】&#10;一人当たり面積">
          <a:extLst>
            <a:ext uri="{FF2B5EF4-FFF2-40B4-BE49-F238E27FC236}">
              <a16:creationId xmlns:a16="http://schemas.microsoft.com/office/drawing/2014/main" id="{C7496287-3D55-48D1-9162-EA25E83BB561}"/>
            </a:ext>
          </a:extLst>
        </xdr:cNvPr>
        <xdr:cNvSpPr txBox="1"/>
      </xdr:nvSpPr>
      <xdr:spPr>
        <a:xfrm>
          <a:off x="189802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102379</xdr:rowOff>
    </xdr:from>
    <xdr:ext cx="469744" cy="259045"/>
    <xdr:sp macro="" textlink="">
      <xdr:nvSpPr>
        <xdr:cNvPr id="747" name="n_2mainValue【公民館】&#10;一人当たり面積">
          <a:extLst>
            <a:ext uri="{FF2B5EF4-FFF2-40B4-BE49-F238E27FC236}">
              <a16:creationId xmlns:a16="http://schemas.microsoft.com/office/drawing/2014/main" id="{013B2751-6F87-4F70-AC99-3097A42CB020}"/>
            </a:ext>
          </a:extLst>
        </xdr:cNvPr>
        <xdr:cNvSpPr txBox="1"/>
      </xdr:nvSpPr>
      <xdr:spPr>
        <a:xfrm>
          <a:off x="18180127" y="1736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109238</xdr:rowOff>
    </xdr:from>
    <xdr:ext cx="469744" cy="259045"/>
    <xdr:sp macro="" textlink="">
      <xdr:nvSpPr>
        <xdr:cNvPr id="748" name="n_3mainValue【公民館】&#10;一人当たり面積">
          <a:extLst>
            <a:ext uri="{FF2B5EF4-FFF2-40B4-BE49-F238E27FC236}">
              <a16:creationId xmlns:a16="http://schemas.microsoft.com/office/drawing/2014/main" id="{4E008C8C-5C24-4C64-9222-26B3FBB457C0}"/>
            </a:ext>
          </a:extLst>
        </xdr:cNvPr>
        <xdr:cNvSpPr txBox="1"/>
      </xdr:nvSpPr>
      <xdr:spPr>
        <a:xfrm>
          <a:off x="17386377" y="1736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111523</xdr:rowOff>
    </xdr:from>
    <xdr:ext cx="469744" cy="259045"/>
    <xdr:sp macro="" textlink="">
      <xdr:nvSpPr>
        <xdr:cNvPr id="749" name="n_4mainValue【公民館】&#10;一人当たり面積">
          <a:extLst>
            <a:ext uri="{FF2B5EF4-FFF2-40B4-BE49-F238E27FC236}">
              <a16:creationId xmlns:a16="http://schemas.microsoft.com/office/drawing/2014/main" id="{F51E1232-D730-4F93-9987-2172D944717C}"/>
            </a:ext>
          </a:extLst>
        </xdr:cNvPr>
        <xdr:cNvSpPr txBox="1"/>
      </xdr:nvSpPr>
      <xdr:spPr>
        <a:xfrm>
          <a:off x="16592627" y="1737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4EB05CE-E3AA-47CA-B39A-5772BB9F9F5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CF8712FA-2D5F-4CB5-98C9-8DAA8FA8C7B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3EAA980A-7D71-48EA-980D-3D25AB755D3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類似団体と比較して有形固定資産減価償却率が特に低くなっている施設は、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である。要因としては、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については整備された時期が不明の市道の取得年月日を道路台帳が整備された昭和</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月としていること、それ以降も市道の新規整備や資本的支出を伴う修繕が続いていることが考えられる。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については、現在、市立保育所が２園あるが、それぞれ平成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年度築と経過年数が耐用年数の半分以下ということもあって減価償却率が低くなっている。一方で、</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については類似団体と比較して有形固定資産減価償却率が高く、その差も年々開いてきている。要因としては、老朽化した校舎を建</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替え</a:t>
          </a:r>
          <a:r>
            <a:rPr kumimoji="1" lang="ja-JP" altLang="en-US" sz="1100">
              <a:solidFill>
                <a:schemeClr val="dk1"/>
              </a:solidFill>
              <a:effectLst/>
              <a:latin typeface="+mn-lt"/>
              <a:ea typeface="+mn-ea"/>
              <a:cs typeface="+mn-cs"/>
            </a:rPr>
            <a:t>ることなく</a:t>
          </a:r>
          <a:r>
            <a:rPr kumimoji="1" lang="ja-JP" altLang="ja-JP" sz="1100">
              <a:solidFill>
                <a:schemeClr val="dk1"/>
              </a:solidFill>
              <a:effectLst/>
              <a:latin typeface="+mn-lt"/>
              <a:ea typeface="+mn-ea"/>
              <a:cs typeface="+mn-cs"/>
            </a:rPr>
            <a:t>耐震補強を行ったことにより、減価償却累計額が多くなっていることが挙げられる。今後、体育館の改修を行うなど、</a:t>
          </a:r>
          <a:r>
            <a:rPr lang="ja-JP" altLang="ja-JP" sz="1100" b="0" i="0" baseline="0">
              <a:solidFill>
                <a:schemeClr val="dk1"/>
              </a:solidFill>
              <a:effectLst/>
              <a:latin typeface="+mn-lt"/>
              <a:ea typeface="+mn-ea"/>
              <a:cs typeface="+mn-cs"/>
            </a:rPr>
            <a:t>老朽化対策に取り組んでいく予定である。</a:t>
          </a:r>
          <a:endParaRPr lang="ja-JP" altLang="ja-JP" sz="1400">
            <a:effectLst/>
          </a:endParaRPr>
        </a:p>
        <a:p>
          <a:r>
            <a:rPr kumimoji="1" lang="ja-JP" altLang="ja-JP" sz="1100">
              <a:solidFill>
                <a:schemeClr val="dk1"/>
              </a:solidFill>
              <a:effectLst/>
              <a:latin typeface="+mn-lt"/>
              <a:ea typeface="+mn-ea"/>
              <a:cs typeface="+mn-cs"/>
            </a:rPr>
            <a:t>　また、一人当たりの数値が類似団体平均を大きく上回っているものとして、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が挙げられる。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市の立地条件として山地が多いことの影響が大きいと推測される。特に橋りょう・トンネルは面積・延長当たりの新設・修繕にかかる費用が多額になるため、今後は台帳を精査しながら、橋りょう整備について慎重に検討していく必要があ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の一人当たり面積は類似団体平均の倍以上となっており、老朽化に伴う修繕費の増加も予想されることから、個別施設計画に基づき適切に管理を行っていく必要がある。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については、市立の保育所が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園と数が少ないため、一人当たり面積が少ないと推測される。市民ニーズに合わせた子育て環境の整備に不足がないか検討する必要がある。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0E9225-C724-4194-AD64-81F0FD1DBC24}"/>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9758A93-0FE6-43C2-8B9D-42A060E6A64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3AEE2E-027E-4202-A4DB-2A3B4879D06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08C2433-1300-4DE7-98C1-C8CB8CA9C713}"/>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群馬県安中市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DA0FF1-D780-4432-8BBB-46BD61290D45}"/>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9F13B5-72BA-4365-8AF3-9D1B2122D28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49A37D-0081-4545-B1CB-50B37607D36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F39A70-9E8D-4826-BB13-19D1601F926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A4058E-F623-4A13-B061-C11C74DF4E9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6F03CE6-1806-43D0-BA73-16D066F5DAC9}"/>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53,790
52,864
276.31
30,153,361
29,132,916
895,906
16,101,767
18,286,435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B6A803-7D43-43D8-A965-D382D4EA288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053B11-996B-46C2-B6AD-F6B3ED18E175}"/>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644F542-84FA-4FF1-9531-BF4E64BC58EE}"/>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45C6BF-3DB5-489D-A831-E54532CA1176}"/>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1A3380-AB1A-445C-B184-D698CD47E4F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3C3632D-D120-4D50-8326-0B948C3D3675}"/>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EB2FF7-6BB8-4CC9-BB4E-2D963DB1560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1445D6-D9C0-413A-BB5B-38A7746E6D2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A7F6F1-BAB0-43DB-A001-731742DEA9D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1B8B9E-4A98-4F6A-B117-4CF06BB856CC}"/>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AC38561-ABED-4090-8CF3-E22618CE6540}"/>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F691EF-ADD3-497F-B80F-F51ADFE6F01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80521A-D456-4F02-8900-0882E3B9FDF0}"/>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C3027F-3DFD-457A-8C6C-A977634110C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54A147B-06B4-4550-967D-BFCAEA402BD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40F9AC-2EAD-49F6-8C2E-32779D98E15F}"/>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E1F366-95E7-4E7E-8FA0-D12EE241A015}"/>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1AAEF0-A5D4-43FF-A9C8-D0EAA17A58D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C14590-4293-4BDD-B212-3CB0E597FB0B}"/>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8E42BD-E4FF-49E3-9672-05BBB144509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C5B8B3-29D3-45DF-9530-B2B029AA8B4A}"/>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EA9F1F-1D05-4703-91B9-46A8C895B5C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04B6E0-B2C3-4870-8D90-FE2E0862E6E4}"/>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AF831A-AA7D-45CC-9BCC-A36F067F7828}"/>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1B6C81-F6A6-409E-98C9-13916F44455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D160C9-F903-44FA-9423-6100EA433A3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4496640-F944-477D-BFE0-C102EDA11C7E}"/>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83F7B5-FA43-4FE0-87F7-4DE31D14953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9D7369-A9B0-4BAB-ADD9-9B53CF958DF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7EE8881-0DE2-4A71-9C8B-AF7D5BC41CE5}"/>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BB697B-BF7D-4C9E-A93D-21EDBC5C2F24}"/>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EEC08C-2530-4E7F-A0CB-C265106DC25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FACD715-717E-4088-BC27-6B353BA5D9E5}"/>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B830E84-1B99-42A2-9E51-B5CC6750FFAC}"/>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40F0E55-D759-46C1-B934-B276AEEBBECE}"/>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778CF4D-6135-47F9-950C-CD3853A2DFCB}"/>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EB46353-A7F7-4BF6-91EE-71C5859C0E72}"/>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E543C72-6DEE-4D14-8BB3-D727AD674512}"/>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DBE9F2F-74D3-4418-8A84-A5A053E72A8C}"/>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6E4D549-B34A-4B42-AF4B-060FC25B36B8}"/>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570B50F-D52C-47E4-88B3-80B89B436F2E}"/>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7131FAB-7733-46DC-B629-274FA9C8DF47}"/>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C8E4BF4-06CF-4A87-BC4B-EAFB4D33B2C2}"/>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0D007E2-23FB-420D-8DE0-8C99A96F182D}"/>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E9E05B1-6AFD-402C-BACF-F9CD15C4E9F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D84321A-274B-46C3-9653-180A75CE753F}"/>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BEF0F0CC-9863-44CF-A524-9DD89A06CEE6}"/>
            </a:ext>
          </a:extLst>
        </xdr:cNvPr>
        <xdr:cNvCxnSpPr/>
      </xdr:nvCxnSpPr>
      <xdr:spPr>
        <a:xfrm flipV="1">
          <a:off x="4177665" y="556840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67F20D6D-EFFA-4016-AD37-3FD92C0D3DC0}"/>
            </a:ext>
          </a:extLst>
        </xdr:cNvPr>
        <xdr:cNvSpPr txBox="1"/>
      </xdr:nvSpPr>
      <xdr:spPr>
        <a:xfrm>
          <a:off x="4216400"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11E7EED7-D999-4893-A785-0CF2D3EF4643}"/>
            </a:ext>
          </a:extLst>
        </xdr:cNvPr>
        <xdr:cNvCxnSpPr/>
      </xdr:nvCxnSpPr>
      <xdr:spPr>
        <a:xfrm>
          <a:off x="4108450" y="6971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8FF27E2-D218-47D9-82D5-30E3A04FDBBF}"/>
            </a:ext>
          </a:extLst>
        </xdr:cNvPr>
        <xdr:cNvSpPr txBox="1"/>
      </xdr:nvSpPr>
      <xdr:spPr>
        <a:xfrm>
          <a:off x="4216400" y="53499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0C4325C-2DE4-4EE6-8FAB-820103863FEC}"/>
            </a:ext>
          </a:extLst>
        </xdr:cNvPr>
        <xdr:cNvCxnSpPr/>
      </xdr:nvCxnSpPr>
      <xdr:spPr>
        <a:xfrm>
          <a:off x="4108450" y="556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C17D3AD2-C5A3-49AA-9DA3-338401DE1C4C}"/>
            </a:ext>
          </a:extLst>
        </xdr:cNvPr>
        <xdr:cNvSpPr txBox="1"/>
      </xdr:nvSpPr>
      <xdr:spPr>
        <a:xfrm>
          <a:off x="4216400" y="609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15008A85-88A3-4103-B8CD-54D631779BBA}"/>
            </a:ext>
          </a:extLst>
        </xdr:cNvPr>
        <xdr:cNvSpPr/>
      </xdr:nvSpPr>
      <xdr:spPr>
        <a:xfrm>
          <a:off x="4127500" y="62335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BB52373E-0416-4DA2-A9AF-1762B86E37BE}"/>
            </a:ext>
          </a:extLst>
        </xdr:cNvPr>
        <xdr:cNvSpPr/>
      </xdr:nvSpPr>
      <xdr:spPr>
        <a:xfrm>
          <a:off x="3384550" y="61780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CC83C49E-06CC-4EAD-9A5A-3F313F57D09A}"/>
            </a:ext>
          </a:extLst>
        </xdr:cNvPr>
        <xdr:cNvSpPr/>
      </xdr:nvSpPr>
      <xdr:spPr>
        <a:xfrm>
          <a:off x="2571750" y="618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9FB1D105-4546-4A43-8D38-32943AD1303F}"/>
            </a:ext>
          </a:extLst>
        </xdr:cNvPr>
        <xdr:cNvSpPr/>
      </xdr:nvSpPr>
      <xdr:spPr>
        <a:xfrm>
          <a:off x="17780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F0A14BBB-A1CE-430A-B0DD-A9726C54C792}"/>
            </a:ext>
          </a:extLst>
        </xdr:cNvPr>
        <xdr:cNvSpPr/>
      </xdr:nvSpPr>
      <xdr:spPr>
        <a:xfrm>
          <a:off x="984250" y="6138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A7D03C-A1F5-40E4-83DD-112043BF1A3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25112B6-F070-4586-ACBD-DBC20C356375}"/>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B892369-CBB2-40D8-B162-C39D2707037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5210D1-8DDE-471D-AF58-451BEA02DDD5}"/>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2EBB88B-467A-4551-8514-AAF26602FB57}"/>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90715</xdr:rowOff>
    </xdr:from>
    <xdr:to>
      <xdr:col>24</xdr:col>
      <xdr:colOff>114300</xdr:colOff>
      <xdr:row>40</xdr:row>
      <xdr:rowOff>20865</xdr:rowOff>
    </xdr:to>
    <xdr:sp macro="" textlink="">
      <xdr:nvSpPr>
        <xdr:cNvPr id="74" name="楕円 73">
          <a:extLst>
            <a:ext uri="{FF2B5EF4-FFF2-40B4-BE49-F238E27FC236}">
              <a16:creationId xmlns:a16="http://schemas.microsoft.com/office/drawing/2014/main" id="{7AD26417-4C9C-4AB3-919E-F4A1BE1909C9}"/>
            </a:ext>
          </a:extLst>
        </xdr:cNvPr>
        <xdr:cNvSpPr/>
      </xdr:nvSpPr>
      <xdr:spPr>
        <a:xfrm>
          <a:off x="4127500" y="65359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69142</xdr:rowOff>
    </xdr:from>
    <xdr:ext cx="405111" cy="259045"/>
    <xdr:sp macro="" textlink="">
      <xdr:nvSpPr>
        <xdr:cNvPr id="75" name="【図書館】&#10;有形固定資産減価償却率該当値テキスト">
          <a:extLst>
            <a:ext uri="{FF2B5EF4-FFF2-40B4-BE49-F238E27FC236}">
              <a16:creationId xmlns:a16="http://schemas.microsoft.com/office/drawing/2014/main" id="{5C2BC263-6704-4B84-B07E-CC891D3279EF}"/>
            </a:ext>
          </a:extLst>
        </xdr:cNvPr>
        <xdr:cNvSpPr txBox="1"/>
      </xdr:nvSpPr>
      <xdr:spPr>
        <a:xfrm>
          <a:off x="4216400" y="651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58057</xdr:rowOff>
    </xdr:from>
    <xdr:to>
      <xdr:col>20</xdr:col>
      <xdr:colOff>38100</xdr:colOff>
      <xdr:row>39</xdr:row>
      <xdr:rowOff>159657</xdr:rowOff>
    </xdr:to>
    <xdr:sp macro="" textlink="">
      <xdr:nvSpPr>
        <xdr:cNvPr id="76" name="楕円 75">
          <a:extLst>
            <a:ext uri="{FF2B5EF4-FFF2-40B4-BE49-F238E27FC236}">
              <a16:creationId xmlns:a16="http://schemas.microsoft.com/office/drawing/2014/main" id="{54A6F751-D48B-4C03-881B-CFB411355BDF}"/>
            </a:ext>
          </a:extLst>
        </xdr:cNvPr>
        <xdr:cNvSpPr/>
      </xdr:nvSpPr>
      <xdr:spPr>
        <a:xfrm>
          <a:off x="3384550" y="65033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108857</xdr:rowOff>
    </xdr:from>
    <xdr:to>
      <xdr:col>24</xdr:col>
      <xdr:colOff>63500</xdr:colOff>
      <xdr:row>39</xdr:row>
      <xdr:rowOff>141515</xdr:rowOff>
    </xdr:to>
    <xdr:cxnSp macro="">
      <xdr:nvCxnSpPr>
        <xdr:cNvPr id="77" name="直線コネクタ 76">
          <a:extLst>
            <a:ext uri="{FF2B5EF4-FFF2-40B4-BE49-F238E27FC236}">
              <a16:creationId xmlns:a16="http://schemas.microsoft.com/office/drawing/2014/main" id="{6CA203CA-40D3-4822-9759-A1F54E8D064F}"/>
            </a:ext>
          </a:extLst>
        </xdr:cNvPr>
        <xdr:cNvCxnSpPr/>
      </xdr:nvCxnSpPr>
      <xdr:spPr>
        <a:xfrm>
          <a:off x="3429000" y="6554107"/>
          <a:ext cx="7493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25400</xdr:rowOff>
    </xdr:from>
    <xdr:to>
      <xdr:col>15</xdr:col>
      <xdr:colOff>101600</xdr:colOff>
      <xdr:row>39</xdr:row>
      <xdr:rowOff>127000</xdr:rowOff>
    </xdr:to>
    <xdr:sp macro="" textlink="">
      <xdr:nvSpPr>
        <xdr:cNvPr id="78" name="楕円 77">
          <a:extLst>
            <a:ext uri="{FF2B5EF4-FFF2-40B4-BE49-F238E27FC236}">
              <a16:creationId xmlns:a16="http://schemas.microsoft.com/office/drawing/2014/main" id="{1B894C05-7857-4D23-817C-A731B59BB8DD}"/>
            </a:ext>
          </a:extLst>
        </xdr:cNvPr>
        <xdr:cNvSpPr/>
      </xdr:nvSpPr>
      <xdr:spPr>
        <a:xfrm>
          <a:off x="257175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76200</xdr:rowOff>
    </xdr:from>
    <xdr:to>
      <xdr:col>19</xdr:col>
      <xdr:colOff>177800</xdr:colOff>
      <xdr:row>39</xdr:row>
      <xdr:rowOff>108857</xdr:rowOff>
    </xdr:to>
    <xdr:cxnSp macro="">
      <xdr:nvCxnSpPr>
        <xdr:cNvPr id="79" name="直線コネクタ 78">
          <a:extLst>
            <a:ext uri="{FF2B5EF4-FFF2-40B4-BE49-F238E27FC236}">
              <a16:creationId xmlns:a16="http://schemas.microsoft.com/office/drawing/2014/main" id="{4DD5A0FF-EA86-4E8F-8D59-D92D854839B9}"/>
            </a:ext>
          </a:extLst>
        </xdr:cNvPr>
        <xdr:cNvCxnSpPr/>
      </xdr:nvCxnSpPr>
      <xdr:spPr>
        <a:xfrm>
          <a:off x="2622550" y="6521450"/>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164193</xdr:rowOff>
    </xdr:from>
    <xdr:to>
      <xdr:col>10</xdr:col>
      <xdr:colOff>165100</xdr:colOff>
      <xdr:row>39</xdr:row>
      <xdr:rowOff>94343</xdr:rowOff>
    </xdr:to>
    <xdr:sp macro="" textlink="">
      <xdr:nvSpPr>
        <xdr:cNvPr id="80" name="楕円 79">
          <a:extLst>
            <a:ext uri="{FF2B5EF4-FFF2-40B4-BE49-F238E27FC236}">
              <a16:creationId xmlns:a16="http://schemas.microsoft.com/office/drawing/2014/main" id="{D3EDDE6B-203B-4EC3-9EAA-167C4DDD2B97}"/>
            </a:ext>
          </a:extLst>
        </xdr:cNvPr>
        <xdr:cNvSpPr/>
      </xdr:nvSpPr>
      <xdr:spPr>
        <a:xfrm>
          <a:off x="1778000" y="6444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43543</xdr:rowOff>
    </xdr:from>
    <xdr:to>
      <xdr:col>15</xdr:col>
      <xdr:colOff>50800</xdr:colOff>
      <xdr:row>39</xdr:row>
      <xdr:rowOff>76200</xdr:rowOff>
    </xdr:to>
    <xdr:cxnSp macro="">
      <xdr:nvCxnSpPr>
        <xdr:cNvPr id="81" name="直線コネクタ 80">
          <a:extLst>
            <a:ext uri="{FF2B5EF4-FFF2-40B4-BE49-F238E27FC236}">
              <a16:creationId xmlns:a16="http://schemas.microsoft.com/office/drawing/2014/main" id="{1982B9BE-BFF4-4781-99B9-21F2FE8B871E}"/>
            </a:ext>
          </a:extLst>
        </xdr:cNvPr>
        <xdr:cNvCxnSpPr/>
      </xdr:nvCxnSpPr>
      <xdr:spPr>
        <a:xfrm>
          <a:off x="1828800" y="6488793"/>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131535</xdr:rowOff>
    </xdr:from>
    <xdr:to>
      <xdr:col>6</xdr:col>
      <xdr:colOff>38100</xdr:colOff>
      <xdr:row>39</xdr:row>
      <xdr:rowOff>61685</xdr:rowOff>
    </xdr:to>
    <xdr:sp macro="" textlink="">
      <xdr:nvSpPr>
        <xdr:cNvPr id="82" name="楕円 81">
          <a:extLst>
            <a:ext uri="{FF2B5EF4-FFF2-40B4-BE49-F238E27FC236}">
              <a16:creationId xmlns:a16="http://schemas.microsoft.com/office/drawing/2014/main" id="{FC1F7C3F-8B86-4E9E-BFE2-70E004FF8839}"/>
            </a:ext>
          </a:extLst>
        </xdr:cNvPr>
        <xdr:cNvSpPr/>
      </xdr:nvSpPr>
      <xdr:spPr>
        <a:xfrm>
          <a:off x="984250" y="64116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10885</xdr:rowOff>
    </xdr:from>
    <xdr:to>
      <xdr:col>10</xdr:col>
      <xdr:colOff>114300</xdr:colOff>
      <xdr:row>39</xdr:row>
      <xdr:rowOff>43543</xdr:rowOff>
    </xdr:to>
    <xdr:cxnSp macro="">
      <xdr:nvCxnSpPr>
        <xdr:cNvPr id="83" name="直線コネクタ 82">
          <a:extLst>
            <a:ext uri="{FF2B5EF4-FFF2-40B4-BE49-F238E27FC236}">
              <a16:creationId xmlns:a16="http://schemas.microsoft.com/office/drawing/2014/main" id="{6B4ED267-130A-4439-80FD-8F9A142ABF7C}"/>
            </a:ext>
          </a:extLst>
        </xdr:cNvPr>
        <xdr:cNvCxnSpPr/>
      </xdr:nvCxnSpPr>
      <xdr:spPr>
        <a:xfrm>
          <a:off x="1028700" y="6456135"/>
          <a:ext cx="8001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5A250E94-5972-44EF-8376-248C2EC8475F}"/>
            </a:ext>
          </a:extLst>
        </xdr:cNvPr>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024C4F52-0D2E-428F-8174-6AEB07284AAD}"/>
            </a:ext>
          </a:extLst>
        </xdr:cNvPr>
        <xdr:cNvSpPr txBox="1"/>
      </xdr:nvSpPr>
      <xdr:spPr>
        <a:xfrm>
          <a:off x="2439044" y="5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D4262D59-88E8-4630-89E9-7580E62799FC}"/>
            </a:ext>
          </a:extLst>
        </xdr:cNvPr>
        <xdr:cNvSpPr txBox="1"/>
      </xdr:nvSpPr>
      <xdr:spPr>
        <a:xfrm>
          <a:off x="164529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F6D28FEB-575B-4833-A199-D9A49B6C1D47}"/>
            </a:ext>
          </a:extLst>
        </xdr:cNvPr>
        <xdr:cNvSpPr txBox="1"/>
      </xdr:nvSpPr>
      <xdr:spPr>
        <a:xfrm>
          <a:off x="851544" y="592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150784</xdr:rowOff>
    </xdr:from>
    <xdr:ext cx="405111" cy="259045"/>
    <xdr:sp macro="" textlink="">
      <xdr:nvSpPr>
        <xdr:cNvPr id="88" name="n_1mainValue【図書館】&#10;有形固定資産減価償却率">
          <a:extLst>
            <a:ext uri="{FF2B5EF4-FFF2-40B4-BE49-F238E27FC236}">
              <a16:creationId xmlns:a16="http://schemas.microsoft.com/office/drawing/2014/main" id="{3B5BCCBC-18D1-48AA-96C6-9BA25FD9CAFB}"/>
            </a:ext>
          </a:extLst>
        </xdr:cNvPr>
        <xdr:cNvSpPr txBox="1"/>
      </xdr:nvSpPr>
      <xdr:spPr>
        <a:xfrm>
          <a:off x="3239144" y="6596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35839248-0FF1-4D8A-A56E-522A1C6FD4E9}"/>
            </a:ext>
          </a:extLst>
        </xdr:cNvPr>
        <xdr:cNvSpPr txBox="1"/>
      </xdr:nvSpPr>
      <xdr:spPr>
        <a:xfrm>
          <a:off x="2439044" y="656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85470</xdr:rowOff>
    </xdr:from>
    <xdr:ext cx="405111" cy="259045"/>
    <xdr:sp macro="" textlink="">
      <xdr:nvSpPr>
        <xdr:cNvPr id="90" name="n_3mainValue【図書館】&#10;有形固定資産減価償却率">
          <a:extLst>
            <a:ext uri="{FF2B5EF4-FFF2-40B4-BE49-F238E27FC236}">
              <a16:creationId xmlns:a16="http://schemas.microsoft.com/office/drawing/2014/main" id="{82EC5DF1-70C5-4510-8236-50EE74FF3ADD}"/>
            </a:ext>
          </a:extLst>
        </xdr:cNvPr>
        <xdr:cNvSpPr txBox="1"/>
      </xdr:nvSpPr>
      <xdr:spPr>
        <a:xfrm>
          <a:off x="1645294" y="6530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52812</xdr:rowOff>
    </xdr:from>
    <xdr:ext cx="405111" cy="259045"/>
    <xdr:sp macro="" textlink="">
      <xdr:nvSpPr>
        <xdr:cNvPr id="91" name="n_4mainValue【図書館】&#10;有形固定資産減価償却率">
          <a:extLst>
            <a:ext uri="{FF2B5EF4-FFF2-40B4-BE49-F238E27FC236}">
              <a16:creationId xmlns:a16="http://schemas.microsoft.com/office/drawing/2014/main" id="{AB519FDF-6D63-46C6-8E92-00255407521D}"/>
            </a:ext>
          </a:extLst>
        </xdr:cNvPr>
        <xdr:cNvSpPr txBox="1"/>
      </xdr:nvSpPr>
      <xdr:spPr>
        <a:xfrm>
          <a:off x="851544" y="649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9EC25BE-4154-40E1-90D7-C2F00A22A8C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6507724-F4B1-4004-8F9F-D3A2D414E77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B609DD8-11AA-4619-BAB0-A9FDD67E4126}"/>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DA1B9E4-D252-4CA7-8B32-73C07810A37A}"/>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69EE28A-7A27-4F63-B781-A545AF667A7D}"/>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5C6F70C-DD85-4F4A-922B-D22B5DDA1A78}"/>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A5AE8D4-7813-487F-9C41-A2472A83483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839A022-3B58-4F23-9F64-EF342F0C1FED}"/>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8F980BA-1CCA-4372-B98B-CCFD720A5A21}"/>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FCD2D03-F1A3-4213-A26C-ABEC2B17A1D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2EEE38A-36E9-4FE1-8D23-DCD6FD0F9842}"/>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EBE4954-D27A-4753-A2DC-62A52517F131}"/>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D8AF361-C574-47C0-B19D-B54634D4021E}"/>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2E67B30-4610-4EA8-BAAE-30D5177B8088}"/>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6612B07-D7D4-4A2C-93E6-0843C9559C1D}"/>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F31127D-165F-4096-AEE7-D4290D4A5A94}"/>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9CA2155-238D-4632-8708-ACC63F5B4652}"/>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EA26D5C-D236-49C6-A0C1-0455FB534A99}"/>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CB0C5A6-6200-48FA-8590-BB83251A9321}"/>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1F34018-AA68-406E-96EC-A9218A48F36B}"/>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2877E88-F4AF-4476-A5F4-C129F921D66F}"/>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ECD0746-C088-4F2F-9DF9-28E288671561}"/>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7DB16A0-ED37-4788-8D64-A74D517E1B81}"/>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75FEE7D-94B2-426B-AE55-4A6C376686DE}"/>
            </a:ext>
          </a:extLst>
        </xdr:cNvPr>
        <xdr:cNvCxnSpPr/>
      </xdr:nvCxnSpPr>
      <xdr:spPr>
        <a:xfrm flipV="1">
          <a:off x="9429115" y="55626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BCB4AD9-493D-4CCE-A0AC-04CD4B8D2DBB}"/>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B50E8B4-180E-4519-A253-DB3077C2A476}"/>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A3C03A1E-1EE6-479F-AA90-1F6BA6D75386}"/>
            </a:ext>
          </a:extLst>
        </xdr:cNvPr>
        <xdr:cNvSpPr txBox="1"/>
      </xdr:nvSpPr>
      <xdr:spPr>
        <a:xfrm>
          <a:off x="9467850" y="53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71A1EDE3-801B-4CD5-904C-CE530A5EFDEA}"/>
            </a:ext>
          </a:extLst>
        </xdr:cNvPr>
        <xdr:cNvCxnSpPr/>
      </xdr:nvCxnSpPr>
      <xdr:spPr>
        <a:xfrm>
          <a:off x="9359900" y="556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294C877B-FB0C-4F13-9BA0-0767F5BAD7AF}"/>
            </a:ext>
          </a:extLst>
        </xdr:cNvPr>
        <xdr:cNvSpPr txBox="1"/>
      </xdr:nvSpPr>
      <xdr:spPr>
        <a:xfrm>
          <a:off x="9467850" y="6163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73D300A2-E2C2-45A4-BA08-B3BB90C51C22}"/>
            </a:ext>
          </a:extLst>
        </xdr:cNvPr>
        <xdr:cNvSpPr/>
      </xdr:nvSpPr>
      <xdr:spPr>
        <a:xfrm>
          <a:off x="939800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5F8E9EB6-D3BE-459A-9317-870C48B7533C}"/>
            </a:ext>
          </a:extLst>
        </xdr:cNvPr>
        <xdr:cNvSpPr/>
      </xdr:nvSpPr>
      <xdr:spPr>
        <a:xfrm>
          <a:off x="8636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41F293B2-1C93-4002-8C2F-EC2F8A28D69E}"/>
            </a:ext>
          </a:extLst>
        </xdr:cNvPr>
        <xdr:cNvSpPr/>
      </xdr:nvSpPr>
      <xdr:spPr>
        <a:xfrm>
          <a:off x="7842250" y="6330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E0C57136-035E-45E6-96C8-A465F7CD623D}"/>
            </a:ext>
          </a:extLst>
        </xdr:cNvPr>
        <xdr:cNvSpPr/>
      </xdr:nvSpPr>
      <xdr:spPr>
        <a:xfrm>
          <a:off x="702945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E73EAE27-8EA1-4682-9229-AC896F43D38E}"/>
            </a:ext>
          </a:extLst>
        </xdr:cNvPr>
        <xdr:cNvSpPr/>
      </xdr:nvSpPr>
      <xdr:spPr>
        <a:xfrm>
          <a:off x="62357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4C551E2-E2A2-44FC-A23D-6A04ED295E25}"/>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624BA92-5E82-45C7-8E7C-E169DC6A434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F76A985-2B92-4DF6-8FAB-A9C682E5BD62}"/>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AF90CFC-176B-41D7-B941-63604F6820BF}"/>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F4CF252-C356-40BF-9595-753805B71431}"/>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1" name="楕円 130">
          <a:extLst>
            <a:ext uri="{FF2B5EF4-FFF2-40B4-BE49-F238E27FC236}">
              <a16:creationId xmlns:a16="http://schemas.microsoft.com/office/drawing/2014/main" id="{7982C988-2FFC-47C2-8218-027F5C14C861}"/>
            </a:ext>
          </a:extLst>
        </xdr:cNvPr>
        <xdr:cNvSpPr/>
      </xdr:nvSpPr>
      <xdr:spPr>
        <a:xfrm>
          <a:off x="9398000" y="6635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C97C73FA-0AAA-4B27-B363-9987C55AEAD1}"/>
            </a:ext>
          </a:extLst>
        </xdr:cNvPr>
        <xdr:cNvSpPr txBox="1"/>
      </xdr:nvSpPr>
      <xdr:spPr>
        <a:xfrm>
          <a:off x="9467850"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38100</xdr:rowOff>
    </xdr:from>
    <xdr:to>
      <xdr:col>50</xdr:col>
      <xdr:colOff>165100</xdr:colOff>
      <xdr:row>40</xdr:row>
      <xdr:rowOff>139700</xdr:rowOff>
    </xdr:to>
    <xdr:sp macro="" textlink="">
      <xdr:nvSpPr>
        <xdr:cNvPr id="133" name="楕円 132">
          <a:extLst>
            <a:ext uri="{FF2B5EF4-FFF2-40B4-BE49-F238E27FC236}">
              <a16:creationId xmlns:a16="http://schemas.microsoft.com/office/drawing/2014/main" id="{2FC53F55-E4AE-4C67-9DF9-01AEE23FCC71}"/>
            </a:ext>
          </a:extLst>
        </xdr:cNvPr>
        <xdr:cNvSpPr/>
      </xdr:nvSpPr>
      <xdr:spPr>
        <a:xfrm>
          <a:off x="86360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88900</xdr:rowOff>
    </xdr:to>
    <xdr:cxnSp macro="">
      <xdr:nvCxnSpPr>
        <xdr:cNvPr id="134" name="直線コネクタ 133">
          <a:extLst>
            <a:ext uri="{FF2B5EF4-FFF2-40B4-BE49-F238E27FC236}">
              <a16:creationId xmlns:a16="http://schemas.microsoft.com/office/drawing/2014/main" id="{84CC3CE5-1BCB-4F6F-A882-E3F769DB4E2E}"/>
            </a:ext>
          </a:extLst>
        </xdr:cNvPr>
        <xdr:cNvCxnSpPr/>
      </xdr:nvCxnSpPr>
      <xdr:spPr>
        <a:xfrm flipV="1">
          <a:off x="8686800" y="6686550"/>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38100</xdr:rowOff>
    </xdr:from>
    <xdr:to>
      <xdr:col>46</xdr:col>
      <xdr:colOff>38100</xdr:colOff>
      <xdr:row>40</xdr:row>
      <xdr:rowOff>139700</xdr:rowOff>
    </xdr:to>
    <xdr:sp macro="" textlink="">
      <xdr:nvSpPr>
        <xdr:cNvPr id="135" name="楕円 134">
          <a:extLst>
            <a:ext uri="{FF2B5EF4-FFF2-40B4-BE49-F238E27FC236}">
              <a16:creationId xmlns:a16="http://schemas.microsoft.com/office/drawing/2014/main" id="{ACE02D3C-D368-40DF-872B-27F20F9608FF}"/>
            </a:ext>
          </a:extLst>
        </xdr:cNvPr>
        <xdr:cNvSpPr/>
      </xdr:nvSpPr>
      <xdr:spPr>
        <a:xfrm>
          <a:off x="7842250" y="6648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88900</xdr:rowOff>
    </xdr:from>
    <xdr:to>
      <xdr:col>50</xdr:col>
      <xdr:colOff>114300</xdr:colOff>
      <xdr:row>40</xdr:row>
      <xdr:rowOff>88900</xdr:rowOff>
    </xdr:to>
    <xdr:cxnSp macro="">
      <xdr:nvCxnSpPr>
        <xdr:cNvPr id="136" name="直線コネクタ 135">
          <a:extLst>
            <a:ext uri="{FF2B5EF4-FFF2-40B4-BE49-F238E27FC236}">
              <a16:creationId xmlns:a16="http://schemas.microsoft.com/office/drawing/2014/main" id="{0245F99D-C368-48DC-9008-14D916657871}"/>
            </a:ext>
          </a:extLst>
        </xdr:cNvPr>
        <xdr:cNvCxnSpPr/>
      </xdr:nvCxnSpPr>
      <xdr:spPr>
        <a:xfrm>
          <a:off x="7886700" y="6699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38100</xdr:rowOff>
    </xdr:from>
    <xdr:to>
      <xdr:col>41</xdr:col>
      <xdr:colOff>101600</xdr:colOff>
      <xdr:row>40</xdr:row>
      <xdr:rowOff>139700</xdr:rowOff>
    </xdr:to>
    <xdr:sp macro="" textlink="">
      <xdr:nvSpPr>
        <xdr:cNvPr id="137" name="楕円 136">
          <a:extLst>
            <a:ext uri="{FF2B5EF4-FFF2-40B4-BE49-F238E27FC236}">
              <a16:creationId xmlns:a16="http://schemas.microsoft.com/office/drawing/2014/main" id="{F9CFD76B-E89E-414D-8E14-F8E6EF7D69A6}"/>
            </a:ext>
          </a:extLst>
        </xdr:cNvPr>
        <xdr:cNvSpPr/>
      </xdr:nvSpPr>
      <xdr:spPr>
        <a:xfrm>
          <a:off x="702945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88900</xdr:rowOff>
    </xdr:from>
    <xdr:to>
      <xdr:col>45</xdr:col>
      <xdr:colOff>177800</xdr:colOff>
      <xdr:row>40</xdr:row>
      <xdr:rowOff>88900</xdr:rowOff>
    </xdr:to>
    <xdr:cxnSp macro="">
      <xdr:nvCxnSpPr>
        <xdr:cNvPr id="138" name="直線コネクタ 137">
          <a:extLst>
            <a:ext uri="{FF2B5EF4-FFF2-40B4-BE49-F238E27FC236}">
              <a16:creationId xmlns:a16="http://schemas.microsoft.com/office/drawing/2014/main" id="{98980978-70D7-4644-B26C-6958A2C33FE3}"/>
            </a:ext>
          </a:extLst>
        </xdr:cNvPr>
        <xdr:cNvCxnSpPr/>
      </xdr:nvCxnSpPr>
      <xdr:spPr>
        <a:xfrm>
          <a:off x="7080250" y="66992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38100</xdr:rowOff>
    </xdr:from>
    <xdr:to>
      <xdr:col>36</xdr:col>
      <xdr:colOff>165100</xdr:colOff>
      <xdr:row>40</xdr:row>
      <xdr:rowOff>139700</xdr:rowOff>
    </xdr:to>
    <xdr:sp macro="" textlink="">
      <xdr:nvSpPr>
        <xdr:cNvPr id="139" name="楕円 138">
          <a:extLst>
            <a:ext uri="{FF2B5EF4-FFF2-40B4-BE49-F238E27FC236}">
              <a16:creationId xmlns:a16="http://schemas.microsoft.com/office/drawing/2014/main" id="{5ABBE282-9AF3-46A9-856E-1B900C5998F7}"/>
            </a:ext>
          </a:extLst>
        </xdr:cNvPr>
        <xdr:cNvSpPr/>
      </xdr:nvSpPr>
      <xdr:spPr>
        <a:xfrm>
          <a:off x="62357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88900</xdr:rowOff>
    </xdr:from>
    <xdr:to>
      <xdr:col>41</xdr:col>
      <xdr:colOff>50800</xdr:colOff>
      <xdr:row>40</xdr:row>
      <xdr:rowOff>88900</xdr:rowOff>
    </xdr:to>
    <xdr:cxnSp macro="">
      <xdr:nvCxnSpPr>
        <xdr:cNvPr id="140" name="直線コネクタ 139">
          <a:extLst>
            <a:ext uri="{FF2B5EF4-FFF2-40B4-BE49-F238E27FC236}">
              <a16:creationId xmlns:a16="http://schemas.microsoft.com/office/drawing/2014/main" id="{37373178-6F06-404B-921A-6DFBDC8553EA}"/>
            </a:ext>
          </a:extLst>
        </xdr:cNvPr>
        <xdr:cNvCxnSpPr/>
      </xdr:nvCxnSpPr>
      <xdr:spPr>
        <a:xfrm>
          <a:off x="6286500" y="6699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A1226FFC-03EE-47BA-A81E-C31EE9DF59F4}"/>
            </a:ext>
          </a:extLst>
        </xdr:cNvPr>
        <xdr:cNvSpPr txBox="1"/>
      </xdr:nvSpPr>
      <xdr:spPr>
        <a:xfrm>
          <a:off x="845827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520174E-C1B2-4F52-BF30-B93858308E8D}"/>
            </a:ext>
          </a:extLst>
        </xdr:cNvPr>
        <xdr:cNvSpPr txBox="1"/>
      </xdr:nvSpPr>
      <xdr:spPr>
        <a:xfrm>
          <a:off x="76772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35442B1F-DFD3-481B-A13B-AB87522EB2B5}"/>
            </a:ext>
          </a:extLst>
        </xdr:cNvPr>
        <xdr:cNvSpPr txBox="1"/>
      </xdr:nvSpPr>
      <xdr:spPr>
        <a:xfrm>
          <a:off x="686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2EA06A5D-4765-4FEF-8107-F8581230D6AA}"/>
            </a:ext>
          </a:extLst>
        </xdr:cNvPr>
        <xdr:cNvSpPr txBox="1"/>
      </xdr:nvSpPr>
      <xdr:spPr>
        <a:xfrm>
          <a:off x="607067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130827</xdr:rowOff>
    </xdr:from>
    <xdr:ext cx="469744" cy="259045"/>
    <xdr:sp macro="" textlink="">
      <xdr:nvSpPr>
        <xdr:cNvPr id="145" name="n_1mainValue【図書館】&#10;一人当たり面積">
          <a:extLst>
            <a:ext uri="{FF2B5EF4-FFF2-40B4-BE49-F238E27FC236}">
              <a16:creationId xmlns:a16="http://schemas.microsoft.com/office/drawing/2014/main" id="{87E67830-30D6-428B-A330-3FB6E2FFA653}"/>
            </a:ext>
          </a:extLst>
        </xdr:cNvPr>
        <xdr:cNvSpPr txBox="1"/>
      </xdr:nvSpPr>
      <xdr:spPr>
        <a:xfrm>
          <a:off x="8458277"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130827</xdr:rowOff>
    </xdr:from>
    <xdr:ext cx="469744" cy="259045"/>
    <xdr:sp macro="" textlink="">
      <xdr:nvSpPr>
        <xdr:cNvPr id="146" name="n_2mainValue【図書館】&#10;一人当たり面積">
          <a:extLst>
            <a:ext uri="{FF2B5EF4-FFF2-40B4-BE49-F238E27FC236}">
              <a16:creationId xmlns:a16="http://schemas.microsoft.com/office/drawing/2014/main" id="{2F948C03-DC3E-4F6A-839F-56745420D916}"/>
            </a:ext>
          </a:extLst>
        </xdr:cNvPr>
        <xdr:cNvSpPr txBox="1"/>
      </xdr:nvSpPr>
      <xdr:spPr>
        <a:xfrm>
          <a:off x="7677227"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130827</xdr:rowOff>
    </xdr:from>
    <xdr:ext cx="469744" cy="259045"/>
    <xdr:sp macro="" textlink="">
      <xdr:nvSpPr>
        <xdr:cNvPr id="147" name="n_3mainValue【図書館】&#10;一人当たり面積">
          <a:extLst>
            <a:ext uri="{FF2B5EF4-FFF2-40B4-BE49-F238E27FC236}">
              <a16:creationId xmlns:a16="http://schemas.microsoft.com/office/drawing/2014/main" id="{8FF8A94D-7C7C-43A2-B60B-FFE030646AC6}"/>
            </a:ext>
          </a:extLst>
        </xdr:cNvPr>
        <xdr:cNvSpPr txBox="1"/>
      </xdr:nvSpPr>
      <xdr:spPr>
        <a:xfrm>
          <a:off x="6864427"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130827</xdr:rowOff>
    </xdr:from>
    <xdr:ext cx="469744" cy="259045"/>
    <xdr:sp macro="" textlink="">
      <xdr:nvSpPr>
        <xdr:cNvPr id="148" name="n_4mainValue【図書館】&#10;一人当たり面積">
          <a:extLst>
            <a:ext uri="{FF2B5EF4-FFF2-40B4-BE49-F238E27FC236}">
              <a16:creationId xmlns:a16="http://schemas.microsoft.com/office/drawing/2014/main" id="{EEB0E22F-F81B-434B-AE9A-B9DC64165815}"/>
            </a:ext>
          </a:extLst>
        </xdr:cNvPr>
        <xdr:cNvSpPr txBox="1"/>
      </xdr:nvSpPr>
      <xdr:spPr>
        <a:xfrm>
          <a:off x="6070677"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2015D95-C7B3-437E-A0E8-EEFA57587C7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C61F231-B212-4ADA-A875-423B9DE8DB50}"/>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B6C291F-4F1B-4804-9F71-7D7CACD0ABD2}"/>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4574915-C416-4C3F-9161-D412D0BE9FDB}"/>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83BDE2C-4433-40DA-BB54-322338CAE7E8}"/>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ACEED19-588A-43F7-A8C0-0C08CC09E0C4}"/>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C63BC16-713C-407E-AE6B-F585C8B000B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3335948-4157-4C33-89CC-940E0E6EB09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B39DDEB-7708-4330-BFC9-77C337AC03B2}"/>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562FD21-692D-437D-9559-5B5D46F3FC7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C8A7509-4965-49A5-82F5-79568B443C9D}"/>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4832AA3-D876-4778-B5A2-BB27DF0FFDAB}"/>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4BA2358-1D03-4D19-B3FE-7C01C482E174}"/>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8722D92-4046-4ED8-96A0-C75A413AA704}"/>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58AE6C3D-2B91-427E-A4D8-F33DED074EAE}"/>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92853D0-D779-4807-8CE4-FA127B15F70B}"/>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5FEE1408-4D35-4B18-B24C-1F19E3B31336}"/>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EDDC09E-5E41-4334-8F52-77A3B9DB675E}"/>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B47787A-1A4A-4042-A2B1-EE50F1ACB248}"/>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B9888FE-1988-4D70-B7B7-986AA31481F8}"/>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327FE28-7E10-4424-A9AA-C9E12C2FB365}"/>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2067065-D9A2-45DB-BD64-3CEDF7E6A1A5}"/>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A8F007AC-1DE2-4EC7-B0AF-7A5AB51F1655}"/>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BA95D0B-77F0-4C92-88FE-30517F196F6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DED32B18-EDC4-497D-BE3B-91469995B7C6}"/>
            </a:ext>
          </a:extLst>
        </xdr:cNvPr>
        <xdr:cNvCxnSpPr/>
      </xdr:nvCxnSpPr>
      <xdr:spPr>
        <a:xfrm flipV="1">
          <a:off x="4177665" y="92068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D8B5985-4FA7-495B-AB5C-2373949543CF}"/>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4918D992-1DE4-45A0-ACE2-F6E668DE6CAA}"/>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77E4805-685A-4899-968A-025FA3A28D79}"/>
            </a:ext>
          </a:extLst>
        </xdr:cNvPr>
        <xdr:cNvSpPr txBox="1"/>
      </xdr:nvSpPr>
      <xdr:spPr>
        <a:xfrm>
          <a:off x="421640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1498FC92-D417-4ACD-8A46-3D69928F4DD6}"/>
            </a:ext>
          </a:extLst>
        </xdr:cNvPr>
        <xdr:cNvCxnSpPr/>
      </xdr:nvCxnSpPr>
      <xdr:spPr>
        <a:xfrm>
          <a:off x="41084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47B089A-7850-4128-BA64-F538F11F49C9}"/>
            </a:ext>
          </a:extLst>
        </xdr:cNvPr>
        <xdr:cNvSpPr txBox="1"/>
      </xdr:nvSpPr>
      <xdr:spPr>
        <a:xfrm>
          <a:off x="4216400" y="9971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C27C9292-D051-41E8-8468-88EBD3D565F5}"/>
            </a:ext>
          </a:extLst>
        </xdr:cNvPr>
        <xdr:cNvSpPr/>
      </xdr:nvSpPr>
      <xdr:spPr>
        <a:xfrm>
          <a:off x="412750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768593D0-8E78-4507-A04C-E9121434020D}"/>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81DBC2F3-68E9-42D3-A57C-5723BA76B83F}"/>
            </a:ext>
          </a:extLst>
        </xdr:cNvPr>
        <xdr:cNvSpPr/>
      </xdr:nvSpPr>
      <xdr:spPr>
        <a:xfrm>
          <a:off x="2571750" y="99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321B1029-C31F-48A3-A06F-C3511875F5A2}"/>
            </a:ext>
          </a:extLst>
        </xdr:cNvPr>
        <xdr:cNvSpPr/>
      </xdr:nvSpPr>
      <xdr:spPr>
        <a:xfrm>
          <a:off x="1778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2D52AA35-55E8-4105-B175-9B3DF5150B90}"/>
            </a:ext>
          </a:extLst>
        </xdr:cNvPr>
        <xdr:cNvSpPr/>
      </xdr:nvSpPr>
      <xdr:spPr>
        <a:xfrm>
          <a:off x="984250" y="99117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FE648D1-4082-4EEC-B8D5-A621328FF4E9}"/>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CC55E4E-96EF-49FF-8D2E-A281DB17E1F2}"/>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FA3EFDA-95B7-4992-9440-48A2BB5A179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B8B414-340E-479F-9396-5AF2ADABBFF7}"/>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B07C8DC-355D-4B8D-BF45-D172AC24E165}"/>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31115</xdr:rowOff>
    </xdr:from>
    <xdr:to>
      <xdr:col>24</xdr:col>
      <xdr:colOff>114300</xdr:colOff>
      <xdr:row>60</xdr:row>
      <xdr:rowOff>132715</xdr:rowOff>
    </xdr:to>
    <xdr:sp macro="" textlink="">
      <xdr:nvSpPr>
        <xdr:cNvPr id="189" name="楕円 188">
          <a:extLst>
            <a:ext uri="{FF2B5EF4-FFF2-40B4-BE49-F238E27FC236}">
              <a16:creationId xmlns:a16="http://schemas.microsoft.com/office/drawing/2014/main" id="{1152C239-F2D6-47FA-A8B6-E86F12F03B50}"/>
            </a:ext>
          </a:extLst>
        </xdr:cNvPr>
        <xdr:cNvSpPr/>
      </xdr:nvSpPr>
      <xdr:spPr>
        <a:xfrm>
          <a:off x="41275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53992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1531633-8905-46E3-917D-B149B9D4B9CB}"/>
            </a:ext>
          </a:extLst>
        </xdr:cNvPr>
        <xdr:cNvSpPr txBox="1"/>
      </xdr:nvSpPr>
      <xdr:spPr>
        <a:xfrm>
          <a:off x="4216400" y="980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46355</xdr:rowOff>
    </xdr:from>
    <xdr:to>
      <xdr:col>20</xdr:col>
      <xdr:colOff>38100</xdr:colOff>
      <xdr:row>60</xdr:row>
      <xdr:rowOff>147955</xdr:rowOff>
    </xdr:to>
    <xdr:sp macro="" textlink="">
      <xdr:nvSpPr>
        <xdr:cNvPr id="191" name="楕円 190">
          <a:extLst>
            <a:ext uri="{FF2B5EF4-FFF2-40B4-BE49-F238E27FC236}">
              <a16:creationId xmlns:a16="http://schemas.microsoft.com/office/drawing/2014/main" id="{3FEA6ABC-BCC8-4843-A9AF-E9CF6BB3B577}"/>
            </a:ext>
          </a:extLst>
        </xdr:cNvPr>
        <xdr:cNvSpPr/>
      </xdr:nvSpPr>
      <xdr:spPr>
        <a:xfrm>
          <a:off x="3384550" y="99587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81915</xdr:rowOff>
    </xdr:from>
    <xdr:to>
      <xdr:col>24</xdr:col>
      <xdr:colOff>63500</xdr:colOff>
      <xdr:row>60</xdr:row>
      <xdr:rowOff>97155</xdr:rowOff>
    </xdr:to>
    <xdr:cxnSp macro="">
      <xdr:nvCxnSpPr>
        <xdr:cNvPr id="192" name="直線コネクタ 191">
          <a:extLst>
            <a:ext uri="{FF2B5EF4-FFF2-40B4-BE49-F238E27FC236}">
              <a16:creationId xmlns:a16="http://schemas.microsoft.com/office/drawing/2014/main" id="{A0680B41-D1F3-4FBE-9852-A16F946FA3DD}"/>
            </a:ext>
          </a:extLst>
        </xdr:cNvPr>
        <xdr:cNvCxnSpPr/>
      </xdr:nvCxnSpPr>
      <xdr:spPr>
        <a:xfrm flipV="1">
          <a:off x="3429000" y="9994265"/>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25400</xdr:rowOff>
    </xdr:from>
    <xdr:to>
      <xdr:col>15</xdr:col>
      <xdr:colOff>101600</xdr:colOff>
      <xdr:row>60</xdr:row>
      <xdr:rowOff>127000</xdr:rowOff>
    </xdr:to>
    <xdr:sp macro="" textlink="">
      <xdr:nvSpPr>
        <xdr:cNvPr id="193" name="楕円 192">
          <a:extLst>
            <a:ext uri="{FF2B5EF4-FFF2-40B4-BE49-F238E27FC236}">
              <a16:creationId xmlns:a16="http://schemas.microsoft.com/office/drawing/2014/main" id="{998CD4BC-1B79-4D0C-87A2-0D266531CACC}"/>
            </a:ext>
          </a:extLst>
        </xdr:cNvPr>
        <xdr:cNvSpPr/>
      </xdr:nvSpPr>
      <xdr:spPr>
        <a:xfrm>
          <a:off x="257175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76200</xdr:rowOff>
    </xdr:from>
    <xdr:to>
      <xdr:col>19</xdr:col>
      <xdr:colOff>177800</xdr:colOff>
      <xdr:row>60</xdr:row>
      <xdr:rowOff>97155</xdr:rowOff>
    </xdr:to>
    <xdr:cxnSp macro="">
      <xdr:nvCxnSpPr>
        <xdr:cNvPr id="194" name="直線コネクタ 193">
          <a:extLst>
            <a:ext uri="{FF2B5EF4-FFF2-40B4-BE49-F238E27FC236}">
              <a16:creationId xmlns:a16="http://schemas.microsoft.com/office/drawing/2014/main" id="{878B018D-7784-4179-855A-6D052C758B43}"/>
            </a:ext>
          </a:extLst>
        </xdr:cNvPr>
        <xdr:cNvCxnSpPr/>
      </xdr:nvCxnSpPr>
      <xdr:spPr>
        <a:xfrm>
          <a:off x="2622550" y="9988550"/>
          <a:ext cx="8064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95" name="楕円 194">
          <a:extLst>
            <a:ext uri="{FF2B5EF4-FFF2-40B4-BE49-F238E27FC236}">
              <a16:creationId xmlns:a16="http://schemas.microsoft.com/office/drawing/2014/main" id="{66C1A506-BD23-4D1E-AA90-7B007CF92E00}"/>
            </a:ext>
          </a:extLst>
        </xdr:cNvPr>
        <xdr:cNvSpPr/>
      </xdr:nvSpPr>
      <xdr:spPr>
        <a:xfrm>
          <a:off x="1778000" y="99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76200</xdr:rowOff>
    </xdr:from>
    <xdr:to>
      <xdr:col>15</xdr:col>
      <xdr:colOff>50800</xdr:colOff>
      <xdr:row>60</xdr:row>
      <xdr:rowOff>97155</xdr:rowOff>
    </xdr:to>
    <xdr:cxnSp macro="">
      <xdr:nvCxnSpPr>
        <xdr:cNvPr id="196" name="直線コネクタ 195">
          <a:extLst>
            <a:ext uri="{FF2B5EF4-FFF2-40B4-BE49-F238E27FC236}">
              <a16:creationId xmlns:a16="http://schemas.microsoft.com/office/drawing/2014/main" id="{6D7A72B3-F867-4EB1-93F3-F8D9087C2D55}"/>
            </a:ext>
          </a:extLst>
        </xdr:cNvPr>
        <xdr:cNvCxnSpPr/>
      </xdr:nvCxnSpPr>
      <xdr:spPr>
        <a:xfrm flipV="1">
          <a:off x="1828800" y="9988550"/>
          <a:ext cx="7937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25400</xdr:rowOff>
    </xdr:from>
    <xdr:to>
      <xdr:col>6</xdr:col>
      <xdr:colOff>38100</xdr:colOff>
      <xdr:row>60</xdr:row>
      <xdr:rowOff>127000</xdr:rowOff>
    </xdr:to>
    <xdr:sp macro="" textlink="">
      <xdr:nvSpPr>
        <xdr:cNvPr id="197" name="楕円 196">
          <a:extLst>
            <a:ext uri="{FF2B5EF4-FFF2-40B4-BE49-F238E27FC236}">
              <a16:creationId xmlns:a16="http://schemas.microsoft.com/office/drawing/2014/main" id="{5E13EDA5-4170-4A7B-A4FE-2BAF6048E318}"/>
            </a:ext>
          </a:extLst>
        </xdr:cNvPr>
        <xdr:cNvSpPr/>
      </xdr:nvSpPr>
      <xdr:spPr>
        <a:xfrm>
          <a:off x="984250" y="9937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76200</xdr:rowOff>
    </xdr:from>
    <xdr:to>
      <xdr:col>10</xdr:col>
      <xdr:colOff>114300</xdr:colOff>
      <xdr:row>60</xdr:row>
      <xdr:rowOff>97155</xdr:rowOff>
    </xdr:to>
    <xdr:cxnSp macro="">
      <xdr:nvCxnSpPr>
        <xdr:cNvPr id="198" name="直線コネクタ 197">
          <a:extLst>
            <a:ext uri="{FF2B5EF4-FFF2-40B4-BE49-F238E27FC236}">
              <a16:creationId xmlns:a16="http://schemas.microsoft.com/office/drawing/2014/main" id="{1549916E-1119-4EF3-8BC3-61AB4909CD66}"/>
            </a:ext>
          </a:extLst>
        </xdr:cNvPr>
        <xdr:cNvCxnSpPr/>
      </xdr:nvCxnSpPr>
      <xdr:spPr>
        <a:xfrm>
          <a:off x="1028700" y="998855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7C3E0A1D-DC6A-4EE6-A98B-0E936D7C97C9}"/>
            </a:ext>
          </a:extLst>
        </xdr:cNvPr>
        <xdr:cNvSpPr txBox="1"/>
      </xdr:nvSpPr>
      <xdr:spPr>
        <a:xfrm>
          <a:off x="32391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0F81CD1A-407F-41E4-B4DA-0719EB00A546}"/>
            </a:ext>
          </a:extLst>
        </xdr:cNvPr>
        <xdr:cNvSpPr txBox="1"/>
      </xdr:nvSpPr>
      <xdr:spPr>
        <a:xfrm>
          <a:off x="2439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964E65CF-B003-41D5-90AD-0C54EA392BB7}"/>
            </a:ext>
          </a:extLst>
        </xdr:cNvPr>
        <xdr:cNvSpPr txBox="1"/>
      </xdr:nvSpPr>
      <xdr:spPr>
        <a:xfrm>
          <a:off x="164529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DC4CBDC2-383B-4EA3-A40A-68EEFAEB4468}"/>
            </a:ext>
          </a:extLst>
        </xdr:cNvPr>
        <xdr:cNvSpPr txBox="1"/>
      </xdr:nvSpPr>
      <xdr:spPr>
        <a:xfrm>
          <a:off x="8515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164482</xdr:rowOff>
    </xdr:from>
    <xdr:ext cx="405111" cy="259045"/>
    <xdr:sp macro="" textlink="">
      <xdr:nvSpPr>
        <xdr:cNvPr id="203" name="n_1mainValue【体育館・プール】&#10;有形固定資産減価償却率">
          <a:extLst>
            <a:ext uri="{FF2B5EF4-FFF2-40B4-BE49-F238E27FC236}">
              <a16:creationId xmlns:a16="http://schemas.microsoft.com/office/drawing/2014/main" id="{74B37959-C53A-4186-B83B-F1E1017C8ECB}"/>
            </a:ext>
          </a:extLst>
        </xdr:cNvPr>
        <xdr:cNvSpPr txBox="1"/>
      </xdr:nvSpPr>
      <xdr:spPr>
        <a:xfrm>
          <a:off x="32391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143527</xdr:rowOff>
    </xdr:from>
    <xdr:ext cx="405111" cy="259045"/>
    <xdr:sp macro="" textlink="">
      <xdr:nvSpPr>
        <xdr:cNvPr id="204" name="n_2mainValue【体育館・プール】&#10;有形固定資産減価償却率">
          <a:extLst>
            <a:ext uri="{FF2B5EF4-FFF2-40B4-BE49-F238E27FC236}">
              <a16:creationId xmlns:a16="http://schemas.microsoft.com/office/drawing/2014/main" id="{F5D9A71C-0CBF-4D00-8162-BF17565D7D6E}"/>
            </a:ext>
          </a:extLst>
        </xdr:cNvPr>
        <xdr:cNvSpPr txBox="1"/>
      </xdr:nvSpPr>
      <xdr:spPr>
        <a:xfrm>
          <a:off x="24390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5" name="n_3mainValue【体育館・プール】&#10;有形固定資産減価償却率">
          <a:extLst>
            <a:ext uri="{FF2B5EF4-FFF2-40B4-BE49-F238E27FC236}">
              <a16:creationId xmlns:a16="http://schemas.microsoft.com/office/drawing/2014/main" id="{8F02FF9E-F7F4-4490-AE9D-048B778F16F0}"/>
            </a:ext>
          </a:extLst>
        </xdr:cNvPr>
        <xdr:cNvSpPr txBox="1"/>
      </xdr:nvSpPr>
      <xdr:spPr>
        <a:xfrm>
          <a:off x="164529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118127</xdr:rowOff>
    </xdr:from>
    <xdr:ext cx="405111" cy="259045"/>
    <xdr:sp macro="" textlink="">
      <xdr:nvSpPr>
        <xdr:cNvPr id="206" name="n_4mainValue【体育館・プール】&#10;有形固定資産減価償却率">
          <a:extLst>
            <a:ext uri="{FF2B5EF4-FFF2-40B4-BE49-F238E27FC236}">
              <a16:creationId xmlns:a16="http://schemas.microsoft.com/office/drawing/2014/main" id="{83A507BF-277D-4912-9158-42E4AE36F1BC}"/>
            </a:ext>
          </a:extLst>
        </xdr:cNvPr>
        <xdr:cNvSpPr txBox="1"/>
      </xdr:nvSpPr>
      <xdr:spPr>
        <a:xfrm>
          <a:off x="8515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66AC670-1169-4B46-86C5-A8565A1C7DEE}"/>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10C212E-C2A2-41F9-A847-23ADC852F99D}"/>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E72C840-B990-47ED-A952-2265C58472B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4E9160D-136B-4BB4-9B7A-F52D7238909E}"/>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125CC57-891A-44A5-A70E-214001FAA0CA}"/>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0669138-07DB-4917-AE6D-E3295F858E93}"/>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46A61CD-91CE-4D51-81C1-52E4ADF8362A}"/>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6B6E8D7-0DE3-4EFD-A9FC-980BE4F4736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6D676FE-089F-4FCB-914F-A9B132ADEFF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295083B-71B8-4C2A-8339-B6949136557E}"/>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3CC15D1-7C3A-4593-8744-00B4D6F2D9AB}"/>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A4DD042-3B86-45C8-B164-0C3AABCAFA18}"/>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F6BA39B-3974-47A7-BA50-DF04F9D14910}"/>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9A9DEEE-FABB-4EBE-8DA1-578BADA5A59B}"/>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50701D0-7A2D-4D88-A60A-2A98DAE243F2}"/>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A6AFF8C3-D3FC-4D11-9F74-4792A42E8E51}"/>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62B572F-E5B6-4877-A634-614AE9C13E18}"/>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7B86DB1-8B4A-4A86-A505-BC1AAB7EEE10}"/>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EE01BCE-DE91-48BB-A373-D7394E589394}"/>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557E4B5-53F5-4699-A0A0-751870AAD4CB}"/>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0C6ACB1-2476-4756-A490-D9631361B32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131237D-256C-4E37-BE1C-90DECE850B23}"/>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EEA09BDF-0F23-42FC-80F5-2C71DA19DE0B}"/>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80BF87FB-8FD8-4FA9-A30F-30E041880FD4}"/>
            </a:ext>
          </a:extLst>
        </xdr:cNvPr>
        <xdr:cNvCxnSpPr/>
      </xdr:nvCxnSpPr>
      <xdr:spPr>
        <a:xfrm flipV="1">
          <a:off x="9429115" y="916876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DBA9D646-27F5-4DB9-971C-420EA69B3C62}"/>
            </a:ext>
          </a:extLst>
        </xdr:cNvPr>
        <xdr:cNvSpPr txBox="1"/>
      </xdr:nvSpPr>
      <xdr:spPr>
        <a:xfrm>
          <a:off x="946785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1544B200-78DC-4498-A521-8132F261914B}"/>
            </a:ext>
          </a:extLst>
        </xdr:cNvPr>
        <xdr:cNvCxnSpPr/>
      </xdr:nvCxnSpPr>
      <xdr:spPr>
        <a:xfrm>
          <a:off x="935990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E99D4F15-A32B-4EC9-AD72-476A32A71AF0}"/>
            </a:ext>
          </a:extLst>
        </xdr:cNvPr>
        <xdr:cNvSpPr txBox="1"/>
      </xdr:nvSpPr>
      <xdr:spPr>
        <a:xfrm>
          <a:off x="9467850" y="89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D23C108D-520C-4724-8303-1B8BE0FDB835}"/>
            </a:ext>
          </a:extLst>
        </xdr:cNvPr>
        <xdr:cNvCxnSpPr/>
      </xdr:nvCxnSpPr>
      <xdr:spPr>
        <a:xfrm>
          <a:off x="9359900" y="9168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76AA244B-8A00-48A5-8AFE-75FB9E7A51A5}"/>
            </a:ext>
          </a:extLst>
        </xdr:cNvPr>
        <xdr:cNvSpPr txBox="1"/>
      </xdr:nvSpPr>
      <xdr:spPr>
        <a:xfrm>
          <a:off x="9467850" y="10212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14829FB1-5CF2-4B7E-B798-15B45A26595C}"/>
            </a:ext>
          </a:extLst>
        </xdr:cNvPr>
        <xdr:cNvSpPr/>
      </xdr:nvSpPr>
      <xdr:spPr>
        <a:xfrm>
          <a:off x="9398000" y="10234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CCDDF133-D528-4386-B3D8-99197BA636CD}"/>
            </a:ext>
          </a:extLst>
        </xdr:cNvPr>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A2551E31-E2D8-4ED4-BA45-5794025A21C8}"/>
            </a:ext>
          </a:extLst>
        </xdr:cNvPr>
        <xdr:cNvSpPr/>
      </xdr:nvSpPr>
      <xdr:spPr>
        <a:xfrm>
          <a:off x="7842250" y="1023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BF89EAE2-2BA8-4D40-B8E3-ADAF7B086137}"/>
            </a:ext>
          </a:extLst>
        </xdr:cNvPr>
        <xdr:cNvSpPr/>
      </xdr:nvSpPr>
      <xdr:spPr>
        <a:xfrm>
          <a:off x="7029450" y="1022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46DB2EF1-628D-4A71-A841-3A967FCF57A2}"/>
            </a:ext>
          </a:extLst>
        </xdr:cNvPr>
        <xdr:cNvSpPr/>
      </xdr:nvSpPr>
      <xdr:spPr>
        <a:xfrm>
          <a:off x="6235700" y="1026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AEAA9D-6C1F-41BC-9F4E-F37E28B1009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1856014-DC32-4A69-B618-D8C673F0D964}"/>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2BFF94-E36A-4049-967D-65C2FB86ED1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0ACB4B9-2F84-45AF-B5F1-4E35F0B0BE0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2D51162-B5F3-48EE-89DD-D980851C43E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19685</xdr:rowOff>
    </xdr:from>
    <xdr:to>
      <xdr:col>55</xdr:col>
      <xdr:colOff>50800</xdr:colOff>
      <xdr:row>61</xdr:row>
      <xdr:rowOff>121285</xdr:rowOff>
    </xdr:to>
    <xdr:sp macro="" textlink="">
      <xdr:nvSpPr>
        <xdr:cNvPr id="246" name="楕円 245">
          <a:extLst>
            <a:ext uri="{FF2B5EF4-FFF2-40B4-BE49-F238E27FC236}">
              <a16:creationId xmlns:a16="http://schemas.microsoft.com/office/drawing/2014/main" id="{7D53AC41-ADB2-46F9-A58E-5BE5E76A9D80}"/>
            </a:ext>
          </a:extLst>
        </xdr:cNvPr>
        <xdr:cNvSpPr/>
      </xdr:nvSpPr>
      <xdr:spPr>
        <a:xfrm>
          <a:off x="9398000" y="10097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42562</xdr:rowOff>
    </xdr:from>
    <xdr:ext cx="469744" cy="259045"/>
    <xdr:sp macro="" textlink="">
      <xdr:nvSpPr>
        <xdr:cNvPr id="247" name="【体育館・プール】&#10;一人当たり面積該当値テキスト">
          <a:extLst>
            <a:ext uri="{FF2B5EF4-FFF2-40B4-BE49-F238E27FC236}">
              <a16:creationId xmlns:a16="http://schemas.microsoft.com/office/drawing/2014/main" id="{2EF945E9-47D6-4939-86E4-BCE40137545F}"/>
            </a:ext>
          </a:extLst>
        </xdr:cNvPr>
        <xdr:cNvSpPr txBox="1"/>
      </xdr:nvSpPr>
      <xdr:spPr>
        <a:xfrm>
          <a:off x="9467850" y="995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27305</xdr:rowOff>
    </xdr:from>
    <xdr:to>
      <xdr:col>50</xdr:col>
      <xdr:colOff>165100</xdr:colOff>
      <xdr:row>61</xdr:row>
      <xdr:rowOff>128905</xdr:rowOff>
    </xdr:to>
    <xdr:sp macro="" textlink="">
      <xdr:nvSpPr>
        <xdr:cNvPr id="248" name="楕円 247">
          <a:extLst>
            <a:ext uri="{FF2B5EF4-FFF2-40B4-BE49-F238E27FC236}">
              <a16:creationId xmlns:a16="http://schemas.microsoft.com/office/drawing/2014/main" id="{D62CB4AB-F1A0-448C-8EA0-F66DEECC5AFF}"/>
            </a:ext>
          </a:extLst>
        </xdr:cNvPr>
        <xdr:cNvSpPr/>
      </xdr:nvSpPr>
      <xdr:spPr>
        <a:xfrm>
          <a:off x="8636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70485</xdr:rowOff>
    </xdr:from>
    <xdr:to>
      <xdr:col>55</xdr:col>
      <xdr:colOff>0</xdr:colOff>
      <xdr:row>61</xdr:row>
      <xdr:rowOff>78105</xdr:rowOff>
    </xdr:to>
    <xdr:cxnSp macro="">
      <xdr:nvCxnSpPr>
        <xdr:cNvPr id="249" name="直線コネクタ 248">
          <a:extLst>
            <a:ext uri="{FF2B5EF4-FFF2-40B4-BE49-F238E27FC236}">
              <a16:creationId xmlns:a16="http://schemas.microsoft.com/office/drawing/2014/main" id="{DA8B49A8-D3B2-4967-97D6-9926EFF90548}"/>
            </a:ext>
          </a:extLst>
        </xdr:cNvPr>
        <xdr:cNvCxnSpPr/>
      </xdr:nvCxnSpPr>
      <xdr:spPr>
        <a:xfrm flipV="1">
          <a:off x="8686800" y="10147935"/>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33020</xdr:rowOff>
    </xdr:from>
    <xdr:to>
      <xdr:col>46</xdr:col>
      <xdr:colOff>38100</xdr:colOff>
      <xdr:row>61</xdr:row>
      <xdr:rowOff>134620</xdr:rowOff>
    </xdr:to>
    <xdr:sp macro="" textlink="">
      <xdr:nvSpPr>
        <xdr:cNvPr id="250" name="楕円 249">
          <a:extLst>
            <a:ext uri="{FF2B5EF4-FFF2-40B4-BE49-F238E27FC236}">
              <a16:creationId xmlns:a16="http://schemas.microsoft.com/office/drawing/2014/main" id="{064096FD-D24E-4348-8EA2-C537BBE5E3FC}"/>
            </a:ext>
          </a:extLst>
        </xdr:cNvPr>
        <xdr:cNvSpPr/>
      </xdr:nvSpPr>
      <xdr:spPr>
        <a:xfrm>
          <a:off x="7842250" y="10110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78105</xdr:rowOff>
    </xdr:from>
    <xdr:to>
      <xdr:col>50</xdr:col>
      <xdr:colOff>114300</xdr:colOff>
      <xdr:row>61</xdr:row>
      <xdr:rowOff>83820</xdr:rowOff>
    </xdr:to>
    <xdr:cxnSp macro="">
      <xdr:nvCxnSpPr>
        <xdr:cNvPr id="251" name="直線コネクタ 250">
          <a:extLst>
            <a:ext uri="{FF2B5EF4-FFF2-40B4-BE49-F238E27FC236}">
              <a16:creationId xmlns:a16="http://schemas.microsoft.com/office/drawing/2014/main" id="{2C81636D-A145-43E9-A7F2-F76E19AD1B1F}"/>
            </a:ext>
          </a:extLst>
        </xdr:cNvPr>
        <xdr:cNvCxnSpPr/>
      </xdr:nvCxnSpPr>
      <xdr:spPr>
        <a:xfrm flipV="1">
          <a:off x="7886700" y="1015555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40640</xdr:rowOff>
    </xdr:from>
    <xdr:to>
      <xdr:col>41</xdr:col>
      <xdr:colOff>101600</xdr:colOff>
      <xdr:row>61</xdr:row>
      <xdr:rowOff>142240</xdr:rowOff>
    </xdr:to>
    <xdr:sp macro="" textlink="">
      <xdr:nvSpPr>
        <xdr:cNvPr id="252" name="楕円 251">
          <a:extLst>
            <a:ext uri="{FF2B5EF4-FFF2-40B4-BE49-F238E27FC236}">
              <a16:creationId xmlns:a16="http://schemas.microsoft.com/office/drawing/2014/main" id="{9E355ACF-048A-4AAF-A1D2-80A6FE66591A}"/>
            </a:ext>
          </a:extLst>
        </xdr:cNvPr>
        <xdr:cNvSpPr/>
      </xdr:nvSpPr>
      <xdr:spPr>
        <a:xfrm>
          <a:off x="702945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83820</xdr:rowOff>
    </xdr:from>
    <xdr:to>
      <xdr:col>45</xdr:col>
      <xdr:colOff>177800</xdr:colOff>
      <xdr:row>61</xdr:row>
      <xdr:rowOff>91440</xdr:rowOff>
    </xdr:to>
    <xdr:cxnSp macro="">
      <xdr:nvCxnSpPr>
        <xdr:cNvPr id="253" name="直線コネクタ 252">
          <a:extLst>
            <a:ext uri="{FF2B5EF4-FFF2-40B4-BE49-F238E27FC236}">
              <a16:creationId xmlns:a16="http://schemas.microsoft.com/office/drawing/2014/main" id="{5A90BE72-177D-4541-9502-12A5A470DBFF}"/>
            </a:ext>
          </a:extLst>
        </xdr:cNvPr>
        <xdr:cNvCxnSpPr/>
      </xdr:nvCxnSpPr>
      <xdr:spPr>
        <a:xfrm flipV="1">
          <a:off x="7080250" y="1016127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46355</xdr:rowOff>
    </xdr:from>
    <xdr:to>
      <xdr:col>36</xdr:col>
      <xdr:colOff>165100</xdr:colOff>
      <xdr:row>61</xdr:row>
      <xdr:rowOff>147955</xdr:rowOff>
    </xdr:to>
    <xdr:sp macro="" textlink="">
      <xdr:nvSpPr>
        <xdr:cNvPr id="254" name="楕円 253">
          <a:extLst>
            <a:ext uri="{FF2B5EF4-FFF2-40B4-BE49-F238E27FC236}">
              <a16:creationId xmlns:a16="http://schemas.microsoft.com/office/drawing/2014/main" id="{0157B70C-A65E-4BE0-AB6F-14E21EDA97B9}"/>
            </a:ext>
          </a:extLst>
        </xdr:cNvPr>
        <xdr:cNvSpPr/>
      </xdr:nvSpPr>
      <xdr:spPr>
        <a:xfrm>
          <a:off x="62357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91440</xdr:rowOff>
    </xdr:from>
    <xdr:to>
      <xdr:col>41</xdr:col>
      <xdr:colOff>50800</xdr:colOff>
      <xdr:row>61</xdr:row>
      <xdr:rowOff>97155</xdr:rowOff>
    </xdr:to>
    <xdr:cxnSp macro="">
      <xdr:nvCxnSpPr>
        <xdr:cNvPr id="255" name="直線コネクタ 254">
          <a:extLst>
            <a:ext uri="{FF2B5EF4-FFF2-40B4-BE49-F238E27FC236}">
              <a16:creationId xmlns:a16="http://schemas.microsoft.com/office/drawing/2014/main" id="{60433626-28C5-49A6-B79F-5288E6AF4AE6}"/>
            </a:ext>
          </a:extLst>
        </xdr:cNvPr>
        <xdr:cNvCxnSpPr/>
      </xdr:nvCxnSpPr>
      <xdr:spPr>
        <a:xfrm flipV="1">
          <a:off x="6286500" y="10168890"/>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9C8E5B32-73A8-451E-8CEC-2644A1F76EB6}"/>
            </a:ext>
          </a:extLst>
        </xdr:cNvPr>
        <xdr:cNvSpPr txBox="1"/>
      </xdr:nvSpPr>
      <xdr:spPr>
        <a:xfrm>
          <a:off x="845827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F9C8D2AB-3B71-48F3-9C35-9A93103D33A2}"/>
            </a:ext>
          </a:extLst>
        </xdr:cNvPr>
        <xdr:cNvSpPr txBox="1"/>
      </xdr:nvSpPr>
      <xdr:spPr>
        <a:xfrm>
          <a:off x="767722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53376086-CD9D-4DC1-BA2E-DC05F1C9B2DF}"/>
            </a:ext>
          </a:extLst>
        </xdr:cNvPr>
        <xdr:cNvSpPr txBox="1"/>
      </xdr:nvSpPr>
      <xdr:spPr>
        <a:xfrm>
          <a:off x="686442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B5CDED76-0DBF-4790-A844-73F78DC4BB08}"/>
            </a:ext>
          </a:extLst>
        </xdr:cNvPr>
        <xdr:cNvSpPr txBox="1"/>
      </xdr:nvSpPr>
      <xdr:spPr>
        <a:xfrm>
          <a:off x="6070677" y="1035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145432</xdr:rowOff>
    </xdr:from>
    <xdr:ext cx="469744" cy="259045"/>
    <xdr:sp macro="" textlink="">
      <xdr:nvSpPr>
        <xdr:cNvPr id="260" name="n_1mainValue【体育館・プール】&#10;一人当たり面積">
          <a:extLst>
            <a:ext uri="{FF2B5EF4-FFF2-40B4-BE49-F238E27FC236}">
              <a16:creationId xmlns:a16="http://schemas.microsoft.com/office/drawing/2014/main" id="{78C9F427-B691-402E-96C2-206C9CFD209A}"/>
            </a:ext>
          </a:extLst>
        </xdr:cNvPr>
        <xdr:cNvSpPr txBox="1"/>
      </xdr:nvSpPr>
      <xdr:spPr>
        <a:xfrm>
          <a:off x="8458277" y="989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151147</xdr:rowOff>
    </xdr:from>
    <xdr:ext cx="469744" cy="259045"/>
    <xdr:sp macro="" textlink="">
      <xdr:nvSpPr>
        <xdr:cNvPr id="261" name="n_2mainValue【体育館・プール】&#10;一人当たり面積">
          <a:extLst>
            <a:ext uri="{FF2B5EF4-FFF2-40B4-BE49-F238E27FC236}">
              <a16:creationId xmlns:a16="http://schemas.microsoft.com/office/drawing/2014/main" id="{CF085403-2A61-4554-A846-E07463AD4377}"/>
            </a:ext>
          </a:extLst>
        </xdr:cNvPr>
        <xdr:cNvSpPr txBox="1"/>
      </xdr:nvSpPr>
      <xdr:spPr>
        <a:xfrm>
          <a:off x="7677227" y="989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158767</xdr:rowOff>
    </xdr:from>
    <xdr:ext cx="469744" cy="259045"/>
    <xdr:sp macro="" textlink="">
      <xdr:nvSpPr>
        <xdr:cNvPr id="262" name="n_3mainValue【体育館・プール】&#10;一人当たり面積">
          <a:extLst>
            <a:ext uri="{FF2B5EF4-FFF2-40B4-BE49-F238E27FC236}">
              <a16:creationId xmlns:a16="http://schemas.microsoft.com/office/drawing/2014/main" id="{67584667-038C-47F0-9193-B5E8C48B9A0C}"/>
            </a:ext>
          </a:extLst>
        </xdr:cNvPr>
        <xdr:cNvSpPr txBox="1"/>
      </xdr:nvSpPr>
      <xdr:spPr>
        <a:xfrm>
          <a:off x="6864427" y="990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164482</xdr:rowOff>
    </xdr:from>
    <xdr:ext cx="469744" cy="259045"/>
    <xdr:sp macro="" textlink="">
      <xdr:nvSpPr>
        <xdr:cNvPr id="263" name="n_4mainValue【体育館・プール】&#10;一人当たり面積">
          <a:extLst>
            <a:ext uri="{FF2B5EF4-FFF2-40B4-BE49-F238E27FC236}">
              <a16:creationId xmlns:a16="http://schemas.microsoft.com/office/drawing/2014/main" id="{B86F25B1-5BCB-4DCB-84AC-093EFDA2BC2C}"/>
            </a:ext>
          </a:extLst>
        </xdr:cNvPr>
        <xdr:cNvSpPr txBox="1"/>
      </xdr:nvSpPr>
      <xdr:spPr>
        <a:xfrm>
          <a:off x="6070677" y="991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66AAF0E-BCB3-4352-A098-0AC5E38774E5}"/>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AFA715A-DC2E-4919-9347-0AEAAC2F3DF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3861807-5EBD-446C-AB02-DC53AC43EF25}"/>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30C6E17-204B-4B00-889B-2C2B04EDBA4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0DEA0DE-94F8-428E-A895-8AFB91E07DA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8D6BB1F-8EDD-4E4E-A46C-A8A0A8A16AD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DF2DC34-2029-4D2C-8C7E-3FF09636CD3F}"/>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B4A5865-34A4-48C6-A436-4FAE9B7DD7D6}"/>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35AF57D-21F6-4797-938C-9A51AA4FB4C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AAD24EC-924E-4454-8614-C686B295340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AFB2361-7078-4143-8CFA-2A309BC4DE6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D8646A2-CCEF-4590-A29A-C31449E0F849}"/>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C11F308-8C85-44B1-907A-7C300F124B68}"/>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0EB0ADF-133E-49B5-B221-0BD322300D5F}"/>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9BB8071-375D-49D7-B141-0E3E65989146}"/>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4633106-E667-4970-8CEB-5108A553A5F3}"/>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3708C0A-5890-49E7-9028-A4F238150DA7}"/>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AF2B68A-67B8-409E-B0DA-62A0504FB469}"/>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097A8B6-61A2-4A6A-BF42-625C80C63A80}"/>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1DA92D5-ABC0-4B88-AEEE-BDB8866735F0}"/>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0628D71-B713-4D1E-9B95-EADC5E7B65FA}"/>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11E782B-4731-495D-B62A-F1BD86A61CEA}"/>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DFDE83E-35F0-4DEC-B43F-B98BB4BD36AE}"/>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66CC0D4-1E1C-4E2C-8E03-700A634CFB6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B36A3641-51C0-4E71-B78D-8D7D2337B099}"/>
            </a:ext>
          </a:extLst>
        </xdr:cNvPr>
        <xdr:cNvCxnSpPr/>
      </xdr:nvCxnSpPr>
      <xdr:spPr>
        <a:xfrm flipV="1">
          <a:off x="4177665" y="1306448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7A17B057-E992-41E2-8F67-F6BED2C6ACFC}"/>
            </a:ext>
          </a:extLst>
        </xdr:cNvPr>
        <xdr:cNvSpPr txBox="1"/>
      </xdr:nvSpPr>
      <xdr:spPr>
        <a:xfrm>
          <a:off x="4216400"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F3A8847F-5823-4F8F-870C-14C5EF2E7D42}"/>
            </a:ext>
          </a:extLst>
        </xdr:cNvPr>
        <xdr:cNvCxnSpPr/>
      </xdr:nvCxnSpPr>
      <xdr:spPr>
        <a:xfrm>
          <a:off x="410845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EB7F1542-9B1F-4BD2-8B26-D14BF2966A66}"/>
            </a:ext>
          </a:extLst>
        </xdr:cNvPr>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4F578B5D-C064-4919-A001-768BE7366DF4}"/>
            </a:ext>
          </a:extLst>
        </xdr:cNvPr>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85D6FFA-68D8-4753-BF6B-4C7F821ABA01}"/>
            </a:ext>
          </a:extLst>
        </xdr:cNvPr>
        <xdr:cNvSpPr txBox="1"/>
      </xdr:nvSpPr>
      <xdr:spPr>
        <a:xfrm>
          <a:off x="4216400" y="1347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A82C1945-4AC1-416D-931F-5ABDA9070BAE}"/>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7ABC6145-F2D2-4F55-90AE-8DF2CC8E1E1C}"/>
            </a:ext>
          </a:extLst>
        </xdr:cNvPr>
        <xdr:cNvSpPr/>
      </xdr:nvSpPr>
      <xdr:spPr>
        <a:xfrm>
          <a:off x="3384550" y="1360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AD7A8F75-ED32-4522-91F0-B1B51167F965}"/>
            </a:ext>
          </a:extLst>
        </xdr:cNvPr>
        <xdr:cNvSpPr/>
      </xdr:nvSpPr>
      <xdr:spPr>
        <a:xfrm>
          <a:off x="25717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50A5CE1-E6FB-4567-BA03-4BF4A4E29F7A}"/>
            </a:ext>
          </a:extLst>
        </xdr:cNvPr>
        <xdr:cNvSpPr/>
      </xdr:nvSpPr>
      <xdr:spPr>
        <a:xfrm>
          <a:off x="1778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19EBDBBE-C7D7-4794-9C0D-F21F45985FCA}"/>
            </a:ext>
          </a:extLst>
        </xdr:cNvPr>
        <xdr:cNvSpPr/>
      </xdr:nvSpPr>
      <xdr:spPr>
        <a:xfrm>
          <a:off x="984250" y="135566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A80DAF0-97F5-4838-81CD-52962FD3BF9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8A1DA68-366E-437C-8C41-DE8B135967C8}"/>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CF3ABF2-5BC2-4BF8-BEE9-20F32450080B}"/>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CDE16EA-CFE2-4BFC-A15B-E1E790348A7A}"/>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22AEC36-803B-441D-BD61-7C6D8F3929DD}"/>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8255</xdr:rowOff>
    </xdr:from>
    <xdr:to>
      <xdr:col>24</xdr:col>
      <xdr:colOff>114300</xdr:colOff>
      <xdr:row>83</xdr:row>
      <xdr:rowOff>109855</xdr:rowOff>
    </xdr:to>
    <xdr:sp macro="" textlink="">
      <xdr:nvSpPr>
        <xdr:cNvPr id="304" name="楕円 303">
          <a:extLst>
            <a:ext uri="{FF2B5EF4-FFF2-40B4-BE49-F238E27FC236}">
              <a16:creationId xmlns:a16="http://schemas.microsoft.com/office/drawing/2014/main" id="{72047F2B-9669-462D-B135-1534A7D6EC89}"/>
            </a:ext>
          </a:extLst>
        </xdr:cNvPr>
        <xdr:cNvSpPr/>
      </xdr:nvSpPr>
      <xdr:spPr>
        <a:xfrm>
          <a:off x="4127500" y="137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158132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266DE08-4715-41F7-AE35-6ABD420DC153}"/>
            </a:ext>
          </a:extLst>
        </xdr:cNvPr>
        <xdr:cNvSpPr txBox="1"/>
      </xdr:nvSpPr>
      <xdr:spPr>
        <a:xfrm>
          <a:off x="4216400" y="1370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6" name="楕円 305">
          <a:extLst>
            <a:ext uri="{FF2B5EF4-FFF2-40B4-BE49-F238E27FC236}">
              <a16:creationId xmlns:a16="http://schemas.microsoft.com/office/drawing/2014/main" id="{1AEFBFAE-67FC-4172-B105-C172C0FC37C3}"/>
            </a:ext>
          </a:extLst>
        </xdr:cNvPr>
        <xdr:cNvSpPr/>
      </xdr:nvSpPr>
      <xdr:spPr>
        <a:xfrm>
          <a:off x="3384550" y="136804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59055</xdr:rowOff>
    </xdr:to>
    <xdr:cxnSp macro="">
      <xdr:nvCxnSpPr>
        <xdr:cNvPr id="307" name="直線コネクタ 306">
          <a:extLst>
            <a:ext uri="{FF2B5EF4-FFF2-40B4-BE49-F238E27FC236}">
              <a16:creationId xmlns:a16="http://schemas.microsoft.com/office/drawing/2014/main" id="{B1417DDB-380A-4E95-8772-9D33C40BBF8F}"/>
            </a:ext>
          </a:extLst>
        </xdr:cNvPr>
        <xdr:cNvCxnSpPr/>
      </xdr:nvCxnSpPr>
      <xdr:spPr>
        <a:xfrm>
          <a:off x="3429000" y="13724889"/>
          <a:ext cx="7493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73025</xdr:rowOff>
    </xdr:from>
    <xdr:to>
      <xdr:col>15</xdr:col>
      <xdr:colOff>101600</xdr:colOff>
      <xdr:row>83</xdr:row>
      <xdr:rowOff>3175</xdr:rowOff>
    </xdr:to>
    <xdr:sp macro="" textlink="">
      <xdr:nvSpPr>
        <xdr:cNvPr id="308" name="楕円 307">
          <a:extLst>
            <a:ext uri="{FF2B5EF4-FFF2-40B4-BE49-F238E27FC236}">
              <a16:creationId xmlns:a16="http://schemas.microsoft.com/office/drawing/2014/main" id="{E4FDC1D6-B20E-419D-A5ED-FC83A967C603}"/>
            </a:ext>
          </a:extLst>
        </xdr:cNvPr>
        <xdr:cNvSpPr/>
      </xdr:nvSpPr>
      <xdr:spPr>
        <a:xfrm>
          <a:off x="2571750" y="136175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123825</xdr:rowOff>
    </xdr:from>
    <xdr:to>
      <xdr:col>19</xdr:col>
      <xdr:colOff>177800</xdr:colOff>
      <xdr:row>83</xdr:row>
      <xdr:rowOff>15239</xdr:rowOff>
    </xdr:to>
    <xdr:cxnSp macro="">
      <xdr:nvCxnSpPr>
        <xdr:cNvPr id="309" name="直線コネクタ 308">
          <a:extLst>
            <a:ext uri="{FF2B5EF4-FFF2-40B4-BE49-F238E27FC236}">
              <a16:creationId xmlns:a16="http://schemas.microsoft.com/office/drawing/2014/main" id="{AFB6EE3C-E4BD-47E3-9E65-A64AC098F779}"/>
            </a:ext>
          </a:extLst>
        </xdr:cNvPr>
        <xdr:cNvCxnSpPr/>
      </xdr:nvCxnSpPr>
      <xdr:spPr>
        <a:xfrm>
          <a:off x="2622550" y="13668375"/>
          <a:ext cx="806450" cy="5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13970</xdr:rowOff>
    </xdr:from>
    <xdr:to>
      <xdr:col>10</xdr:col>
      <xdr:colOff>165100</xdr:colOff>
      <xdr:row>82</xdr:row>
      <xdr:rowOff>115570</xdr:rowOff>
    </xdr:to>
    <xdr:sp macro="" textlink="">
      <xdr:nvSpPr>
        <xdr:cNvPr id="310" name="楕円 309">
          <a:extLst>
            <a:ext uri="{FF2B5EF4-FFF2-40B4-BE49-F238E27FC236}">
              <a16:creationId xmlns:a16="http://schemas.microsoft.com/office/drawing/2014/main" id="{2A726180-3CCC-42B0-B0F7-6396AB677D1C}"/>
            </a:ext>
          </a:extLst>
        </xdr:cNvPr>
        <xdr:cNvSpPr/>
      </xdr:nvSpPr>
      <xdr:spPr>
        <a:xfrm>
          <a:off x="177800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64770</xdr:rowOff>
    </xdr:from>
    <xdr:to>
      <xdr:col>15</xdr:col>
      <xdr:colOff>50800</xdr:colOff>
      <xdr:row>82</xdr:row>
      <xdr:rowOff>123825</xdr:rowOff>
    </xdr:to>
    <xdr:cxnSp macro="">
      <xdr:nvCxnSpPr>
        <xdr:cNvPr id="311" name="直線コネクタ 310">
          <a:extLst>
            <a:ext uri="{FF2B5EF4-FFF2-40B4-BE49-F238E27FC236}">
              <a16:creationId xmlns:a16="http://schemas.microsoft.com/office/drawing/2014/main" id="{6288B2DD-D1AD-48AC-AEC4-7B69E8030A3E}"/>
            </a:ext>
          </a:extLst>
        </xdr:cNvPr>
        <xdr:cNvCxnSpPr/>
      </xdr:nvCxnSpPr>
      <xdr:spPr>
        <a:xfrm>
          <a:off x="1828800" y="13609320"/>
          <a:ext cx="79375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120650</xdr:rowOff>
    </xdr:from>
    <xdr:to>
      <xdr:col>6</xdr:col>
      <xdr:colOff>38100</xdr:colOff>
      <xdr:row>82</xdr:row>
      <xdr:rowOff>50800</xdr:rowOff>
    </xdr:to>
    <xdr:sp macro="" textlink="">
      <xdr:nvSpPr>
        <xdr:cNvPr id="312" name="楕円 311">
          <a:extLst>
            <a:ext uri="{FF2B5EF4-FFF2-40B4-BE49-F238E27FC236}">
              <a16:creationId xmlns:a16="http://schemas.microsoft.com/office/drawing/2014/main" id="{B023774E-D810-4C9F-90CE-FD776F1596A6}"/>
            </a:ext>
          </a:extLst>
        </xdr:cNvPr>
        <xdr:cNvSpPr/>
      </xdr:nvSpPr>
      <xdr:spPr>
        <a:xfrm>
          <a:off x="984250" y="13500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0</xdr:rowOff>
    </xdr:from>
    <xdr:to>
      <xdr:col>10</xdr:col>
      <xdr:colOff>114300</xdr:colOff>
      <xdr:row>82</xdr:row>
      <xdr:rowOff>64770</xdr:rowOff>
    </xdr:to>
    <xdr:cxnSp macro="">
      <xdr:nvCxnSpPr>
        <xdr:cNvPr id="313" name="直線コネクタ 312">
          <a:extLst>
            <a:ext uri="{FF2B5EF4-FFF2-40B4-BE49-F238E27FC236}">
              <a16:creationId xmlns:a16="http://schemas.microsoft.com/office/drawing/2014/main" id="{644CC3AE-025D-4D0D-8141-3FB96AC97A70}"/>
            </a:ext>
          </a:extLst>
        </xdr:cNvPr>
        <xdr:cNvCxnSpPr/>
      </xdr:nvCxnSpPr>
      <xdr:spPr>
        <a:xfrm>
          <a:off x="1028700" y="13544550"/>
          <a:ext cx="8001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9FB0741B-536A-4BBB-BF43-C39B5508AA46}"/>
            </a:ext>
          </a:extLst>
        </xdr:cNvPr>
        <xdr:cNvSpPr txBox="1"/>
      </xdr:nvSpPr>
      <xdr:spPr>
        <a:xfrm>
          <a:off x="3239144" y="1338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3C59595D-4C05-4873-8B46-56571EB38E16}"/>
            </a:ext>
          </a:extLst>
        </xdr:cNvPr>
        <xdr:cNvSpPr txBox="1"/>
      </xdr:nvSpPr>
      <xdr:spPr>
        <a:xfrm>
          <a:off x="2439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5BA159F5-CED4-45E3-822D-4AFE9F18AE05}"/>
            </a:ext>
          </a:extLst>
        </xdr:cNvPr>
        <xdr:cNvSpPr txBox="1"/>
      </xdr:nvSpPr>
      <xdr:spPr>
        <a:xfrm>
          <a:off x="1645294" y="1367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3E45DC5B-C080-49D9-9733-85EED6B29942}"/>
            </a:ext>
          </a:extLst>
        </xdr:cNvPr>
        <xdr:cNvSpPr txBox="1"/>
      </xdr:nvSpPr>
      <xdr:spPr>
        <a:xfrm>
          <a:off x="851544" y="1364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57166</xdr:rowOff>
    </xdr:from>
    <xdr:ext cx="405111" cy="259045"/>
    <xdr:sp macro="" textlink="">
      <xdr:nvSpPr>
        <xdr:cNvPr id="318" name="n_1mainValue【福祉施設】&#10;有形固定資産減価償却率">
          <a:extLst>
            <a:ext uri="{FF2B5EF4-FFF2-40B4-BE49-F238E27FC236}">
              <a16:creationId xmlns:a16="http://schemas.microsoft.com/office/drawing/2014/main" id="{F86DC868-9274-4EB0-B377-9A76CD6B09D6}"/>
            </a:ext>
          </a:extLst>
        </xdr:cNvPr>
        <xdr:cNvSpPr txBox="1"/>
      </xdr:nvSpPr>
      <xdr:spPr>
        <a:xfrm>
          <a:off x="3239144" y="1376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165752</xdr:rowOff>
    </xdr:from>
    <xdr:ext cx="405111" cy="259045"/>
    <xdr:sp macro="" textlink="">
      <xdr:nvSpPr>
        <xdr:cNvPr id="319" name="n_2mainValue【福祉施設】&#10;有形固定資産減価償却率">
          <a:extLst>
            <a:ext uri="{FF2B5EF4-FFF2-40B4-BE49-F238E27FC236}">
              <a16:creationId xmlns:a16="http://schemas.microsoft.com/office/drawing/2014/main" id="{4E1B6F8C-F0E1-42FB-9E1E-F33607F85FA6}"/>
            </a:ext>
          </a:extLst>
        </xdr:cNvPr>
        <xdr:cNvSpPr txBox="1"/>
      </xdr:nvSpPr>
      <xdr:spPr>
        <a:xfrm>
          <a:off x="2439044" y="1371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132097</xdr:rowOff>
    </xdr:from>
    <xdr:ext cx="405111" cy="259045"/>
    <xdr:sp macro="" textlink="">
      <xdr:nvSpPr>
        <xdr:cNvPr id="320" name="n_3mainValue【福祉施設】&#10;有形固定資産減価償却率">
          <a:extLst>
            <a:ext uri="{FF2B5EF4-FFF2-40B4-BE49-F238E27FC236}">
              <a16:creationId xmlns:a16="http://schemas.microsoft.com/office/drawing/2014/main" id="{8010FE44-4A3B-4C7B-872E-B3E04D7373A3}"/>
            </a:ext>
          </a:extLst>
        </xdr:cNvPr>
        <xdr:cNvSpPr txBox="1"/>
      </xdr:nvSpPr>
      <xdr:spPr>
        <a:xfrm>
          <a:off x="1645294"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67327</xdr:rowOff>
    </xdr:from>
    <xdr:ext cx="405111" cy="259045"/>
    <xdr:sp macro="" textlink="">
      <xdr:nvSpPr>
        <xdr:cNvPr id="321" name="n_4mainValue【福祉施設】&#10;有形固定資産減価償却率">
          <a:extLst>
            <a:ext uri="{FF2B5EF4-FFF2-40B4-BE49-F238E27FC236}">
              <a16:creationId xmlns:a16="http://schemas.microsoft.com/office/drawing/2014/main" id="{8EBF30AD-0D83-4D4B-9E31-38DD3718D4C7}"/>
            </a:ext>
          </a:extLst>
        </xdr:cNvPr>
        <xdr:cNvSpPr txBox="1"/>
      </xdr:nvSpPr>
      <xdr:spPr>
        <a:xfrm>
          <a:off x="851544" y="1328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1CEEB1A-918B-4D31-8EE4-FF30690496D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7C78485-04F0-4545-91EF-70313085150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1AE45B-0522-4819-9A4B-30EB6B1A596C}"/>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CB8762E-CC20-41AB-924C-D40CADFED042}"/>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8547A3D-1DA1-44A5-97E8-63134B2DC2F7}"/>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2B19E95-782D-4065-A715-FC570849663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7EB5331-4DA7-4650-9647-0519358E2D0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32732DB-BADF-4DC5-AC2C-46C59E0D835B}"/>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27056B0-6603-4FEB-AEBD-CE0E17258DE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F4141B3-6D1E-4903-A09E-E61395C6BEC4}"/>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2A89B91-A64D-43FC-9157-0631FC6109B4}"/>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9050C63-8288-4F37-ABE3-46EDEFD2EB05}"/>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E1CC099-F597-4247-A605-E3764AED1213}"/>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8D6244B-2075-47A0-B1B2-77ED20C0C1FA}"/>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57621E5-33DF-4796-A506-09EB4C83CCD5}"/>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C0A08216-02DB-4117-B3F0-45B32C2EB4FB}"/>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1832C70-A855-4C8A-82B8-F6A0BFDF393C}"/>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D537DF3-0431-4B19-A9CA-648919050560}"/>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3D13CDF-7E1C-4870-A604-2136059F17D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DD56987-E09F-44DB-A8F7-3DBBF6FB7CCB}"/>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C1EAFA8-3936-4CD8-B852-2BDD17A83CA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3D820FC-4E05-4FCA-91E3-5E2D0A1B01C8}"/>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F0313998-8C80-4806-8D77-650A217550D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30E80F36-45BF-447C-B437-8E7E9742C707}"/>
            </a:ext>
          </a:extLst>
        </xdr:cNvPr>
        <xdr:cNvCxnSpPr/>
      </xdr:nvCxnSpPr>
      <xdr:spPr>
        <a:xfrm flipV="1">
          <a:off x="9429115" y="1300607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ABCB76B-FF3E-4E11-8FCF-C86D0278B49A}"/>
            </a:ext>
          </a:extLst>
        </xdr:cNvPr>
        <xdr:cNvSpPr txBox="1"/>
      </xdr:nvSpPr>
      <xdr:spPr>
        <a:xfrm>
          <a:off x="946785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ABB470F7-C794-4FE2-9195-0ABC8CBAA3FD}"/>
            </a:ext>
          </a:extLst>
        </xdr:cNvPr>
        <xdr:cNvCxnSpPr/>
      </xdr:nvCxnSpPr>
      <xdr:spPr>
        <a:xfrm>
          <a:off x="935990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53E0EF53-4E40-4F6C-B740-251F8846250C}"/>
            </a:ext>
          </a:extLst>
        </xdr:cNvPr>
        <xdr:cNvSpPr txBox="1"/>
      </xdr:nvSpPr>
      <xdr:spPr>
        <a:xfrm>
          <a:off x="9467850"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8D64AF35-6F3C-4D8F-8454-76B3F961B701}"/>
            </a:ext>
          </a:extLst>
        </xdr:cNvPr>
        <xdr:cNvCxnSpPr/>
      </xdr:nvCxnSpPr>
      <xdr:spPr>
        <a:xfrm>
          <a:off x="9359900" y="13006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0419927E-7F51-453F-85D7-138819E00891}"/>
            </a:ext>
          </a:extLst>
        </xdr:cNvPr>
        <xdr:cNvSpPr txBox="1"/>
      </xdr:nvSpPr>
      <xdr:spPr>
        <a:xfrm>
          <a:off x="9467850" y="13947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5BBA5645-33FD-4A70-848A-96AF44A49E99}"/>
            </a:ext>
          </a:extLst>
        </xdr:cNvPr>
        <xdr:cNvSpPr/>
      </xdr:nvSpPr>
      <xdr:spPr>
        <a:xfrm>
          <a:off x="939800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8FB05008-A656-4BEB-9327-403C2643E933}"/>
            </a:ext>
          </a:extLst>
        </xdr:cNvPr>
        <xdr:cNvSpPr/>
      </xdr:nvSpPr>
      <xdr:spPr>
        <a:xfrm>
          <a:off x="8636000" y="1396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3D9AD767-D30B-4E44-8BBD-96912D136540}"/>
            </a:ext>
          </a:extLst>
        </xdr:cNvPr>
        <xdr:cNvSpPr/>
      </xdr:nvSpPr>
      <xdr:spPr>
        <a:xfrm>
          <a:off x="784225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4E3BC25E-BCD4-4A9F-A1F7-ADCBD023FD3C}"/>
            </a:ext>
          </a:extLst>
        </xdr:cNvPr>
        <xdr:cNvSpPr/>
      </xdr:nvSpPr>
      <xdr:spPr>
        <a:xfrm>
          <a:off x="7029450" y="13964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471D0261-7AAB-442C-A5F4-F78162F05944}"/>
            </a:ext>
          </a:extLst>
        </xdr:cNvPr>
        <xdr:cNvSpPr/>
      </xdr:nvSpPr>
      <xdr:spPr>
        <a:xfrm>
          <a:off x="6235700" y="13983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3D418EA-07B2-4826-84D1-1924906ED2B9}"/>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795E9CE-F9D4-4C9D-91C3-324B1A36150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0930F47-C5FB-42FF-8C1F-44D53E130AC9}"/>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4172D7A-FC68-4478-8F68-8A7CC6FFACF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B9E0507-405B-48C1-9357-3A942111CF7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67311</xdr:rowOff>
    </xdr:from>
    <xdr:to>
      <xdr:col>55</xdr:col>
      <xdr:colOff>50800</xdr:colOff>
      <xdr:row>84</xdr:row>
      <xdr:rowOff>168911</xdr:rowOff>
    </xdr:to>
    <xdr:sp macro="" textlink="">
      <xdr:nvSpPr>
        <xdr:cNvPr id="361" name="楕円 360">
          <a:extLst>
            <a:ext uri="{FF2B5EF4-FFF2-40B4-BE49-F238E27FC236}">
              <a16:creationId xmlns:a16="http://schemas.microsoft.com/office/drawing/2014/main" id="{E9AEB87B-E136-46B4-AAC4-C2AFBCBED94E}"/>
            </a:ext>
          </a:extLst>
        </xdr:cNvPr>
        <xdr:cNvSpPr/>
      </xdr:nvSpPr>
      <xdr:spPr>
        <a:xfrm>
          <a:off x="9398000" y="139420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90188</xdr:rowOff>
    </xdr:from>
    <xdr:ext cx="469744" cy="259045"/>
    <xdr:sp macro="" textlink="">
      <xdr:nvSpPr>
        <xdr:cNvPr id="362" name="【福祉施設】&#10;一人当たり面積該当値テキスト">
          <a:extLst>
            <a:ext uri="{FF2B5EF4-FFF2-40B4-BE49-F238E27FC236}">
              <a16:creationId xmlns:a16="http://schemas.microsoft.com/office/drawing/2014/main" id="{210B1FDE-8B77-4A92-949F-3232AFC75832}"/>
            </a:ext>
          </a:extLst>
        </xdr:cNvPr>
        <xdr:cNvSpPr txBox="1"/>
      </xdr:nvSpPr>
      <xdr:spPr>
        <a:xfrm>
          <a:off x="9467850" y="1379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74930</xdr:rowOff>
    </xdr:from>
    <xdr:to>
      <xdr:col>50</xdr:col>
      <xdr:colOff>165100</xdr:colOff>
      <xdr:row>85</xdr:row>
      <xdr:rowOff>5080</xdr:rowOff>
    </xdr:to>
    <xdr:sp macro="" textlink="">
      <xdr:nvSpPr>
        <xdr:cNvPr id="363" name="楕円 362">
          <a:extLst>
            <a:ext uri="{FF2B5EF4-FFF2-40B4-BE49-F238E27FC236}">
              <a16:creationId xmlns:a16="http://schemas.microsoft.com/office/drawing/2014/main" id="{970E34F1-1C2F-4E2F-8F35-6FB1E134B4F1}"/>
            </a:ext>
          </a:extLst>
        </xdr:cNvPr>
        <xdr:cNvSpPr/>
      </xdr:nvSpPr>
      <xdr:spPr>
        <a:xfrm>
          <a:off x="8636000" y="13949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118111</xdr:rowOff>
    </xdr:from>
    <xdr:to>
      <xdr:col>55</xdr:col>
      <xdr:colOff>0</xdr:colOff>
      <xdr:row>84</xdr:row>
      <xdr:rowOff>125730</xdr:rowOff>
    </xdr:to>
    <xdr:cxnSp macro="">
      <xdr:nvCxnSpPr>
        <xdr:cNvPr id="364" name="直線コネクタ 363">
          <a:extLst>
            <a:ext uri="{FF2B5EF4-FFF2-40B4-BE49-F238E27FC236}">
              <a16:creationId xmlns:a16="http://schemas.microsoft.com/office/drawing/2014/main" id="{9859D4F8-8284-44B5-83B5-3C8A41D67569}"/>
            </a:ext>
          </a:extLst>
        </xdr:cNvPr>
        <xdr:cNvCxnSpPr/>
      </xdr:nvCxnSpPr>
      <xdr:spPr>
        <a:xfrm flipV="1">
          <a:off x="8686800" y="13992861"/>
          <a:ext cx="7429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78739</xdr:rowOff>
    </xdr:from>
    <xdr:to>
      <xdr:col>46</xdr:col>
      <xdr:colOff>38100</xdr:colOff>
      <xdr:row>85</xdr:row>
      <xdr:rowOff>8889</xdr:rowOff>
    </xdr:to>
    <xdr:sp macro="" textlink="">
      <xdr:nvSpPr>
        <xdr:cNvPr id="365" name="楕円 364">
          <a:extLst>
            <a:ext uri="{FF2B5EF4-FFF2-40B4-BE49-F238E27FC236}">
              <a16:creationId xmlns:a16="http://schemas.microsoft.com/office/drawing/2014/main" id="{9D27C5A8-FE86-4F7A-9146-741196478312}"/>
            </a:ext>
          </a:extLst>
        </xdr:cNvPr>
        <xdr:cNvSpPr/>
      </xdr:nvSpPr>
      <xdr:spPr>
        <a:xfrm>
          <a:off x="7842250" y="139534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125730</xdr:rowOff>
    </xdr:from>
    <xdr:to>
      <xdr:col>50</xdr:col>
      <xdr:colOff>114300</xdr:colOff>
      <xdr:row>84</xdr:row>
      <xdr:rowOff>129539</xdr:rowOff>
    </xdr:to>
    <xdr:cxnSp macro="">
      <xdr:nvCxnSpPr>
        <xdr:cNvPr id="366" name="直線コネクタ 365">
          <a:extLst>
            <a:ext uri="{FF2B5EF4-FFF2-40B4-BE49-F238E27FC236}">
              <a16:creationId xmlns:a16="http://schemas.microsoft.com/office/drawing/2014/main" id="{F6ACBCB2-8DCE-409C-AC63-B1952BBD88B4}"/>
            </a:ext>
          </a:extLst>
        </xdr:cNvPr>
        <xdr:cNvCxnSpPr/>
      </xdr:nvCxnSpPr>
      <xdr:spPr>
        <a:xfrm flipV="1">
          <a:off x="7886700" y="14000480"/>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82550</xdr:rowOff>
    </xdr:from>
    <xdr:to>
      <xdr:col>41</xdr:col>
      <xdr:colOff>101600</xdr:colOff>
      <xdr:row>85</xdr:row>
      <xdr:rowOff>12700</xdr:rowOff>
    </xdr:to>
    <xdr:sp macro="" textlink="">
      <xdr:nvSpPr>
        <xdr:cNvPr id="367" name="楕円 366">
          <a:extLst>
            <a:ext uri="{FF2B5EF4-FFF2-40B4-BE49-F238E27FC236}">
              <a16:creationId xmlns:a16="http://schemas.microsoft.com/office/drawing/2014/main" id="{95F5B7B5-06E4-4419-A48D-545EB76E4FF3}"/>
            </a:ext>
          </a:extLst>
        </xdr:cNvPr>
        <xdr:cNvSpPr/>
      </xdr:nvSpPr>
      <xdr:spPr>
        <a:xfrm>
          <a:off x="7029450" y="13957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129539</xdr:rowOff>
    </xdr:from>
    <xdr:to>
      <xdr:col>45</xdr:col>
      <xdr:colOff>177800</xdr:colOff>
      <xdr:row>84</xdr:row>
      <xdr:rowOff>133350</xdr:rowOff>
    </xdr:to>
    <xdr:cxnSp macro="">
      <xdr:nvCxnSpPr>
        <xdr:cNvPr id="368" name="直線コネクタ 367">
          <a:extLst>
            <a:ext uri="{FF2B5EF4-FFF2-40B4-BE49-F238E27FC236}">
              <a16:creationId xmlns:a16="http://schemas.microsoft.com/office/drawing/2014/main" id="{642F821A-E846-4A9A-ADF4-CD688D1C8612}"/>
            </a:ext>
          </a:extLst>
        </xdr:cNvPr>
        <xdr:cNvCxnSpPr/>
      </xdr:nvCxnSpPr>
      <xdr:spPr>
        <a:xfrm flipV="1">
          <a:off x="7080250" y="14004289"/>
          <a:ext cx="8064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86361</xdr:rowOff>
    </xdr:from>
    <xdr:to>
      <xdr:col>36</xdr:col>
      <xdr:colOff>165100</xdr:colOff>
      <xdr:row>85</xdr:row>
      <xdr:rowOff>16511</xdr:rowOff>
    </xdr:to>
    <xdr:sp macro="" textlink="">
      <xdr:nvSpPr>
        <xdr:cNvPr id="369" name="楕円 368">
          <a:extLst>
            <a:ext uri="{FF2B5EF4-FFF2-40B4-BE49-F238E27FC236}">
              <a16:creationId xmlns:a16="http://schemas.microsoft.com/office/drawing/2014/main" id="{D2A7BA8A-BA26-4D43-A687-2EC0C8C50E11}"/>
            </a:ext>
          </a:extLst>
        </xdr:cNvPr>
        <xdr:cNvSpPr/>
      </xdr:nvSpPr>
      <xdr:spPr>
        <a:xfrm>
          <a:off x="6235700" y="139611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133350</xdr:rowOff>
    </xdr:from>
    <xdr:to>
      <xdr:col>41</xdr:col>
      <xdr:colOff>50800</xdr:colOff>
      <xdr:row>84</xdr:row>
      <xdr:rowOff>137161</xdr:rowOff>
    </xdr:to>
    <xdr:cxnSp macro="">
      <xdr:nvCxnSpPr>
        <xdr:cNvPr id="370" name="直線コネクタ 369">
          <a:extLst>
            <a:ext uri="{FF2B5EF4-FFF2-40B4-BE49-F238E27FC236}">
              <a16:creationId xmlns:a16="http://schemas.microsoft.com/office/drawing/2014/main" id="{592346A9-66BE-4DA9-A1A9-47B94C47586F}"/>
            </a:ext>
          </a:extLst>
        </xdr:cNvPr>
        <xdr:cNvCxnSpPr/>
      </xdr:nvCxnSpPr>
      <xdr:spPr>
        <a:xfrm flipV="1">
          <a:off x="6286500" y="14008100"/>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20E2DE57-BE97-46FA-88EA-54CDDC2D72BD}"/>
            </a:ext>
          </a:extLst>
        </xdr:cNvPr>
        <xdr:cNvSpPr txBox="1"/>
      </xdr:nvSpPr>
      <xdr:spPr>
        <a:xfrm>
          <a:off x="845827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DF18D327-F3A7-45B2-BE47-BA3EFFC9CB21}"/>
            </a:ext>
          </a:extLst>
        </xdr:cNvPr>
        <xdr:cNvSpPr txBox="1"/>
      </xdr:nvSpPr>
      <xdr:spPr>
        <a:xfrm>
          <a:off x="767722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F9F45621-701A-4130-B2F8-65FB87827321}"/>
            </a:ext>
          </a:extLst>
        </xdr:cNvPr>
        <xdr:cNvSpPr txBox="1"/>
      </xdr:nvSpPr>
      <xdr:spPr>
        <a:xfrm>
          <a:off x="68644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C62D0C9E-3520-4F2E-90BD-EE6CEA8CE888}"/>
            </a:ext>
          </a:extLst>
        </xdr:cNvPr>
        <xdr:cNvSpPr txBox="1"/>
      </xdr:nvSpPr>
      <xdr:spPr>
        <a:xfrm>
          <a:off x="6070677"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21607</xdr:rowOff>
    </xdr:from>
    <xdr:ext cx="469744" cy="259045"/>
    <xdr:sp macro="" textlink="">
      <xdr:nvSpPr>
        <xdr:cNvPr id="375" name="n_1mainValue【福祉施設】&#10;一人当たり面積">
          <a:extLst>
            <a:ext uri="{FF2B5EF4-FFF2-40B4-BE49-F238E27FC236}">
              <a16:creationId xmlns:a16="http://schemas.microsoft.com/office/drawing/2014/main" id="{3DFBB204-7158-470F-B966-E070AEB04BE7}"/>
            </a:ext>
          </a:extLst>
        </xdr:cNvPr>
        <xdr:cNvSpPr txBox="1"/>
      </xdr:nvSpPr>
      <xdr:spPr>
        <a:xfrm>
          <a:off x="8458277" y="1373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25416</xdr:rowOff>
    </xdr:from>
    <xdr:ext cx="469744" cy="259045"/>
    <xdr:sp macro="" textlink="">
      <xdr:nvSpPr>
        <xdr:cNvPr id="376" name="n_2mainValue【福祉施設】&#10;一人当たり面積">
          <a:extLst>
            <a:ext uri="{FF2B5EF4-FFF2-40B4-BE49-F238E27FC236}">
              <a16:creationId xmlns:a16="http://schemas.microsoft.com/office/drawing/2014/main" id="{907797BD-663E-4920-A483-B8306DF15BD1}"/>
            </a:ext>
          </a:extLst>
        </xdr:cNvPr>
        <xdr:cNvSpPr txBox="1"/>
      </xdr:nvSpPr>
      <xdr:spPr>
        <a:xfrm>
          <a:off x="7677227" y="1373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29227</xdr:rowOff>
    </xdr:from>
    <xdr:ext cx="469744" cy="259045"/>
    <xdr:sp macro="" textlink="">
      <xdr:nvSpPr>
        <xdr:cNvPr id="377" name="n_3mainValue【福祉施設】&#10;一人当たり面積">
          <a:extLst>
            <a:ext uri="{FF2B5EF4-FFF2-40B4-BE49-F238E27FC236}">
              <a16:creationId xmlns:a16="http://schemas.microsoft.com/office/drawing/2014/main" id="{AA7B49F4-D4C7-4537-B2F4-05BDE9128165}"/>
            </a:ext>
          </a:extLst>
        </xdr:cNvPr>
        <xdr:cNvSpPr txBox="1"/>
      </xdr:nvSpPr>
      <xdr:spPr>
        <a:xfrm>
          <a:off x="6864427" y="1373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33038</xdr:rowOff>
    </xdr:from>
    <xdr:ext cx="469744" cy="259045"/>
    <xdr:sp macro="" textlink="">
      <xdr:nvSpPr>
        <xdr:cNvPr id="378" name="n_4mainValue【福祉施設】&#10;一人当たり面積">
          <a:extLst>
            <a:ext uri="{FF2B5EF4-FFF2-40B4-BE49-F238E27FC236}">
              <a16:creationId xmlns:a16="http://schemas.microsoft.com/office/drawing/2014/main" id="{C435F358-D86B-46CA-A6F8-3272EA800F99}"/>
            </a:ext>
          </a:extLst>
        </xdr:cNvPr>
        <xdr:cNvSpPr txBox="1"/>
      </xdr:nvSpPr>
      <xdr:spPr>
        <a:xfrm>
          <a:off x="6070677" y="1374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26D8BA1-775E-476F-B463-1CDE3A13A26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5E993CC-9841-4F0F-A877-02D1FE4D9C0F}"/>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128AD90-EA84-495D-8DB4-7751CCEFA84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49A38C0-093A-446D-BF58-A152E25C732C}"/>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71077B6-3372-4D44-80F0-EF015A0E70DD}"/>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45DD3D3-33A2-41D5-ABAF-0D0D9908EEC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87D8FD1-6BCF-4FAD-8F0F-C39F29C44AD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8FBACAE-BFA2-46AD-930B-29A9EBD6BE43}"/>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6E62F93D-0907-492D-B848-450019569CCA}"/>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F32AA9C1-145D-4255-8CB2-C1B8C300B602}"/>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6D3E4454-11D2-4934-8986-830DCB775D2D}"/>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B14E4598-9F54-4940-948D-10E68DA569A2}"/>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344EFCA8-138B-4032-849E-10FA23DD66AE}"/>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10E5A6A7-F943-4677-AFCF-421D5A2FC6D5}"/>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1291B677-F151-44DA-9B2B-2C2177775B58}"/>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6B448ABF-EC00-46BD-A112-F31E2303E0BA}"/>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5CF55190-C460-4006-BFE3-9CD85FCA63DF}"/>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8F1EE22-D6DB-4970-BC41-F6E395275CA4}"/>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1E835FA2-2CE7-4444-B5A4-5C06CB5B6FEA}"/>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39BBC1F6-6C7B-424F-8A06-4EE9EB2F0573}"/>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BA9FB545-77CF-4ED6-94B9-2E75A57D361A}"/>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6FBFB335-AB7E-4007-B826-F5413FC7933C}"/>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A069A05-47C8-4A15-AC4E-FF8EFF3D1583}"/>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BD79D2E-D291-4450-84B8-379A1F1C9C81}"/>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9A2EFCDB-7184-4123-8E72-E12364523747}"/>
            </a:ext>
          </a:extLst>
        </xdr:cNvPr>
        <xdr:cNvCxnSpPr/>
      </xdr:nvCxnSpPr>
      <xdr:spPr>
        <a:xfrm flipV="1">
          <a:off x="4177665" y="165677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5AF47CA0-C681-4B84-9CB9-4B318FEBE039}"/>
            </a:ext>
          </a:extLst>
        </xdr:cNvPr>
        <xdr:cNvSpPr txBox="1"/>
      </xdr:nvSpPr>
      <xdr:spPr>
        <a:xfrm>
          <a:off x="42164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CD5CF7F-8220-4502-8983-BACDACBE3B2B}"/>
            </a:ext>
          </a:extLst>
        </xdr:cNvPr>
        <xdr:cNvCxnSpPr/>
      </xdr:nvCxnSpPr>
      <xdr:spPr>
        <a:xfrm>
          <a:off x="4108450" y="18087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CE63B020-D482-46D0-894B-8DDE1ED5F2B1}"/>
            </a:ext>
          </a:extLst>
        </xdr:cNvPr>
        <xdr:cNvSpPr txBox="1"/>
      </xdr:nvSpPr>
      <xdr:spPr>
        <a:xfrm>
          <a:off x="421640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D7540DA7-7427-438F-B418-37168763C0B6}"/>
            </a:ext>
          </a:extLst>
        </xdr:cNvPr>
        <xdr:cNvCxnSpPr/>
      </xdr:nvCxnSpPr>
      <xdr:spPr>
        <a:xfrm>
          <a:off x="41084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AF7A758E-BBD1-42BA-AB51-70FCC9D607F5}"/>
            </a:ext>
          </a:extLst>
        </xdr:cNvPr>
        <xdr:cNvSpPr txBox="1"/>
      </xdr:nvSpPr>
      <xdr:spPr>
        <a:xfrm>
          <a:off x="4216400" y="1710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E8016D1-19AB-4508-A9F7-E7878E357C79}"/>
            </a:ext>
          </a:extLst>
        </xdr:cNvPr>
        <xdr:cNvSpPr/>
      </xdr:nvSpPr>
      <xdr:spPr>
        <a:xfrm>
          <a:off x="4127500" y="1725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267115D0-5461-4163-8A34-6E1E7F98DE42}"/>
            </a:ext>
          </a:extLst>
        </xdr:cNvPr>
        <xdr:cNvSpPr/>
      </xdr:nvSpPr>
      <xdr:spPr>
        <a:xfrm>
          <a:off x="3384550" y="1721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B2F451E2-0A62-4AE8-8E21-777B4919DF29}"/>
            </a:ext>
          </a:extLst>
        </xdr:cNvPr>
        <xdr:cNvSpPr/>
      </xdr:nvSpPr>
      <xdr:spPr>
        <a:xfrm>
          <a:off x="2571750" y="1719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CEA68B51-AA35-4016-86AA-635F4CBAA9AA}"/>
            </a:ext>
          </a:extLst>
        </xdr:cNvPr>
        <xdr:cNvSpPr/>
      </xdr:nvSpPr>
      <xdr:spPr>
        <a:xfrm>
          <a:off x="177800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C1F1B83B-C191-4B4F-B022-BFEB29F48B50}"/>
            </a:ext>
          </a:extLst>
        </xdr:cNvPr>
        <xdr:cNvSpPr/>
      </xdr:nvSpPr>
      <xdr:spPr>
        <a:xfrm>
          <a:off x="984250" y="17139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208FF6A-9A68-4229-9A2A-616B5F635095}"/>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820F7E6-A481-4221-8979-7C6F0622661B}"/>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E6552A3-CFF6-4807-90D5-D5DC7BE74B0C}"/>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3A7684D-03A5-4157-A66C-299E5E4793FA}"/>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D2D3DDF-B5AF-4DB5-8C6D-11884758E876}"/>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19" name="楕円 418">
          <a:extLst>
            <a:ext uri="{FF2B5EF4-FFF2-40B4-BE49-F238E27FC236}">
              <a16:creationId xmlns:a16="http://schemas.microsoft.com/office/drawing/2014/main" id="{CD687C50-3C18-4E5C-9362-1E021596668D}"/>
            </a:ext>
          </a:extLst>
        </xdr:cNvPr>
        <xdr:cNvSpPr/>
      </xdr:nvSpPr>
      <xdr:spPr>
        <a:xfrm>
          <a:off x="4127500" y="1725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142891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07C175A-51D6-4F06-A712-CFAE3C90BB76}"/>
            </a:ext>
          </a:extLst>
        </xdr:cNvPr>
        <xdr:cNvSpPr txBox="1"/>
      </xdr:nvSpPr>
      <xdr:spPr>
        <a:xfrm>
          <a:off x="4216400" y="1723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126364</xdr:rowOff>
    </xdr:from>
    <xdr:to>
      <xdr:col>20</xdr:col>
      <xdr:colOff>38100</xdr:colOff>
      <xdr:row>104</xdr:row>
      <xdr:rowOff>56514</xdr:rowOff>
    </xdr:to>
    <xdr:sp macro="" textlink="">
      <xdr:nvSpPr>
        <xdr:cNvPr id="421" name="楕円 420">
          <a:extLst>
            <a:ext uri="{FF2B5EF4-FFF2-40B4-BE49-F238E27FC236}">
              <a16:creationId xmlns:a16="http://schemas.microsoft.com/office/drawing/2014/main" id="{280CB5E0-6058-41A2-AC83-FD289A944A9C}"/>
            </a:ext>
          </a:extLst>
        </xdr:cNvPr>
        <xdr:cNvSpPr/>
      </xdr:nvSpPr>
      <xdr:spPr>
        <a:xfrm>
          <a:off x="3384550" y="172142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5714</xdr:rowOff>
    </xdr:from>
    <xdr:to>
      <xdr:col>24</xdr:col>
      <xdr:colOff>63500</xdr:colOff>
      <xdr:row>104</xdr:row>
      <xdr:rowOff>43814</xdr:rowOff>
    </xdr:to>
    <xdr:cxnSp macro="">
      <xdr:nvCxnSpPr>
        <xdr:cNvPr id="422" name="直線コネクタ 421">
          <a:extLst>
            <a:ext uri="{FF2B5EF4-FFF2-40B4-BE49-F238E27FC236}">
              <a16:creationId xmlns:a16="http://schemas.microsoft.com/office/drawing/2014/main" id="{B9C9ED78-34B3-4E9B-BCDD-AB7FA42D5D4A}"/>
            </a:ext>
          </a:extLst>
        </xdr:cNvPr>
        <xdr:cNvCxnSpPr/>
      </xdr:nvCxnSpPr>
      <xdr:spPr>
        <a:xfrm>
          <a:off x="3429000" y="17265014"/>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88264</xdr:rowOff>
    </xdr:from>
    <xdr:to>
      <xdr:col>15</xdr:col>
      <xdr:colOff>101600</xdr:colOff>
      <xdr:row>104</xdr:row>
      <xdr:rowOff>18414</xdr:rowOff>
    </xdr:to>
    <xdr:sp macro="" textlink="">
      <xdr:nvSpPr>
        <xdr:cNvPr id="423" name="楕円 422">
          <a:extLst>
            <a:ext uri="{FF2B5EF4-FFF2-40B4-BE49-F238E27FC236}">
              <a16:creationId xmlns:a16="http://schemas.microsoft.com/office/drawing/2014/main" id="{86CD913D-7DA6-44F6-849E-F10DFD7CE6BA}"/>
            </a:ext>
          </a:extLst>
        </xdr:cNvPr>
        <xdr:cNvSpPr/>
      </xdr:nvSpPr>
      <xdr:spPr>
        <a:xfrm>
          <a:off x="2571750" y="1717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139064</xdr:rowOff>
    </xdr:from>
    <xdr:to>
      <xdr:col>19</xdr:col>
      <xdr:colOff>177800</xdr:colOff>
      <xdr:row>104</xdr:row>
      <xdr:rowOff>5714</xdr:rowOff>
    </xdr:to>
    <xdr:cxnSp macro="">
      <xdr:nvCxnSpPr>
        <xdr:cNvPr id="424" name="直線コネクタ 423">
          <a:extLst>
            <a:ext uri="{FF2B5EF4-FFF2-40B4-BE49-F238E27FC236}">
              <a16:creationId xmlns:a16="http://schemas.microsoft.com/office/drawing/2014/main" id="{CCDCE273-D35F-4F17-8C16-A19D7451CFC6}"/>
            </a:ext>
          </a:extLst>
        </xdr:cNvPr>
        <xdr:cNvCxnSpPr/>
      </xdr:nvCxnSpPr>
      <xdr:spPr>
        <a:xfrm>
          <a:off x="2622550" y="17226914"/>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50164</xdr:rowOff>
    </xdr:from>
    <xdr:to>
      <xdr:col>10</xdr:col>
      <xdr:colOff>165100</xdr:colOff>
      <xdr:row>103</xdr:row>
      <xdr:rowOff>151764</xdr:rowOff>
    </xdr:to>
    <xdr:sp macro="" textlink="">
      <xdr:nvSpPr>
        <xdr:cNvPr id="425" name="楕円 424">
          <a:extLst>
            <a:ext uri="{FF2B5EF4-FFF2-40B4-BE49-F238E27FC236}">
              <a16:creationId xmlns:a16="http://schemas.microsoft.com/office/drawing/2014/main" id="{9A2A099D-BD47-49DA-8833-C27AB99CEA4A}"/>
            </a:ext>
          </a:extLst>
        </xdr:cNvPr>
        <xdr:cNvSpPr/>
      </xdr:nvSpPr>
      <xdr:spPr>
        <a:xfrm>
          <a:off x="1778000" y="1713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100964</xdr:rowOff>
    </xdr:from>
    <xdr:to>
      <xdr:col>15</xdr:col>
      <xdr:colOff>50800</xdr:colOff>
      <xdr:row>103</xdr:row>
      <xdr:rowOff>139064</xdr:rowOff>
    </xdr:to>
    <xdr:cxnSp macro="">
      <xdr:nvCxnSpPr>
        <xdr:cNvPr id="426" name="直線コネクタ 425">
          <a:extLst>
            <a:ext uri="{FF2B5EF4-FFF2-40B4-BE49-F238E27FC236}">
              <a16:creationId xmlns:a16="http://schemas.microsoft.com/office/drawing/2014/main" id="{B9610E86-1101-41E3-842B-A97FD9747CBA}"/>
            </a:ext>
          </a:extLst>
        </xdr:cNvPr>
        <xdr:cNvCxnSpPr/>
      </xdr:nvCxnSpPr>
      <xdr:spPr>
        <a:xfrm>
          <a:off x="1828800" y="17188814"/>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15875</xdr:rowOff>
    </xdr:from>
    <xdr:to>
      <xdr:col>6</xdr:col>
      <xdr:colOff>38100</xdr:colOff>
      <xdr:row>103</xdr:row>
      <xdr:rowOff>117475</xdr:rowOff>
    </xdr:to>
    <xdr:sp macro="" textlink="">
      <xdr:nvSpPr>
        <xdr:cNvPr id="427" name="楕円 426">
          <a:extLst>
            <a:ext uri="{FF2B5EF4-FFF2-40B4-BE49-F238E27FC236}">
              <a16:creationId xmlns:a16="http://schemas.microsoft.com/office/drawing/2014/main" id="{7CD5D5BC-5418-40DB-9FF9-2C44578CCB54}"/>
            </a:ext>
          </a:extLst>
        </xdr:cNvPr>
        <xdr:cNvSpPr/>
      </xdr:nvSpPr>
      <xdr:spPr>
        <a:xfrm>
          <a:off x="984250" y="17103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66675</xdr:rowOff>
    </xdr:from>
    <xdr:to>
      <xdr:col>10</xdr:col>
      <xdr:colOff>114300</xdr:colOff>
      <xdr:row>103</xdr:row>
      <xdr:rowOff>100964</xdr:rowOff>
    </xdr:to>
    <xdr:cxnSp macro="">
      <xdr:nvCxnSpPr>
        <xdr:cNvPr id="428" name="直線コネクタ 427">
          <a:extLst>
            <a:ext uri="{FF2B5EF4-FFF2-40B4-BE49-F238E27FC236}">
              <a16:creationId xmlns:a16="http://schemas.microsoft.com/office/drawing/2014/main" id="{C84E64BB-17C6-4A35-876D-53BB9F2A4FAB}"/>
            </a:ext>
          </a:extLst>
        </xdr:cNvPr>
        <xdr:cNvCxnSpPr/>
      </xdr:nvCxnSpPr>
      <xdr:spPr>
        <a:xfrm>
          <a:off x="1028700" y="17154525"/>
          <a:ext cx="8001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34142BC1-9ED1-425C-898B-464D9923C2F9}"/>
            </a:ext>
          </a:extLst>
        </xdr:cNvPr>
        <xdr:cNvSpPr txBox="1"/>
      </xdr:nvSpPr>
      <xdr:spPr>
        <a:xfrm>
          <a:off x="3239144" y="1730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0967EB8B-BF1C-43BB-96AA-F2976F504406}"/>
            </a:ext>
          </a:extLst>
        </xdr:cNvPr>
        <xdr:cNvSpPr txBox="1"/>
      </xdr:nvSpPr>
      <xdr:spPr>
        <a:xfrm>
          <a:off x="2439044" y="17291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3912A9B0-AFDD-41E7-A0FC-476519A93143}"/>
            </a:ext>
          </a:extLst>
        </xdr:cNvPr>
        <xdr:cNvSpPr txBox="1"/>
      </xdr:nvSpPr>
      <xdr:spPr>
        <a:xfrm>
          <a:off x="1645294" y="17268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E61B6C1F-7850-4F4E-AB69-924EDF10259F}"/>
            </a:ext>
          </a:extLst>
        </xdr:cNvPr>
        <xdr:cNvSpPr txBox="1"/>
      </xdr:nvSpPr>
      <xdr:spPr>
        <a:xfrm>
          <a:off x="851544" y="1723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73041</xdr:rowOff>
    </xdr:from>
    <xdr:ext cx="405111" cy="259045"/>
    <xdr:sp macro="" textlink="">
      <xdr:nvSpPr>
        <xdr:cNvPr id="433" name="n_1mainValue【市民会館】&#10;有形固定資産減価償却率">
          <a:extLst>
            <a:ext uri="{FF2B5EF4-FFF2-40B4-BE49-F238E27FC236}">
              <a16:creationId xmlns:a16="http://schemas.microsoft.com/office/drawing/2014/main" id="{80759EC4-62DD-488E-BE18-8F1DD0E94893}"/>
            </a:ext>
          </a:extLst>
        </xdr:cNvPr>
        <xdr:cNvSpPr txBox="1"/>
      </xdr:nvSpPr>
      <xdr:spPr>
        <a:xfrm>
          <a:off x="3239144" y="1698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4" name="n_2mainValue【市民会館】&#10;有形固定資産減価償却率">
          <a:extLst>
            <a:ext uri="{FF2B5EF4-FFF2-40B4-BE49-F238E27FC236}">
              <a16:creationId xmlns:a16="http://schemas.microsoft.com/office/drawing/2014/main" id="{AE500659-BF67-420D-937B-2C3BB0C5ED32}"/>
            </a:ext>
          </a:extLst>
        </xdr:cNvPr>
        <xdr:cNvSpPr txBox="1"/>
      </xdr:nvSpPr>
      <xdr:spPr>
        <a:xfrm>
          <a:off x="243904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168291</xdr:rowOff>
    </xdr:from>
    <xdr:ext cx="405111" cy="259045"/>
    <xdr:sp macro="" textlink="">
      <xdr:nvSpPr>
        <xdr:cNvPr id="435" name="n_3mainValue【市民会館】&#10;有形固定資産減価償却率">
          <a:extLst>
            <a:ext uri="{FF2B5EF4-FFF2-40B4-BE49-F238E27FC236}">
              <a16:creationId xmlns:a16="http://schemas.microsoft.com/office/drawing/2014/main" id="{FC14E3E5-6F1C-457F-BBE1-EEF21B50B6D5}"/>
            </a:ext>
          </a:extLst>
        </xdr:cNvPr>
        <xdr:cNvSpPr txBox="1"/>
      </xdr:nvSpPr>
      <xdr:spPr>
        <a:xfrm>
          <a:off x="1645294" y="1691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134002</xdr:rowOff>
    </xdr:from>
    <xdr:ext cx="405111" cy="259045"/>
    <xdr:sp macro="" textlink="">
      <xdr:nvSpPr>
        <xdr:cNvPr id="436" name="n_4mainValue【市民会館】&#10;有形固定資産減価償却率">
          <a:extLst>
            <a:ext uri="{FF2B5EF4-FFF2-40B4-BE49-F238E27FC236}">
              <a16:creationId xmlns:a16="http://schemas.microsoft.com/office/drawing/2014/main" id="{B92E5479-00FC-4251-93CF-60A51F98462F}"/>
            </a:ext>
          </a:extLst>
        </xdr:cNvPr>
        <xdr:cNvSpPr txBox="1"/>
      </xdr:nvSpPr>
      <xdr:spPr>
        <a:xfrm>
          <a:off x="851544" y="1687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388D2E3-319B-44B4-BB7F-7BFF265EF54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52F8D784-EAE1-4CAF-A5FA-7A6499BD0A3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C71051A-1760-4D2D-8A9C-D58CA7C6767F}"/>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81CE857-B23E-403A-88CB-9E62BA48DAB5}"/>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BC96D9E-5D24-477B-AAD9-2253C4E9D0E8}"/>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1905FAE-9FE1-40CC-A84F-31BCB964F96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4AF6CB1-A00F-4B6D-8A35-93C820A97E08}"/>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E01291C5-2BDF-45B1-BBC9-F3606065EDDC}"/>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AE8CD87-D9E2-406A-93C6-81EEBD3DAF4C}"/>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D87EBE6-BA6F-4734-8E4B-9BEE02717C57}"/>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D489A6A7-F120-42B8-ABEE-24A11EF1B9B2}"/>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1FB23445-0285-4988-93B9-5ADD72AC120D}"/>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12691A32-7FE1-4DFB-B584-1E02DE99EEA9}"/>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9173502B-EAC8-4418-BCBB-66C2AA155477}"/>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7D2DF0D-688F-4C8E-996D-60D06558A838}"/>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30F5E764-DDC9-4E30-86AE-06337949F00B}"/>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688D8FE6-E1B3-4DA8-BAF7-5DC720CA1755}"/>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1F7D2FDF-BA35-440E-BD1F-F6D3BE5E0725}"/>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AD13C9D2-FDE2-418A-830A-85CDB0B27A27}"/>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25814774-EBAB-4666-8D78-5D69F9F3B78D}"/>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EE64000-6BA8-483B-9A3D-57E1980887C3}"/>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D81196E7-A63B-447D-AF05-68FE32869C4D}"/>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641D6322-8E50-4435-A5FA-2391068F083B}"/>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A528AB88-5BC5-4C31-8311-01B2C2391414}"/>
            </a:ext>
          </a:extLst>
        </xdr:cNvPr>
        <xdr:cNvCxnSpPr/>
      </xdr:nvCxnSpPr>
      <xdr:spPr>
        <a:xfrm flipV="1">
          <a:off x="9429115" y="165773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B2A53303-1577-4B3E-8C8A-22D13B1E54B6}"/>
            </a:ext>
          </a:extLst>
        </xdr:cNvPr>
        <xdr:cNvSpPr txBox="1"/>
      </xdr:nvSpPr>
      <xdr:spPr>
        <a:xfrm>
          <a:off x="946785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724F95DA-5DDB-4BB4-9AA0-540D2E28E093}"/>
            </a:ext>
          </a:extLst>
        </xdr:cNvPr>
        <xdr:cNvCxnSpPr/>
      </xdr:nvCxnSpPr>
      <xdr:spPr>
        <a:xfrm>
          <a:off x="935990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D5E01AFC-D9C9-44B9-974E-AECAC9A2BE32}"/>
            </a:ext>
          </a:extLst>
        </xdr:cNvPr>
        <xdr:cNvSpPr txBox="1"/>
      </xdr:nvSpPr>
      <xdr:spPr>
        <a:xfrm>
          <a:off x="9467850"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1A8D0639-3458-468C-B7ED-0547542F22DC}"/>
            </a:ext>
          </a:extLst>
        </xdr:cNvPr>
        <xdr:cNvCxnSpPr/>
      </xdr:nvCxnSpPr>
      <xdr:spPr>
        <a:xfrm>
          <a:off x="9359900" y="1657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00A70297-42FC-47B7-B344-3FD7B0247C62}"/>
            </a:ext>
          </a:extLst>
        </xdr:cNvPr>
        <xdr:cNvSpPr txBox="1"/>
      </xdr:nvSpPr>
      <xdr:spPr>
        <a:xfrm>
          <a:off x="9467850" y="1733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5029284-F7E8-4519-ADF2-3C81598CFC28}"/>
            </a:ext>
          </a:extLst>
        </xdr:cNvPr>
        <xdr:cNvSpPr/>
      </xdr:nvSpPr>
      <xdr:spPr>
        <a:xfrm>
          <a:off x="939800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C00498AC-E798-40F6-9683-88373E746BBB}"/>
            </a:ext>
          </a:extLst>
        </xdr:cNvPr>
        <xdr:cNvSpPr/>
      </xdr:nvSpPr>
      <xdr:spPr>
        <a:xfrm>
          <a:off x="86360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A5EF414F-3E15-4C57-86DE-B3E0EA9D36A6}"/>
            </a:ext>
          </a:extLst>
        </xdr:cNvPr>
        <xdr:cNvSpPr/>
      </xdr:nvSpPr>
      <xdr:spPr>
        <a:xfrm>
          <a:off x="78422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35B16C14-115D-4076-BF44-1F88C6C09153}"/>
            </a:ext>
          </a:extLst>
        </xdr:cNvPr>
        <xdr:cNvSpPr/>
      </xdr:nvSpPr>
      <xdr:spPr>
        <a:xfrm>
          <a:off x="70294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A70D77B4-58B0-47CE-8F01-334EE2E95D03}"/>
            </a:ext>
          </a:extLst>
        </xdr:cNvPr>
        <xdr:cNvSpPr/>
      </xdr:nvSpPr>
      <xdr:spPr>
        <a:xfrm>
          <a:off x="6235700" y="175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56371BA-DD42-4463-85D4-0AA5CC99C278}"/>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AAE93AD-34E8-4617-8FA6-49F4E916E381}"/>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56DA9E8-F8B3-4654-8AC7-137EB170200E}"/>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98C8AE7-1157-48DD-B203-B5004DC1DF2E}"/>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8578D55-125C-4101-B199-3A8AC73AFF24}"/>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82550</xdr:rowOff>
    </xdr:from>
    <xdr:to>
      <xdr:col>55</xdr:col>
      <xdr:colOff>50800</xdr:colOff>
      <xdr:row>108</xdr:row>
      <xdr:rowOff>12700</xdr:rowOff>
    </xdr:to>
    <xdr:sp macro="" textlink="">
      <xdr:nvSpPr>
        <xdr:cNvPr id="476" name="楕円 475">
          <a:extLst>
            <a:ext uri="{FF2B5EF4-FFF2-40B4-BE49-F238E27FC236}">
              <a16:creationId xmlns:a16="http://schemas.microsoft.com/office/drawing/2014/main" id="{6AA19A67-B080-40AC-AA4E-FE26F2EDF939}"/>
            </a:ext>
          </a:extLst>
        </xdr:cNvPr>
        <xdr:cNvSpPr/>
      </xdr:nvSpPr>
      <xdr:spPr>
        <a:xfrm>
          <a:off x="9398000" y="17856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168927</xdr:rowOff>
    </xdr:from>
    <xdr:ext cx="469744" cy="259045"/>
    <xdr:sp macro="" textlink="">
      <xdr:nvSpPr>
        <xdr:cNvPr id="477" name="【市民会館】&#10;一人当たり面積該当値テキスト">
          <a:extLst>
            <a:ext uri="{FF2B5EF4-FFF2-40B4-BE49-F238E27FC236}">
              <a16:creationId xmlns:a16="http://schemas.microsoft.com/office/drawing/2014/main" id="{AA847668-E945-4DDD-A997-B8A36BBB641C}"/>
            </a:ext>
          </a:extLst>
        </xdr:cNvPr>
        <xdr:cNvSpPr txBox="1"/>
      </xdr:nvSpPr>
      <xdr:spPr>
        <a:xfrm>
          <a:off x="9467850" y="1777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82550</xdr:rowOff>
    </xdr:from>
    <xdr:to>
      <xdr:col>50</xdr:col>
      <xdr:colOff>165100</xdr:colOff>
      <xdr:row>108</xdr:row>
      <xdr:rowOff>12700</xdr:rowOff>
    </xdr:to>
    <xdr:sp macro="" textlink="">
      <xdr:nvSpPr>
        <xdr:cNvPr id="478" name="楕円 477">
          <a:extLst>
            <a:ext uri="{FF2B5EF4-FFF2-40B4-BE49-F238E27FC236}">
              <a16:creationId xmlns:a16="http://schemas.microsoft.com/office/drawing/2014/main" id="{EFCBAAE9-3DF9-4D7A-B607-12C3794C3502}"/>
            </a:ext>
          </a:extLst>
        </xdr:cNvPr>
        <xdr:cNvSpPr/>
      </xdr:nvSpPr>
      <xdr:spPr>
        <a:xfrm>
          <a:off x="86360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133350</xdr:rowOff>
    </xdr:from>
    <xdr:to>
      <xdr:col>55</xdr:col>
      <xdr:colOff>0</xdr:colOff>
      <xdr:row>107</xdr:row>
      <xdr:rowOff>133350</xdr:rowOff>
    </xdr:to>
    <xdr:cxnSp macro="">
      <xdr:nvCxnSpPr>
        <xdr:cNvPr id="479" name="直線コネクタ 478">
          <a:extLst>
            <a:ext uri="{FF2B5EF4-FFF2-40B4-BE49-F238E27FC236}">
              <a16:creationId xmlns:a16="http://schemas.microsoft.com/office/drawing/2014/main" id="{6CEA989F-8B7C-4828-A402-528DD85059FB}"/>
            </a:ext>
          </a:extLst>
        </xdr:cNvPr>
        <xdr:cNvCxnSpPr/>
      </xdr:nvCxnSpPr>
      <xdr:spPr>
        <a:xfrm>
          <a:off x="8686800" y="17907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86361</xdr:rowOff>
    </xdr:from>
    <xdr:to>
      <xdr:col>46</xdr:col>
      <xdr:colOff>38100</xdr:colOff>
      <xdr:row>108</xdr:row>
      <xdr:rowOff>16511</xdr:rowOff>
    </xdr:to>
    <xdr:sp macro="" textlink="">
      <xdr:nvSpPr>
        <xdr:cNvPr id="480" name="楕円 479">
          <a:extLst>
            <a:ext uri="{FF2B5EF4-FFF2-40B4-BE49-F238E27FC236}">
              <a16:creationId xmlns:a16="http://schemas.microsoft.com/office/drawing/2014/main" id="{96521840-3349-4057-949F-2E3A6DD0FE3E}"/>
            </a:ext>
          </a:extLst>
        </xdr:cNvPr>
        <xdr:cNvSpPr/>
      </xdr:nvSpPr>
      <xdr:spPr>
        <a:xfrm>
          <a:off x="7842250" y="178600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133350</xdr:rowOff>
    </xdr:from>
    <xdr:to>
      <xdr:col>50</xdr:col>
      <xdr:colOff>114300</xdr:colOff>
      <xdr:row>107</xdr:row>
      <xdr:rowOff>137161</xdr:rowOff>
    </xdr:to>
    <xdr:cxnSp macro="">
      <xdr:nvCxnSpPr>
        <xdr:cNvPr id="481" name="直線コネクタ 480">
          <a:extLst>
            <a:ext uri="{FF2B5EF4-FFF2-40B4-BE49-F238E27FC236}">
              <a16:creationId xmlns:a16="http://schemas.microsoft.com/office/drawing/2014/main" id="{1D6458C0-1CF2-4C1B-B037-AF57AE00F634}"/>
            </a:ext>
          </a:extLst>
        </xdr:cNvPr>
        <xdr:cNvCxnSpPr/>
      </xdr:nvCxnSpPr>
      <xdr:spPr>
        <a:xfrm flipV="1">
          <a:off x="7886700" y="17907000"/>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90170</xdr:rowOff>
    </xdr:from>
    <xdr:to>
      <xdr:col>41</xdr:col>
      <xdr:colOff>101600</xdr:colOff>
      <xdr:row>108</xdr:row>
      <xdr:rowOff>20320</xdr:rowOff>
    </xdr:to>
    <xdr:sp macro="" textlink="">
      <xdr:nvSpPr>
        <xdr:cNvPr id="482" name="楕円 481">
          <a:extLst>
            <a:ext uri="{FF2B5EF4-FFF2-40B4-BE49-F238E27FC236}">
              <a16:creationId xmlns:a16="http://schemas.microsoft.com/office/drawing/2014/main" id="{E7486808-D14D-4670-84FB-144F1B01D65A}"/>
            </a:ext>
          </a:extLst>
        </xdr:cNvPr>
        <xdr:cNvSpPr/>
      </xdr:nvSpPr>
      <xdr:spPr>
        <a:xfrm>
          <a:off x="702945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137161</xdr:rowOff>
    </xdr:from>
    <xdr:to>
      <xdr:col>45</xdr:col>
      <xdr:colOff>177800</xdr:colOff>
      <xdr:row>107</xdr:row>
      <xdr:rowOff>140970</xdr:rowOff>
    </xdr:to>
    <xdr:cxnSp macro="">
      <xdr:nvCxnSpPr>
        <xdr:cNvPr id="483" name="直線コネクタ 482">
          <a:extLst>
            <a:ext uri="{FF2B5EF4-FFF2-40B4-BE49-F238E27FC236}">
              <a16:creationId xmlns:a16="http://schemas.microsoft.com/office/drawing/2014/main" id="{970EF4DB-54F6-4BF6-BF24-6F98537DE255}"/>
            </a:ext>
          </a:extLst>
        </xdr:cNvPr>
        <xdr:cNvCxnSpPr/>
      </xdr:nvCxnSpPr>
      <xdr:spPr>
        <a:xfrm flipV="1">
          <a:off x="7080250" y="17910811"/>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90170</xdr:rowOff>
    </xdr:from>
    <xdr:to>
      <xdr:col>36</xdr:col>
      <xdr:colOff>165100</xdr:colOff>
      <xdr:row>108</xdr:row>
      <xdr:rowOff>20320</xdr:rowOff>
    </xdr:to>
    <xdr:sp macro="" textlink="">
      <xdr:nvSpPr>
        <xdr:cNvPr id="484" name="楕円 483">
          <a:extLst>
            <a:ext uri="{FF2B5EF4-FFF2-40B4-BE49-F238E27FC236}">
              <a16:creationId xmlns:a16="http://schemas.microsoft.com/office/drawing/2014/main" id="{BC638E94-F05D-42E3-9AF3-12AC947ED644}"/>
            </a:ext>
          </a:extLst>
        </xdr:cNvPr>
        <xdr:cNvSpPr/>
      </xdr:nvSpPr>
      <xdr:spPr>
        <a:xfrm>
          <a:off x="62357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140970</xdr:rowOff>
    </xdr:from>
    <xdr:to>
      <xdr:col>41</xdr:col>
      <xdr:colOff>50800</xdr:colOff>
      <xdr:row>107</xdr:row>
      <xdr:rowOff>140970</xdr:rowOff>
    </xdr:to>
    <xdr:cxnSp macro="">
      <xdr:nvCxnSpPr>
        <xdr:cNvPr id="485" name="直線コネクタ 484">
          <a:extLst>
            <a:ext uri="{FF2B5EF4-FFF2-40B4-BE49-F238E27FC236}">
              <a16:creationId xmlns:a16="http://schemas.microsoft.com/office/drawing/2014/main" id="{94960356-B19F-4D32-B108-2D9401E3B3D3}"/>
            </a:ext>
          </a:extLst>
        </xdr:cNvPr>
        <xdr:cNvCxnSpPr/>
      </xdr:nvCxnSpPr>
      <xdr:spPr>
        <a:xfrm>
          <a:off x="6286500" y="1791462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FE217F71-BD06-49A6-B996-7F79B10384B2}"/>
            </a:ext>
          </a:extLst>
        </xdr:cNvPr>
        <xdr:cNvSpPr txBox="1"/>
      </xdr:nvSpPr>
      <xdr:spPr>
        <a:xfrm>
          <a:off x="845827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B7B0D357-CB49-4F85-A089-119D3F4A5FAA}"/>
            </a:ext>
          </a:extLst>
        </xdr:cNvPr>
        <xdr:cNvSpPr txBox="1"/>
      </xdr:nvSpPr>
      <xdr:spPr>
        <a:xfrm>
          <a:off x="76772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8AC2249C-735B-4CE0-9D85-F6923744993C}"/>
            </a:ext>
          </a:extLst>
        </xdr:cNvPr>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825EBBF3-A4E5-4C8E-A230-725210843E28}"/>
            </a:ext>
          </a:extLst>
        </xdr:cNvPr>
        <xdr:cNvSpPr txBox="1"/>
      </xdr:nvSpPr>
      <xdr:spPr>
        <a:xfrm>
          <a:off x="6070677" y="1729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3827</xdr:rowOff>
    </xdr:from>
    <xdr:ext cx="469744" cy="259045"/>
    <xdr:sp macro="" textlink="">
      <xdr:nvSpPr>
        <xdr:cNvPr id="490" name="n_1mainValue【市民会館】&#10;一人当たり面積">
          <a:extLst>
            <a:ext uri="{FF2B5EF4-FFF2-40B4-BE49-F238E27FC236}">
              <a16:creationId xmlns:a16="http://schemas.microsoft.com/office/drawing/2014/main" id="{0D1A1415-E5CE-4797-9CA0-1312824DC21A}"/>
            </a:ext>
          </a:extLst>
        </xdr:cNvPr>
        <xdr:cNvSpPr txBox="1"/>
      </xdr:nvSpPr>
      <xdr:spPr>
        <a:xfrm>
          <a:off x="845827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7638</xdr:rowOff>
    </xdr:from>
    <xdr:ext cx="469744" cy="259045"/>
    <xdr:sp macro="" textlink="">
      <xdr:nvSpPr>
        <xdr:cNvPr id="491" name="n_2mainValue【市民会館】&#10;一人当たり面積">
          <a:extLst>
            <a:ext uri="{FF2B5EF4-FFF2-40B4-BE49-F238E27FC236}">
              <a16:creationId xmlns:a16="http://schemas.microsoft.com/office/drawing/2014/main" id="{3C277F2A-D235-4048-B045-668E71B0B41E}"/>
            </a:ext>
          </a:extLst>
        </xdr:cNvPr>
        <xdr:cNvSpPr txBox="1"/>
      </xdr:nvSpPr>
      <xdr:spPr>
        <a:xfrm>
          <a:off x="7677227" y="179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11447</xdr:rowOff>
    </xdr:from>
    <xdr:ext cx="469744" cy="259045"/>
    <xdr:sp macro="" textlink="">
      <xdr:nvSpPr>
        <xdr:cNvPr id="492" name="n_3mainValue【市民会館】&#10;一人当たり面積">
          <a:extLst>
            <a:ext uri="{FF2B5EF4-FFF2-40B4-BE49-F238E27FC236}">
              <a16:creationId xmlns:a16="http://schemas.microsoft.com/office/drawing/2014/main" id="{800656F3-C0B3-4308-A740-928978DD39C4}"/>
            </a:ext>
          </a:extLst>
        </xdr:cNvPr>
        <xdr:cNvSpPr txBox="1"/>
      </xdr:nvSpPr>
      <xdr:spPr>
        <a:xfrm>
          <a:off x="6864427"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11447</xdr:rowOff>
    </xdr:from>
    <xdr:ext cx="469744" cy="259045"/>
    <xdr:sp macro="" textlink="">
      <xdr:nvSpPr>
        <xdr:cNvPr id="493" name="n_4mainValue【市民会館】&#10;一人当たり面積">
          <a:extLst>
            <a:ext uri="{FF2B5EF4-FFF2-40B4-BE49-F238E27FC236}">
              <a16:creationId xmlns:a16="http://schemas.microsoft.com/office/drawing/2014/main" id="{B936A8BC-4809-4265-82F3-C53BF85F173C}"/>
            </a:ext>
          </a:extLst>
        </xdr:cNvPr>
        <xdr:cNvSpPr txBox="1"/>
      </xdr:nvSpPr>
      <xdr:spPr>
        <a:xfrm>
          <a:off x="6070677"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52DDDED-961C-49F7-B51A-5E8D186FCE8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3700F4A-87D5-40FC-85F9-A0D436DC86F1}"/>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01ED32A-CCA1-4832-98FE-6108E2AE1E4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269A3A5-82C2-4D68-A3DD-ABC70B5E6D55}"/>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E137B9A-5096-4500-949B-01AC8C1C651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23A3E0FF-C280-4347-B811-8D2BC63BE9A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AA9C9C1-EE0B-47E9-BB2C-E438250C43FF}"/>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562865D-974A-4292-A8D9-E4D1FB6DE997}"/>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1F97DDD3-4FA2-487A-93D3-4334E1CA0950}"/>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1BFCE03-B956-43EE-B279-49BCA55505F8}"/>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DC37A93-CB65-4956-8638-1331EBEF1BD1}"/>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8DDA082B-3E1F-4763-A25E-DEECFC6589D6}"/>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D2994C5-7C16-4F52-9F57-4B4C459A8AF7}"/>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7C6C575B-B3D2-407F-A1FD-C51D7E4BFD6B}"/>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900C4AE-1662-47E0-B773-20C250E68A68}"/>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1789E03F-8EEB-4ED2-A188-032D8A0A6A1C}"/>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18DF8206-2F2B-4DA9-92F9-D01ECCF6A54F}"/>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592FC1C-453B-4832-A47C-E74351894F0B}"/>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88439D5-E97E-4EFF-B66B-805B8AD45F73}"/>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BAD3DD5-C803-432F-BFB0-651A66D1DE2E}"/>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AD0D58E5-A745-4C30-B2CC-434163D3CDB9}"/>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B638EF50-DA1D-4293-9DC9-3BA3A303E886}"/>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96AEE9B7-EE65-412E-A103-953C1A6F14E8}"/>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3093E73A-1B68-4F75-82D4-4B9FF68A717B}"/>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EBECCF76-46D3-4DFC-B3EF-716E5652F1D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CF4AE97B-2C53-4A34-A94E-44427E158D82}"/>
            </a:ext>
          </a:extLst>
        </xdr:cNvPr>
        <xdr:cNvCxnSpPr/>
      </xdr:nvCxnSpPr>
      <xdr:spPr>
        <a:xfrm flipV="1">
          <a:off x="14699614" y="552595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DB6B1D9A-4722-413F-BACC-68AF67B1DEB5}"/>
            </a:ext>
          </a:extLst>
        </xdr:cNvPr>
        <xdr:cNvSpPr txBox="1"/>
      </xdr:nvSpPr>
      <xdr:spPr>
        <a:xfrm>
          <a:off x="14738350" y="6989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CF788AA-7832-4605-BB2F-D45C49CA6D7B}"/>
            </a:ext>
          </a:extLst>
        </xdr:cNvPr>
        <xdr:cNvCxnSpPr/>
      </xdr:nvCxnSpPr>
      <xdr:spPr>
        <a:xfrm>
          <a:off x="14611350" y="6985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2D876ACD-FCAB-490D-8A73-C8DAC8377620}"/>
            </a:ext>
          </a:extLst>
        </xdr:cNvPr>
        <xdr:cNvSpPr txBox="1"/>
      </xdr:nvSpPr>
      <xdr:spPr>
        <a:xfrm>
          <a:off x="14738350" y="5307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EF6515F9-6D72-4001-B3A2-816A1ED71418}"/>
            </a:ext>
          </a:extLst>
        </xdr:cNvPr>
        <xdr:cNvCxnSpPr/>
      </xdr:nvCxnSpPr>
      <xdr:spPr>
        <a:xfrm>
          <a:off x="14611350" y="5525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965ACF88-AAA2-48DF-8908-2768CE6B82E5}"/>
            </a:ext>
          </a:extLst>
        </xdr:cNvPr>
        <xdr:cNvSpPr txBox="1"/>
      </xdr:nvSpPr>
      <xdr:spPr>
        <a:xfrm>
          <a:off x="1473835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7F4FA22-C078-422D-BE0B-AB5E3D5022EF}"/>
            </a:ext>
          </a:extLst>
        </xdr:cNvPr>
        <xdr:cNvSpPr/>
      </xdr:nvSpPr>
      <xdr:spPr>
        <a:xfrm>
          <a:off x="14649450" y="64084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A0E361CC-B49C-497D-9E00-0AA83DF9B692}"/>
            </a:ext>
          </a:extLst>
        </xdr:cNvPr>
        <xdr:cNvSpPr/>
      </xdr:nvSpPr>
      <xdr:spPr>
        <a:xfrm>
          <a:off x="138874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2BA8B2ED-7B4F-4681-8845-2154142D055C}"/>
            </a:ext>
          </a:extLst>
        </xdr:cNvPr>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A6A443D4-1C19-40B3-8D11-491DAAAADAA3}"/>
            </a:ext>
          </a:extLst>
        </xdr:cNvPr>
        <xdr:cNvSpPr/>
      </xdr:nvSpPr>
      <xdr:spPr>
        <a:xfrm>
          <a:off x="12299950" y="63937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71CBB1C5-5DC0-46C2-825A-6A743895FF3D}"/>
            </a:ext>
          </a:extLst>
        </xdr:cNvPr>
        <xdr:cNvSpPr/>
      </xdr:nvSpPr>
      <xdr:spPr>
        <a:xfrm>
          <a:off x="1148715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D5C4167-6D5E-48AC-A7B5-70DBDFC3A9A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EF13940-CF4C-4725-B27E-23D23C43D202}"/>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D3426B5-2707-40DA-B4AE-13525DDFA66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F587382-0542-4C57-9073-54CA3789FA7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1811C9E1-3958-492C-971B-A514084F69AB}"/>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69487</xdr:rowOff>
    </xdr:from>
    <xdr:to>
      <xdr:col>85</xdr:col>
      <xdr:colOff>177800</xdr:colOff>
      <xdr:row>41</xdr:row>
      <xdr:rowOff>171087</xdr:rowOff>
    </xdr:to>
    <xdr:sp macro="" textlink="">
      <xdr:nvSpPr>
        <xdr:cNvPr id="535" name="楕円 534">
          <a:extLst>
            <a:ext uri="{FF2B5EF4-FFF2-40B4-BE49-F238E27FC236}">
              <a16:creationId xmlns:a16="http://schemas.microsoft.com/office/drawing/2014/main" id="{C703AA2E-4F88-4007-A673-38B349CCB306}"/>
            </a:ext>
          </a:extLst>
        </xdr:cNvPr>
        <xdr:cNvSpPr/>
      </xdr:nvSpPr>
      <xdr:spPr>
        <a:xfrm>
          <a:off x="14649450" y="68449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155864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EC577736-1E40-4F1F-BB96-B84732AF8C7F}"/>
            </a:ext>
          </a:extLst>
        </xdr:cNvPr>
        <xdr:cNvSpPr txBox="1"/>
      </xdr:nvSpPr>
      <xdr:spPr>
        <a:xfrm>
          <a:off x="14738350" y="6766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27033</xdr:rowOff>
    </xdr:from>
    <xdr:to>
      <xdr:col>81</xdr:col>
      <xdr:colOff>101600</xdr:colOff>
      <xdr:row>41</xdr:row>
      <xdr:rowOff>128633</xdr:rowOff>
    </xdr:to>
    <xdr:sp macro="" textlink="">
      <xdr:nvSpPr>
        <xdr:cNvPr id="537" name="楕円 536">
          <a:extLst>
            <a:ext uri="{FF2B5EF4-FFF2-40B4-BE49-F238E27FC236}">
              <a16:creationId xmlns:a16="http://schemas.microsoft.com/office/drawing/2014/main" id="{468B4FE9-963A-4D35-92C8-23E0CD72B860}"/>
            </a:ext>
          </a:extLst>
        </xdr:cNvPr>
        <xdr:cNvSpPr/>
      </xdr:nvSpPr>
      <xdr:spPr>
        <a:xfrm>
          <a:off x="13887450" y="680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77833</xdr:rowOff>
    </xdr:from>
    <xdr:to>
      <xdr:col>85</xdr:col>
      <xdr:colOff>127000</xdr:colOff>
      <xdr:row>41</xdr:row>
      <xdr:rowOff>120287</xdr:rowOff>
    </xdr:to>
    <xdr:cxnSp macro="">
      <xdr:nvCxnSpPr>
        <xdr:cNvPr id="538" name="直線コネクタ 537">
          <a:extLst>
            <a:ext uri="{FF2B5EF4-FFF2-40B4-BE49-F238E27FC236}">
              <a16:creationId xmlns:a16="http://schemas.microsoft.com/office/drawing/2014/main" id="{253E69E1-4C82-4116-8671-FF6D4E73F4C7}"/>
            </a:ext>
          </a:extLst>
        </xdr:cNvPr>
        <xdr:cNvCxnSpPr/>
      </xdr:nvCxnSpPr>
      <xdr:spPr>
        <a:xfrm>
          <a:off x="13938250" y="6853283"/>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154396</xdr:rowOff>
    </xdr:from>
    <xdr:to>
      <xdr:col>76</xdr:col>
      <xdr:colOff>165100</xdr:colOff>
      <xdr:row>41</xdr:row>
      <xdr:rowOff>84546</xdr:rowOff>
    </xdr:to>
    <xdr:sp macro="" textlink="">
      <xdr:nvSpPr>
        <xdr:cNvPr id="539" name="楕円 538">
          <a:extLst>
            <a:ext uri="{FF2B5EF4-FFF2-40B4-BE49-F238E27FC236}">
              <a16:creationId xmlns:a16="http://schemas.microsoft.com/office/drawing/2014/main" id="{834E63DB-09DB-4FA9-BE6C-B8CF6FBB0373}"/>
            </a:ext>
          </a:extLst>
        </xdr:cNvPr>
        <xdr:cNvSpPr/>
      </xdr:nvSpPr>
      <xdr:spPr>
        <a:xfrm>
          <a:off x="13093700" y="67647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33746</xdr:rowOff>
    </xdr:from>
    <xdr:to>
      <xdr:col>81</xdr:col>
      <xdr:colOff>50800</xdr:colOff>
      <xdr:row>41</xdr:row>
      <xdr:rowOff>77833</xdr:rowOff>
    </xdr:to>
    <xdr:cxnSp macro="">
      <xdr:nvCxnSpPr>
        <xdr:cNvPr id="540" name="直線コネクタ 539">
          <a:extLst>
            <a:ext uri="{FF2B5EF4-FFF2-40B4-BE49-F238E27FC236}">
              <a16:creationId xmlns:a16="http://schemas.microsoft.com/office/drawing/2014/main" id="{B8B8C9C4-CE19-421E-A3B9-6E8DFD81CCDF}"/>
            </a:ext>
          </a:extLst>
        </xdr:cNvPr>
        <xdr:cNvCxnSpPr/>
      </xdr:nvCxnSpPr>
      <xdr:spPr>
        <a:xfrm>
          <a:off x="13144500" y="6809196"/>
          <a:ext cx="7937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113574</xdr:rowOff>
    </xdr:from>
    <xdr:to>
      <xdr:col>72</xdr:col>
      <xdr:colOff>38100</xdr:colOff>
      <xdr:row>41</xdr:row>
      <xdr:rowOff>43724</xdr:rowOff>
    </xdr:to>
    <xdr:sp macro="" textlink="">
      <xdr:nvSpPr>
        <xdr:cNvPr id="541" name="楕円 540">
          <a:extLst>
            <a:ext uri="{FF2B5EF4-FFF2-40B4-BE49-F238E27FC236}">
              <a16:creationId xmlns:a16="http://schemas.microsoft.com/office/drawing/2014/main" id="{1E1345D4-EEFD-4266-BE97-B8A4C8211D63}"/>
            </a:ext>
          </a:extLst>
        </xdr:cNvPr>
        <xdr:cNvSpPr/>
      </xdr:nvSpPr>
      <xdr:spPr>
        <a:xfrm>
          <a:off x="12299950" y="67239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164374</xdr:rowOff>
    </xdr:from>
    <xdr:to>
      <xdr:col>76</xdr:col>
      <xdr:colOff>114300</xdr:colOff>
      <xdr:row>41</xdr:row>
      <xdr:rowOff>33746</xdr:rowOff>
    </xdr:to>
    <xdr:cxnSp macro="">
      <xdr:nvCxnSpPr>
        <xdr:cNvPr id="542" name="直線コネクタ 541">
          <a:extLst>
            <a:ext uri="{FF2B5EF4-FFF2-40B4-BE49-F238E27FC236}">
              <a16:creationId xmlns:a16="http://schemas.microsoft.com/office/drawing/2014/main" id="{A300DD44-67AD-412F-A18D-32A2E6C9437C}"/>
            </a:ext>
          </a:extLst>
        </xdr:cNvPr>
        <xdr:cNvCxnSpPr/>
      </xdr:nvCxnSpPr>
      <xdr:spPr>
        <a:xfrm>
          <a:off x="12344400" y="6774724"/>
          <a:ext cx="8001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72753</xdr:rowOff>
    </xdr:from>
    <xdr:to>
      <xdr:col>67</xdr:col>
      <xdr:colOff>101600</xdr:colOff>
      <xdr:row>41</xdr:row>
      <xdr:rowOff>2903</xdr:rowOff>
    </xdr:to>
    <xdr:sp macro="" textlink="">
      <xdr:nvSpPr>
        <xdr:cNvPr id="543" name="楕円 542">
          <a:extLst>
            <a:ext uri="{FF2B5EF4-FFF2-40B4-BE49-F238E27FC236}">
              <a16:creationId xmlns:a16="http://schemas.microsoft.com/office/drawing/2014/main" id="{D9C09662-16E9-40DE-ADAB-79DDAEF830D0}"/>
            </a:ext>
          </a:extLst>
        </xdr:cNvPr>
        <xdr:cNvSpPr/>
      </xdr:nvSpPr>
      <xdr:spPr>
        <a:xfrm>
          <a:off x="11487150" y="66831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123553</xdr:rowOff>
    </xdr:from>
    <xdr:to>
      <xdr:col>71</xdr:col>
      <xdr:colOff>177800</xdr:colOff>
      <xdr:row>40</xdr:row>
      <xdr:rowOff>164374</xdr:rowOff>
    </xdr:to>
    <xdr:cxnSp macro="">
      <xdr:nvCxnSpPr>
        <xdr:cNvPr id="544" name="直線コネクタ 543">
          <a:extLst>
            <a:ext uri="{FF2B5EF4-FFF2-40B4-BE49-F238E27FC236}">
              <a16:creationId xmlns:a16="http://schemas.microsoft.com/office/drawing/2014/main" id="{CC9B0D50-8BD8-437E-BF77-3344238526E9}"/>
            </a:ext>
          </a:extLst>
        </xdr:cNvPr>
        <xdr:cNvCxnSpPr/>
      </xdr:nvCxnSpPr>
      <xdr:spPr>
        <a:xfrm>
          <a:off x="11537950" y="6733903"/>
          <a:ext cx="8064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5B8A3E27-3D32-496E-A558-316644BCBF94}"/>
            </a:ext>
          </a:extLst>
        </xdr:cNvPr>
        <xdr:cNvSpPr txBox="1"/>
      </xdr:nvSpPr>
      <xdr:spPr>
        <a:xfrm>
          <a:off x="137420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3B61F22D-4D7D-4481-AD51-8AC64EFCF086}"/>
            </a:ext>
          </a:extLst>
        </xdr:cNvPr>
        <xdr:cNvSpPr txBox="1"/>
      </xdr:nvSpPr>
      <xdr:spPr>
        <a:xfrm>
          <a:off x="1296099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F27B302-F529-4EEC-8280-9259D8A0B4D3}"/>
            </a:ext>
          </a:extLst>
        </xdr:cNvPr>
        <xdr:cNvSpPr txBox="1"/>
      </xdr:nvSpPr>
      <xdr:spPr>
        <a:xfrm>
          <a:off x="121672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3217C89-6AD0-4585-86DB-AD9D8F9AEA10}"/>
            </a:ext>
          </a:extLst>
        </xdr:cNvPr>
        <xdr:cNvSpPr txBox="1"/>
      </xdr:nvSpPr>
      <xdr:spPr>
        <a:xfrm>
          <a:off x="113544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119760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894958C0-F9F9-42AC-9F6B-876EC6DEAF4C}"/>
            </a:ext>
          </a:extLst>
        </xdr:cNvPr>
        <xdr:cNvSpPr txBox="1"/>
      </xdr:nvSpPr>
      <xdr:spPr>
        <a:xfrm>
          <a:off x="13742044" y="689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75673</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3965A1B-77C4-4C80-81E4-8D83E54288AF}"/>
            </a:ext>
          </a:extLst>
        </xdr:cNvPr>
        <xdr:cNvSpPr txBox="1"/>
      </xdr:nvSpPr>
      <xdr:spPr>
        <a:xfrm>
          <a:off x="12960994" y="6851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34851</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EF20A541-1552-446F-9FB1-41E354610C76}"/>
            </a:ext>
          </a:extLst>
        </xdr:cNvPr>
        <xdr:cNvSpPr txBox="1"/>
      </xdr:nvSpPr>
      <xdr:spPr>
        <a:xfrm>
          <a:off x="12167244" y="681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165480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AB0CC24D-B166-4182-A84C-B2C73B60BB5E}"/>
            </a:ext>
          </a:extLst>
        </xdr:cNvPr>
        <xdr:cNvSpPr txBox="1"/>
      </xdr:nvSpPr>
      <xdr:spPr>
        <a:xfrm>
          <a:off x="11354444" y="6775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AEDE4FD2-7D4C-429A-8AA5-28EBFA4790FF}"/>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6B6377C-B481-4673-8605-8BBCA341E63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F635D5A0-05BF-4F13-A40E-CE2802AD17EE}"/>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A309F4E8-4A4D-44D8-B652-94EA64E1033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3735622-E5F8-43F0-B5F9-851FD13204C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6F96152F-E4E2-44CF-B4FF-060E89A2C0B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FC92C6A2-CF5F-45B9-B225-E355017F0FE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15A0CBCB-4945-4EE3-ADEC-7AAE9DEB1CBF}"/>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E6E20FF1-F1DA-4E0E-94AF-EBF2B9BB7C07}"/>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5494D4F0-FF9A-476B-807A-26C70A29AF77}"/>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7796E3B-5419-4AF1-9BEF-9D2BA4FDB1AE}"/>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41826188-18B6-4D12-B1D1-F52D2817E7F8}"/>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47B2F94D-FA38-4C99-80C2-BCD908F3A9ED}"/>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2B585169-A2B9-4E4E-98EB-34B33D3ECAB5}"/>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9565710B-D54C-42E7-83C6-D561EEFDD2A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ACFFEFE3-C5EB-4E6C-A636-7093C1251421}"/>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C672E7DF-226E-4214-A483-FBBA19E2910B}"/>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7EB5423B-2167-4478-9162-5827D74F238A}"/>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1404C85C-4DE1-4853-8835-68BC00B6DEEE}"/>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C5E690FB-ADB0-4A78-B335-138DA1F24C2C}"/>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AB5DEFF-5FB6-447A-9BC3-684FDE866CA8}"/>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FD632E13-6A09-497B-B75C-14CE6373527D}"/>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639C3FB-D1CD-4A01-9E67-3EB9A75BB11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267D33D-E033-4953-BFEB-0DFACC5C6153}"/>
            </a:ext>
          </a:extLst>
        </xdr:cNvPr>
        <xdr:cNvCxnSpPr/>
      </xdr:nvCxnSpPr>
      <xdr:spPr>
        <a:xfrm flipV="1">
          <a:off x="19951064" y="569728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88D2AFFF-9E9E-4CDE-AECB-600D60BEA167}"/>
            </a:ext>
          </a:extLst>
        </xdr:cNvPr>
        <xdr:cNvSpPr txBox="1"/>
      </xdr:nvSpPr>
      <xdr:spPr>
        <a:xfrm>
          <a:off x="19989800" y="698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0D9ECCAE-D3DD-4723-804B-909320C03346}"/>
            </a:ext>
          </a:extLst>
        </xdr:cNvPr>
        <xdr:cNvCxnSpPr/>
      </xdr:nvCxnSpPr>
      <xdr:spPr>
        <a:xfrm>
          <a:off x="19881850" y="6976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44C20D59-42A9-4C40-B015-E3C6EDDE86E8}"/>
            </a:ext>
          </a:extLst>
        </xdr:cNvPr>
        <xdr:cNvSpPr txBox="1"/>
      </xdr:nvSpPr>
      <xdr:spPr>
        <a:xfrm>
          <a:off x="19989800" y="54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A7CE690A-E3C2-431A-8A15-77F1AE9CB1A8}"/>
            </a:ext>
          </a:extLst>
        </xdr:cNvPr>
        <xdr:cNvCxnSpPr/>
      </xdr:nvCxnSpPr>
      <xdr:spPr>
        <a:xfrm>
          <a:off x="19881850" y="5697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B7EA8A-8BD6-45B8-8CD2-52F55E5940CE}"/>
            </a:ext>
          </a:extLst>
        </xdr:cNvPr>
        <xdr:cNvSpPr txBox="1"/>
      </xdr:nvSpPr>
      <xdr:spPr>
        <a:xfrm>
          <a:off x="19989800" y="6563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9583E35-1A0E-416A-8F98-0E47D2D7FABD}"/>
            </a:ext>
          </a:extLst>
        </xdr:cNvPr>
        <xdr:cNvSpPr/>
      </xdr:nvSpPr>
      <xdr:spPr>
        <a:xfrm>
          <a:off x="19900900" y="6584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896A442B-0CB5-45B9-8C91-28B55969C640}"/>
            </a:ext>
          </a:extLst>
        </xdr:cNvPr>
        <xdr:cNvSpPr/>
      </xdr:nvSpPr>
      <xdr:spPr>
        <a:xfrm>
          <a:off x="19157950" y="6590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98A8758A-0921-49F6-9CAE-397C8D2D4658}"/>
            </a:ext>
          </a:extLst>
        </xdr:cNvPr>
        <xdr:cNvSpPr/>
      </xdr:nvSpPr>
      <xdr:spPr>
        <a:xfrm>
          <a:off x="18345150" y="6590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72A6E8E1-927C-4786-848B-1215636DD83A}"/>
            </a:ext>
          </a:extLst>
        </xdr:cNvPr>
        <xdr:cNvSpPr/>
      </xdr:nvSpPr>
      <xdr:spPr>
        <a:xfrm>
          <a:off x="17551400" y="6612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2AEF3E3B-8F49-4052-8A12-E943D357AF84}"/>
            </a:ext>
          </a:extLst>
        </xdr:cNvPr>
        <xdr:cNvSpPr/>
      </xdr:nvSpPr>
      <xdr:spPr>
        <a:xfrm>
          <a:off x="16757650" y="65981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1198AFC-5169-4ECF-85C8-6E3B5A20631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EB12E32-0AB0-450D-B471-A2D262B2D0A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E0F2324-4F09-4608-A005-F24B0165C80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E07104E-3AB9-4AE7-9CF0-732843850A5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C3A09B14-80AE-4E1B-949C-7FA748AE564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92170</xdr:rowOff>
    </xdr:from>
    <xdr:to>
      <xdr:col>116</xdr:col>
      <xdr:colOff>114300</xdr:colOff>
      <xdr:row>36</xdr:row>
      <xdr:rowOff>22320</xdr:rowOff>
    </xdr:to>
    <xdr:sp macro="" textlink="">
      <xdr:nvSpPr>
        <xdr:cNvPr id="592" name="楕円 591">
          <a:extLst>
            <a:ext uri="{FF2B5EF4-FFF2-40B4-BE49-F238E27FC236}">
              <a16:creationId xmlns:a16="http://schemas.microsoft.com/office/drawing/2014/main" id="{56DD2CFF-B5CB-4497-AC14-9010D4C10134}"/>
            </a:ext>
          </a:extLst>
        </xdr:cNvPr>
        <xdr:cNvSpPr/>
      </xdr:nvSpPr>
      <xdr:spPr>
        <a:xfrm>
          <a:off x="19900900" y="5877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115047</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4E8F4B1F-AA78-439C-BAE3-EFE58D09E32C}"/>
            </a:ext>
          </a:extLst>
        </xdr:cNvPr>
        <xdr:cNvSpPr txBox="1"/>
      </xdr:nvSpPr>
      <xdr:spPr>
        <a:xfrm>
          <a:off x="19989800" y="5734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109270</xdr:rowOff>
    </xdr:from>
    <xdr:to>
      <xdr:col>112</xdr:col>
      <xdr:colOff>38100</xdr:colOff>
      <xdr:row>36</xdr:row>
      <xdr:rowOff>39420</xdr:rowOff>
    </xdr:to>
    <xdr:sp macro="" textlink="">
      <xdr:nvSpPr>
        <xdr:cNvPr id="594" name="楕円 593">
          <a:extLst>
            <a:ext uri="{FF2B5EF4-FFF2-40B4-BE49-F238E27FC236}">
              <a16:creationId xmlns:a16="http://schemas.microsoft.com/office/drawing/2014/main" id="{432E34A9-95A3-4B9B-B058-810A4C8524FA}"/>
            </a:ext>
          </a:extLst>
        </xdr:cNvPr>
        <xdr:cNvSpPr/>
      </xdr:nvSpPr>
      <xdr:spPr>
        <a:xfrm>
          <a:off x="19157950" y="5894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142970</xdr:rowOff>
    </xdr:from>
    <xdr:to>
      <xdr:col>116</xdr:col>
      <xdr:colOff>63500</xdr:colOff>
      <xdr:row>35</xdr:row>
      <xdr:rowOff>160070</xdr:rowOff>
    </xdr:to>
    <xdr:cxnSp macro="">
      <xdr:nvCxnSpPr>
        <xdr:cNvPr id="595" name="直線コネクタ 594">
          <a:extLst>
            <a:ext uri="{FF2B5EF4-FFF2-40B4-BE49-F238E27FC236}">
              <a16:creationId xmlns:a16="http://schemas.microsoft.com/office/drawing/2014/main" id="{05B9AF7D-F651-4733-A125-88CB240284AD}"/>
            </a:ext>
          </a:extLst>
        </xdr:cNvPr>
        <xdr:cNvCxnSpPr/>
      </xdr:nvCxnSpPr>
      <xdr:spPr>
        <a:xfrm flipV="1">
          <a:off x="19202400" y="5927820"/>
          <a:ext cx="749300" cy="1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129706</xdr:rowOff>
    </xdr:from>
    <xdr:to>
      <xdr:col>107</xdr:col>
      <xdr:colOff>101600</xdr:colOff>
      <xdr:row>36</xdr:row>
      <xdr:rowOff>59856</xdr:rowOff>
    </xdr:to>
    <xdr:sp macro="" textlink="">
      <xdr:nvSpPr>
        <xdr:cNvPr id="596" name="楕円 595">
          <a:extLst>
            <a:ext uri="{FF2B5EF4-FFF2-40B4-BE49-F238E27FC236}">
              <a16:creationId xmlns:a16="http://schemas.microsoft.com/office/drawing/2014/main" id="{91C272F0-1E0E-4608-ADF2-4CD3D60F4746}"/>
            </a:ext>
          </a:extLst>
        </xdr:cNvPr>
        <xdr:cNvSpPr/>
      </xdr:nvSpPr>
      <xdr:spPr>
        <a:xfrm>
          <a:off x="18345150" y="59145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160070</xdr:rowOff>
    </xdr:from>
    <xdr:to>
      <xdr:col>111</xdr:col>
      <xdr:colOff>177800</xdr:colOff>
      <xdr:row>36</xdr:row>
      <xdr:rowOff>9056</xdr:rowOff>
    </xdr:to>
    <xdr:cxnSp macro="">
      <xdr:nvCxnSpPr>
        <xdr:cNvPr id="597" name="直線コネクタ 596">
          <a:extLst>
            <a:ext uri="{FF2B5EF4-FFF2-40B4-BE49-F238E27FC236}">
              <a16:creationId xmlns:a16="http://schemas.microsoft.com/office/drawing/2014/main" id="{9FEB6B84-67AC-475C-8A7F-4772C9383FF1}"/>
            </a:ext>
          </a:extLst>
        </xdr:cNvPr>
        <xdr:cNvCxnSpPr/>
      </xdr:nvCxnSpPr>
      <xdr:spPr>
        <a:xfrm flipV="1">
          <a:off x="18395950" y="5944920"/>
          <a:ext cx="806450" cy="1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145419</xdr:rowOff>
    </xdr:from>
    <xdr:to>
      <xdr:col>102</xdr:col>
      <xdr:colOff>165100</xdr:colOff>
      <xdr:row>36</xdr:row>
      <xdr:rowOff>75569</xdr:rowOff>
    </xdr:to>
    <xdr:sp macro="" textlink="">
      <xdr:nvSpPr>
        <xdr:cNvPr id="598" name="楕円 597">
          <a:extLst>
            <a:ext uri="{FF2B5EF4-FFF2-40B4-BE49-F238E27FC236}">
              <a16:creationId xmlns:a16="http://schemas.microsoft.com/office/drawing/2014/main" id="{1B02D71C-4631-45A0-8CAF-E8B1D067C608}"/>
            </a:ext>
          </a:extLst>
        </xdr:cNvPr>
        <xdr:cNvSpPr/>
      </xdr:nvSpPr>
      <xdr:spPr>
        <a:xfrm>
          <a:off x="17551400" y="59302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9056</xdr:rowOff>
    </xdr:from>
    <xdr:to>
      <xdr:col>107</xdr:col>
      <xdr:colOff>50800</xdr:colOff>
      <xdr:row>36</xdr:row>
      <xdr:rowOff>24769</xdr:rowOff>
    </xdr:to>
    <xdr:cxnSp macro="">
      <xdr:nvCxnSpPr>
        <xdr:cNvPr id="599" name="直線コネクタ 598">
          <a:extLst>
            <a:ext uri="{FF2B5EF4-FFF2-40B4-BE49-F238E27FC236}">
              <a16:creationId xmlns:a16="http://schemas.microsoft.com/office/drawing/2014/main" id="{93269BF3-2709-45BD-AE45-4305B74B1D4E}"/>
            </a:ext>
          </a:extLst>
        </xdr:cNvPr>
        <xdr:cNvCxnSpPr/>
      </xdr:nvCxnSpPr>
      <xdr:spPr>
        <a:xfrm flipV="1">
          <a:off x="17602200" y="5959006"/>
          <a:ext cx="793750" cy="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148494</xdr:rowOff>
    </xdr:from>
    <xdr:to>
      <xdr:col>98</xdr:col>
      <xdr:colOff>38100</xdr:colOff>
      <xdr:row>36</xdr:row>
      <xdr:rowOff>78644</xdr:rowOff>
    </xdr:to>
    <xdr:sp macro="" textlink="">
      <xdr:nvSpPr>
        <xdr:cNvPr id="600" name="楕円 599">
          <a:extLst>
            <a:ext uri="{FF2B5EF4-FFF2-40B4-BE49-F238E27FC236}">
              <a16:creationId xmlns:a16="http://schemas.microsoft.com/office/drawing/2014/main" id="{B64ECD65-028C-4547-ACBD-BBD3E5E5823D}"/>
            </a:ext>
          </a:extLst>
        </xdr:cNvPr>
        <xdr:cNvSpPr/>
      </xdr:nvSpPr>
      <xdr:spPr>
        <a:xfrm>
          <a:off x="16757650" y="59333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24769</xdr:rowOff>
    </xdr:from>
    <xdr:to>
      <xdr:col>102</xdr:col>
      <xdr:colOff>114300</xdr:colOff>
      <xdr:row>36</xdr:row>
      <xdr:rowOff>27844</xdr:rowOff>
    </xdr:to>
    <xdr:cxnSp macro="">
      <xdr:nvCxnSpPr>
        <xdr:cNvPr id="601" name="直線コネクタ 600">
          <a:extLst>
            <a:ext uri="{FF2B5EF4-FFF2-40B4-BE49-F238E27FC236}">
              <a16:creationId xmlns:a16="http://schemas.microsoft.com/office/drawing/2014/main" id="{BE59F239-72D4-46DD-9B2A-D3F9FAEEA342}"/>
            </a:ext>
          </a:extLst>
        </xdr:cNvPr>
        <xdr:cNvCxnSpPr/>
      </xdr:nvCxnSpPr>
      <xdr:spPr>
        <a:xfrm flipV="1">
          <a:off x="16802100" y="5974719"/>
          <a:ext cx="800100" cy="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82712CBD-CC5B-4B5F-9E51-92B3BFC28E18}"/>
            </a:ext>
          </a:extLst>
        </xdr:cNvPr>
        <xdr:cNvSpPr txBox="1"/>
      </xdr:nvSpPr>
      <xdr:spPr>
        <a:xfrm>
          <a:off x="18947911" y="66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22387837-CBE9-4845-970A-C7005F01767D}"/>
            </a:ext>
          </a:extLst>
        </xdr:cNvPr>
        <xdr:cNvSpPr txBox="1"/>
      </xdr:nvSpPr>
      <xdr:spPr>
        <a:xfrm>
          <a:off x="18166861" y="667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4B3DAC5-526E-4AFF-A461-AA8AD8DECA3A}"/>
            </a:ext>
          </a:extLst>
        </xdr:cNvPr>
        <xdr:cNvSpPr txBox="1"/>
      </xdr:nvSpPr>
      <xdr:spPr>
        <a:xfrm>
          <a:off x="17354061" y="670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44A385A0-E9D7-49B6-A3EB-06630F2DD913}"/>
            </a:ext>
          </a:extLst>
        </xdr:cNvPr>
        <xdr:cNvSpPr txBox="1"/>
      </xdr:nvSpPr>
      <xdr:spPr>
        <a:xfrm>
          <a:off x="16560311" y="668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55947</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8B1987BD-1815-4974-96DD-6FE12BAD9F3C}"/>
            </a:ext>
          </a:extLst>
        </xdr:cNvPr>
        <xdr:cNvSpPr txBox="1"/>
      </xdr:nvSpPr>
      <xdr:spPr>
        <a:xfrm>
          <a:off x="18915595" y="5675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76383</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516ECC68-17F9-4C3C-AC1A-02BDF47D1ABD}"/>
            </a:ext>
          </a:extLst>
        </xdr:cNvPr>
        <xdr:cNvSpPr txBox="1"/>
      </xdr:nvSpPr>
      <xdr:spPr>
        <a:xfrm>
          <a:off x="18134545" y="5696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92096</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5827843D-65EB-42D5-892C-2372D3D531E0}"/>
            </a:ext>
          </a:extLst>
        </xdr:cNvPr>
        <xdr:cNvSpPr txBox="1"/>
      </xdr:nvSpPr>
      <xdr:spPr>
        <a:xfrm>
          <a:off x="17321745" y="5711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95171</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069EC8FF-1220-446E-B114-4A43627F815D}"/>
            </a:ext>
          </a:extLst>
        </xdr:cNvPr>
        <xdr:cNvSpPr txBox="1"/>
      </xdr:nvSpPr>
      <xdr:spPr>
        <a:xfrm>
          <a:off x="16527995" y="5714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85339261-8686-4980-B4F0-EFC33C56A5AE}"/>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15AA8AB-9DCF-4E48-8865-46614F0E595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D942817F-4A83-4D5B-B96C-24BCBBF55D1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3F137B23-7E36-47F6-B4D8-24C57E7368BB}"/>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29343534-39BD-4E70-B6C3-90EC8A502904}"/>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C3F7DD84-3637-4372-BCE5-18B78C5F9A8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C29948ED-8870-490E-B90E-2813266B35F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F1D29377-B2C6-464E-90DE-E916A38E395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78D7433-EA27-4DCB-AEAC-2E5F031FBD75}"/>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6F870DFA-EE3C-4A38-8D67-D023A31D08A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6EF6E200-8AAD-4ED2-A39A-3A36F89652E4}"/>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2FC5F47-C14A-44EE-80B1-44C79F1B19AD}"/>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737FE142-095C-487B-8577-C011EED95114}"/>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FD2919B9-2CB9-472F-BE73-B7FBF666F275}"/>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89ED38FD-0B2C-4D29-A13E-051AE86F7F8A}"/>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98BE4517-E9C6-45E3-A87C-50DA8592DB30}"/>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1551F46-38C6-428D-BA66-78BCF2AE3A0F}"/>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E6355DCC-1CD2-48EC-9040-A52864044B67}"/>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4102114B-A94B-4A75-B5E5-CA26B7E8D149}"/>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85A3A388-7587-4DFE-8135-C61EBECD0DAB}"/>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F9D71A17-3EED-4184-A8F9-3B546EC1CE78}"/>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5DEA86C9-7D77-4D96-9650-8F6D1344CA39}"/>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EC9A12FF-4B7D-43BB-96D8-C4E1EF183AED}"/>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35E486CD-1255-464F-BAED-259675DE29BF}"/>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5BC7D870-4CEE-4F36-8AD9-D269A84C223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8389C79E-3E75-4A8D-83C4-066B8AB575BA}"/>
            </a:ext>
          </a:extLst>
        </xdr:cNvPr>
        <xdr:cNvCxnSpPr/>
      </xdr:nvCxnSpPr>
      <xdr:spPr>
        <a:xfrm flipV="1">
          <a:off x="14699614" y="9228909"/>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C74356B6-9536-49CF-856F-5E43477C5728}"/>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91B22656-F8AF-4A81-9E2B-08437973D4D2}"/>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741AA8ED-4966-43EC-B6CE-814FFEB7AD38}"/>
            </a:ext>
          </a:extLst>
        </xdr:cNvPr>
        <xdr:cNvSpPr txBox="1"/>
      </xdr:nvSpPr>
      <xdr:spPr>
        <a:xfrm>
          <a:off x="14738350" y="90104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75E9CB5A-2917-4050-B643-892C7BCF1AE8}"/>
            </a:ext>
          </a:extLst>
        </xdr:cNvPr>
        <xdr:cNvCxnSpPr/>
      </xdr:nvCxnSpPr>
      <xdr:spPr>
        <a:xfrm>
          <a:off x="14611350" y="92289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E07073F8-3506-4F7F-9568-A90125BF4154}"/>
            </a:ext>
          </a:extLst>
        </xdr:cNvPr>
        <xdr:cNvSpPr txBox="1"/>
      </xdr:nvSpPr>
      <xdr:spPr>
        <a:xfrm>
          <a:off x="14738350" y="9802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CF712DB9-BC04-4E56-B4AE-5A018B43820D}"/>
            </a:ext>
          </a:extLst>
        </xdr:cNvPr>
        <xdr:cNvSpPr/>
      </xdr:nvSpPr>
      <xdr:spPr>
        <a:xfrm>
          <a:off x="14649450" y="994482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847AF212-4090-4769-B92B-B88CA88CFDE8}"/>
            </a:ext>
          </a:extLst>
        </xdr:cNvPr>
        <xdr:cNvSpPr/>
      </xdr:nvSpPr>
      <xdr:spPr>
        <a:xfrm>
          <a:off x="1388745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FEA47ADE-FC3B-4556-8932-68E77B49AC56}"/>
            </a:ext>
          </a:extLst>
        </xdr:cNvPr>
        <xdr:cNvSpPr/>
      </xdr:nvSpPr>
      <xdr:spPr>
        <a:xfrm>
          <a:off x="13093700" y="993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9CCBCE46-CF98-4AE9-9EF3-77F419597099}"/>
            </a:ext>
          </a:extLst>
        </xdr:cNvPr>
        <xdr:cNvSpPr/>
      </xdr:nvSpPr>
      <xdr:spPr>
        <a:xfrm>
          <a:off x="12299950" y="99154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23962982-CA16-4780-996C-0F1F572CB3A1}"/>
            </a:ext>
          </a:extLst>
        </xdr:cNvPr>
        <xdr:cNvSpPr/>
      </xdr:nvSpPr>
      <xdr:spPr>
        <a:xfrm>
          <a:off x="11487150" y="991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5A40C7B-5A78-4EAD-8147-450F39E3368C}"/>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D426843-EC4B-4019-8512-D4D2ADC51EE1}"/>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632ABCF2-BE46-4D02-922B-738C0F8FBFA1}"/>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013C904-F572-4639-8100-1C6BDAD861F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551F581-8D86-46F7-B8C0-4D2F03729BD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47172</xdr:rowOff>
    </xdr:from>
    <xdr:to>
      <xdr:col>85</xdr:col>
      <xdr:colOff>177800</xdr:colOff>
      <xdr:row>62</xdr:row>
      <xdr:rowOff>148772</xdr:rowOff>
    </xdr:to>
    <xdr:sp macro="" textlink="">
      <xdr:nvSpPr>
        <xdr:cNvPr id="651" name="楕円 650">
          <a:extLst>
            <a:ext uri="{FF2B5EF4-FFF2-40B4-BE49-F238E27FC236}">
              <a16:creationId xmlns:a16="http://schemas.microsoft.com/office/drawing/2014/main" id="{2EE997C9-E5E9-41C6-B84D-C5B183951583}"/>
            </a:ext>
          </a:extLst>
        </xdr:cNvPr>
        <xdr:cNvSpPr/>
      </xdr:nvSpPr>
      <xdr:spPr>
        <a:xfrm>
          <a:off x="14649450" y="1028972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25599</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53588A6D-F56A-42CE-AD63-3B9B56C3A830}"/>
            </a:ext>
          </a:extLst>
        </xdr:cNvPr>
        <xdr:cNvSpPr txBox="1"/>
      </xdr:nvSpPr>
      <xdr:spPr>
        <a:xfrm>
          <a:off x="14738350" y="1026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14515</xdr:rowOff>
    </xdr:from>
    <xdr:to>
      <xdr:col>81</xdr:col>
      <xdr:colOff>101600</xdr:colOff>
      <xdr:row>62</xdr:row>
      <xdr:rowOff>116115</xdr:rowOff>
    </xdr:to>
    <xdr:sp macro="" textlink="">
      <xdr:nvSpPr>
        <xdr:cNvPr id="653" name="楕円 652">
          <a:extLst>
            <a:ext uri="{FF2B5EF4-FFF2-40B4-BE49-F238E27FC236}">
              <a16:creationId xmlns:a16="http://schemas.microsoft.com/office/drawing/2014/main" id="{5C5BCF73-4295-4C8F-A767-39AA04A09471}"/>
            </a:ext>
          </a:extLst>
        </xdr:cNvPr>
        <xdr:cNvSpPr/>
      </xdr:nvSpPr>
      <xdr:spPr>
        <a:xfrm>
          <a:off x="13887450" y="1025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65315</xdr:rowOff>
    </xdr:from>
    <xdr:to>
      <xdr:col>85</xdr:col>
      <xdr:colOff>127000</xdr:colOff>
      <xdr:row>62</xdr:row>
      <xdr:rowOff>97972</xdr:rowOff>
    </xdr:to>
    <xdr:cxnSp macro="">
      <xdr:nvCxnSpPr>
        <xdr:cNvPr id="654" name="直線コネクタ 653">
          <a:extLst>
            <a:ext uri="{FF2B5EF4-FFF2-40B4-BE49-F238E27FC236}">
              <a16:creationId xmlns:a16="http://schemas.microsoft.com/office/drawing/2014/main" id="{79395D8E-4F2A-4630-86B5-D43511F427B3}"/>
            </a:ext>
          </a:extLst>
        </xdr:cNvPr>
        <xdr:cNvCxnSpPr/>
      </xdr:nvCxnSpPr>
      <xdr:spPr>
        <a:xfrm>
          <a:off x="13938250" y="10307865"/>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153307</xdr:rowOff>
    </xdr:from>
    <xdr:to>
      <xdr:col>76</xdr:col>
      <xdr:colOff>165100</xdr:colOff>
      <xdr:row>62</xdr:row>
      <xdr:rowOff>83457</xdr:rowOff>
    </xdr:to>
    <xdr:sp macro="" textlink="">
      <xdr:nvSpPr>
        <xdr:cNvPr id="655" name="楕円 654">
          <a:extLst>
            <a:ext uri="{FF2B5EF4-FFF2-40B4-BE49-F238E27FC236}">
              <a16:creationId xmlns:a16="http://schemas.microsoft.com/office/drawing/2014/main" id="{1DAB3ED3-034C-4F0E-9BF3-29F6DE6310D1}"/>
            </a:ext>
          </a:extLst>
        </xdr:cNvPr>
        <xdr:cNvSpPr/>
      </xdr:nvSpPr>
      <xdr:spPr>
        <a:xfrm>
          <a:off x="13093700" y="102307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32657</xdr:rowOff>
    </xdr:from>
    <xdr:to>
      <xdr:col>81</xdr:col>
      <xdr:colOff>50800</xdr:colOff>
      <xdr:row>62</xdr:row>
      <xdr:rowOff>65315</xdr:rowOff>
    </xdr:to>
    <xdr:cxnSp macro="">
      <xdr:nvCxnSpPr>
        <xdr:cNvPr id="656" name="直線コネクタ 655">
          <a:extLst>
            <a:ext uri="{FF2B5EF4-FFF2-40B4-BE49-F238E27FC236}">
              <a16:creationId xmlns:a16="http://schemas.microsoft.com/office/drawing/2014/main" id="{9F58CDAC-600E-4B7D-91BD-9B682C7972F5}"/>
            </a:ext>
          </a:extLst>
        </xdr:cNvPr>
        <xdr:cNvCxnSpPr/>
      </xdr:nvCxnSpPr>
      <xdr:spPr>
        <a:xfrm>
          <a:off x="13144500" y="10275207"/>
          <a:ext cx="7937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657" name="楕円 656">
          <a:extLst>
            <a:ext uri="{FF2B5EF4-FFF2-40B4-BE49-F238E27FC236}">
              <a16:creationId xmlns:a16="http://schemas.microsoft.com/office/drawing/2014/main" id="{263CB725-80D7-4D20-9E97-3D4D46661A12}"/>
            </a:ext>
          </a:extLst>
        </xdr:cNvPr>
        <xdr:cNvSpPr/>
      </xdr:nvSpPr>
      <xdr:spPr>
        <a:xfrm>
          <a:off x="12299950" y="10198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32657</xdr:rowOff>
    </xdr:to>
    <xdr:cxnSp macro="">
      <xdr:nvCxnSpPr>
        <xdr:cNvPr id="658" name="直線コネクタ 657">
          <a:extLst>
            <a:ext uri="{FF2B5EF4-FFF2-40B4-BE49-F238E27FC236}">
              <a16:creationId xmlns:a16="http://schemas.microsoft.com/office/drawing/2014/main" id="{ED006B8A-B821-423C-B40D-8EA5A0D89ABB}"/>
            </a:ext>
          </a:extLst>
        </xdr:cNvPr>
        <xdr:cNvCxnSpPr/>
      </xdr:nvCxnSpPr>
      <xdr:spPr>
        <a:xfrm>
          <a:off x="12344400" y="10242550"/>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87993</xdr:rowOff>
    </xdr:from>
    <xdr:to>
      <xdr:col>67</xdr:col>
      <xdr:colOff>101600</xdr:colOff>
      <xdr:row>62</xdr:row>
      <xdr:rowOff>18143</xdr:rowOff>
    </xdr:to>
    <xdr:sp macro="" textlink="">
      <xdr:nvSpPr>
        <xdr:cNvPr id="659" name="楕円 658">
          <a:extLst>
            <a:ext uri="{FF2B5EF4-FFF2-40B4-BE49-F238E27FC236}">
              <a16:creationId xmlns:a16="http://schemas.microsoft.com/office/drawing/2014/main" id="{7C4C07D6-4DAB-4298-8FEB-98A74B017A18}"/>
            </a:ext>
          </a:extLst>
        </xdr:cNvPr>
        <xdr:cNvSpPr/>
      </xdr:nvSpPr>
      <xdr:spPr>
        <a:xfrm>
          <a:off x="11487150" y="101654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138793</xdr:rowOff>
    </xdr:from>
    <xdr:to>
      <xdr:col>71</xdr:col>
      <xdr:colOff>177800</xdr:colOff>
      <xdr:row>62</xdr:row>
      <xdr:rowOff>0</xdr:rowOff>
    </xdr:to>
    <xdr:cxnSp macro="">
      <xdr:nvCxnSpPr>
        <xdr:cNvPr id="660" name="直線コネクタ 659">
          <a:extLst>
            <a:ext uri="{FF2B5EF4-FFF2-40B4-BE49-F238E27FC236}">
              <a16:creationId xmlns:a16="http://schemas.microsoft.com/office/drawing/2014/main" id="{5C346B27-8198-4A6A-8BC0-14389B4E0744}"/>
            </a:ext>
          </a:extLst>
        </xdr:cNvPr>
        <xdr:cNvCxnSpPr/>
      </xdr:nvCxnSpPr>
      <xdr:spPr>
        <a:xfrm>
          <a:off x="11537950" y="10216243"/>
          <a:ext cx="80645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EAEB965D-1A70-4952-AAFC-00D55705C46D}"/>
            </a:ext>
          </a:extLst>
        </xdr:cNvPr>
        <xdr:cNvSpPr txBox="1"/>
      </xdr:nvSpPr>
      <xdr:spPr>
        <a:xfrm>
          <a:off x="137420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EF055299-5BE7-4372-AE0F-8B10B2CF19C7}"/>
            </a:ext>
          </a:extLst>
        </xdr:cNvPr>
        <xdr:cNvSpPr txBox="1"/>
      </xdr:nvSpPr>
      <xdr:spPr>
        <a:xfrm>
          <a:off x="12960994" y="972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B9D2EC3B-FE81-47EB-9EB0-65B6A14F028F}"/>
            </a:ext>
          </a:extLst>
        </xdr:cNvPr>
        <xdr:cNvSpPr txBox="1"/>
      </xdr:nvSpPr>
      <xdr:spPr>
        <a:xfrm>
          <a:off x="12167244" y="970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2E007AF8-FC4F-4D33-A74D-A1DB6F764BCE}"/>
            </a:ext>
          </a:extLst>
        </xdr:cNvPr>
        <xdr:cNvSpPr txBox="1"/>
      </xdr:nvSpPr>
      <xdr:spPr>
        <a:xfrm>
          <a:off x="11354444" y="970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107242</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4F177C07-2C11-44E3-9711-C6ACA4F8D013}"/>
            </a:ext>
          </a:extLst>
        </xdr:cNvPr>
        <xdr:cNvSpPr txBox="1"/>
      </xdr:nvSpPr>
      <xdr:spPr>
        <a:xfrm>
          <a:off x="13742044" y="1034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74584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1E04719-493B-4CE8-822E-76A1AB7269A5}"/>
            </a:ext>
          </a:extLst>
        </xdr:cNvPr>
        <xdr:cNvSpPr txBox="1"/>
      </xdr:nvSpPr>
      <xdr:spPr>
        <a:xfrm>
          <a:off x="12960994" y="10317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ABDC2D5E-4FDB-4790-991E-E8022AA97FCE}"/>
            </a:ext>
          </a:extLst>
        </xdr:cNvPr>
        <xdr:cNvSpPr txBox="1"/>
      </xdr:nvSpPr>
      <xdr:spPr>
        <a:xfrm>
          <a:off x="12167244" y="1028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9270</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E2BA9363-BB7C-48BF-924D-D10309DBC5CC}"/>
            </a:ext>
          </a:extLst>
        </xdr:cNvPr>
        <xdr:cNvSpPr txBox="1"/>
      </xdr:nvSpPr>
      <xdr:spPr>
        <a:xfrm>
          <a:off x="11354444" y="10251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CD013C20-4F7D-49E3-8972-D812129B25A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43D05D45-5B03-43C8-9EEE-419EE8F00D02}"/>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F4510AAF-CD5C-45E7-8906-ADE005DE505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EBAD6F3E-AD94-439F-950F-B426D4970B6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1D7D1228-1BEE-4D1A-9EBF-999032986F0C}"/>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D0416EDA-777D-4D4B-842A-03FF681FBC9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7AA3B724-02EB-4F1A-B5B4-9106FA835D3D}"/>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173EE0B8-B539-4F9E-BFD9-A375F5AC2BC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89F57089-BD7F-41DE-ADBD-39801B02B12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70C025E3-0659-49FF-9F85-65FB8C27A614}"/>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E5F24381-9B2A-4BF2-B358-31FA4214001E}"/>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A1899914-A4A3-441D-A45E-6B274A6DCAAA}"/>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1BE15F22-DBD7-43CA-9552-5F6C79FFF95B}"/>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703A9013-DE8B-41A1-836A-DFA3D038A264}"/>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920DC057-1389-4472-9284-3F1ACFB84F0A}"/>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5388C301-F753-4D8C-B1A2-BA7BC1E51F3E}"/>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F2B6F9B1-BAEE-4A25-96B2-CEC3FDA4B667}"/>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E1B0A08C-7729-43B0-AF35-E7565F1BA91A}"/>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D647E832-D6FB-44D2-94EE-E4A8534FDD7A}"/>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C230ED04-01E2-49FC-B36F-EBFE2C0F7DD8}"/>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2D9FD2C3-D306-4AF8-AC34-66923F75658C}"/>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E36919F7-7280-485D-9590-A2C38400632D}"/>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52191379-84FE-4F8B-B49B-4FBFD6965A85}"/>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DB4F2EF8-87C0-4453-A99C-01ADAA9ED5E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CD6469A0-1B6D-494D-B019-041B52655F9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1FF4AA1B-33C6-4FF3-BBCA-C89DE4674AF8}"/>
            </a:ext>
          </a:extLst>
        </xdr:cNvPr>
        <xdr:cNvCxnSpPr/>
      </xdr:nvCxnSpPr>
      <xdr:spPr>
        <a:xfrm flipV="1">
          <a:off x="19951064" y="9236528"/>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536FE6D9-8A65-4C36-AC87-A4AC818B885A}"/>
            </a:ext>
          </a:extLst>
        </xdr:cNvPr>
        <xdr:cNvSpPr txBox="1"/>
      </xdr:nvSpPr>
      <xdr:spPr>
        <a:xfrm>
          <a:off x="19989800" y="106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6DBC9D14-686E-401D-AC3B-EFEB3FF0DED5}"/>
            </a:ext>
          </a:extLst>
        </xdr:cNvPr>
        <xdr:cNvCxnSpPr/>
      </xdr:nvCxnSpPr>
      <xdr:spPr>
        <a:xfrm>
          <a:off x="19881850" y="106816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2AF907B4-F3A4-4534-A30F-4840A9931BDE}"/>
            </a:ext>
          </a:extLst>
        </xdr:cNvPr>
        <xdr:cNvSpPr txBox="1"/>
      </xdr:nvSpPr>
      <xdr:spPr>
        <a:xfrm>
          <a:off x="19989800" y="901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D1427F8-19B5-4494-94EE-F95794927A97}"/>
            </a:ext>
          </a:extLst>
        </xdr:cNvPr>
        <xdr:cNvCxnSpPr/>
      </xdr:nvCxnSpPr>
      <xdr:spPr>
        <a:xfrm>
          <a:off x="19881850" y="92365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8E8787AE-D90C-4427-BD02-5E71764EA384}"/>
            </a:ext>
          </a:extLst>
        </xdr:cNvPr>
        <xdr:cNvSpPr txBox="1"/>
      </xdr:nvSpPr>
      <xdr:spPr>
        <a:xfrm>
          <a:off x="19989800" y="100613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7E742FFA-7531-4059-ABBE-9A92013B4D7E}"/>
            </a:ext>
          </a:extLst>
        </xdr:cNvPr>
        <xdr:cNvSpPr/>
      </xdr:nvSpPr>
      <xdr:spPr>
        <a:xfrm>
          <a:off x="19900900" y="102035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961F7DB6-2AD0-44CE-9232-34EA12DD38BB}"/>
            </a:ext>
          </a:extLst>
        </xdr:cNvPr>
        <xdr:cNvSpPr/>
      </xdr:nvSpPr>
      <xdr:spPr>
        <a:xfrm>
          <a:off x="191579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01AAFCA7-CBF9-41EA-9480-D43E5164700C}"/>
            </a:ext>
          </a:extLst>
        </xdr:cNvPr>
        <xdr:cNvSpPr/>
      </xdr:nvSpPr>
      <xdr:spPr>
        <a:xfrm>
          <a:off x="1834515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E59021A3-49B7-4A1D-926F-256573E1D32D}"/>
            </a:ext>
          </a:extLst>
        </xdr:cNvPr>
        <xdr:cNvSpPr/>
      </xdr:nvSpPr>
      <xdr:spPr>
        <a:xfrm>
          <a:off x="1755140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186378B7-B6A2-4C9E-BC6C-9E70663C3381}"/>
            </a:ext>
          </a:extLst>
        </xdr:cNvPr>
        <xdr:cNvSpPr/>
      </xdr:nvSpPr>
      <xdr:spPr>
        <a:xfrm>
          <a:off x="167576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55979B1-7565-4C24-BDDC-9DA22961EB13}"/>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D4F3D6E-EDC9-4C65-A70D-2817E927B94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D34E3073-BC14-4992-84DE-70B8658CA046}"/>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2B368A0E-0429-4F97-A687-B489A8E9335C}"/>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6F703AB-07ED-4828-9586-DC5559A2641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107043</xdr:rowOff>
    </xdr:from>
    <xdr:to>
      <xdr:col>116</xdr:col>
      <xdr:colOff>114300</xdr:colOff>
      <xdr:row>63</xdr:row>
      <xdr:rowOff>37193</xdr:rowOff>
    </xdr:to>
    <xdr:sp macro="" textlink="">
      <xdr:nvSpPr>
        <xdr:cNvPr id="710" name="楕円 709">
          <a:extLst>
            <a:ext uri="{FF2B5EF4-FFF2-40B4-BE49-F238E27FC236}">
              <a16:creationId xmlns:a16="http://schemas.microsoft.com/office/drawing/2014/main" id="{99732DC1-40AD-49B7-A481-860412701554}"/>
            </a:ext>
          </a:extLst>
        </xdr:cNvPr>
        <xdr:cNvSpPr/>
      </xdr:nvSpPr>
      <xdr:spPr>
        <a:xfrm>
          <a:off x="19900900" y="103495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85470</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DB975853-8142-4B70-9247-DA607C8B1BEF}"/>
            </a:ext>
          </a:extLst>
        </xdr:cNvPr>
        <xdr:cNvSpPr txBox="1"/>
      </xdr:nvSpPr>
      <xdr:spPr>
        <a:xfrm>
          <a:off x="19989800" y="1032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117928</xdr:rowOff>
    </xdr:from>
    <xdr:to>
      <xdr:col>112</xdr:col>
      <xdr:colOff>38100</xdr:colOff>
      <xdr:row>63</xdr:row>
      <xdr:rowOff>48078</xdr:rowOff>
    </xdr:to>
    <xdr:sp macro="" textlink="">
      <xdr:nvSpPr>
        <xdr:cNvPr id="712" name="楕円 711">
          <a:extLst>
            <a:ext uri="{FF2B5EF4-FFF2-40B4-BE49-F238E27FC236}">
              <a16:creationId xmlns:a16="http://schemas.microsoft.com/office/drawing/2014/main" id="{A3B923B0-6E19-4B0B-BE45-65F31CC20E40}"/>
            </a:ext>
          </a:extLst>
        </xdr:cNvPr>
        <xdr:cNvSpPr/>
      </xdr:nvSpPr>
      <xdr:spPr>
        <a:xfrm>
          <a:off x="19157950" y="103604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157843</xdr:rowOff>
    </xdr:from>
    <xdr:to>
      <xdr:col>116</xdr:col>
      <xdr:colOff>63500</xdr:colOff>
      <xdr:row>62</xdr:row>
      <xdr:rowOff>168728</xdr:rowOff>
    </xdr:to>
    <xdr:cxnSp macro="">
      <xdr:nvCxnSpPr>
        <xdr:cNvPr id="713" name="直線コネクタ 712">
          <a:extLst>
            <a:ext uri="{FF2B5EF4-FFF2-40B4-BE49-F238E27FC236}">
              <a16:creationId xmlns:a16="http://schemas.microsoft.com/office/drawing/2014/main" id="{4D85E31F-5076-4A63-A632-997D961B01F6}"/>
            </a:ext>
          </a:extLst>
        </xdr:cNvPr>
        <xdr:cNvCxnSpPr/>
      </xdr:nvCxnSpPr>
      <xdr:spPr>
        <a:xfrm flipV="1">
          <a:off x="19202400" y="10400393"/>
          <a:ext cx="749300"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117928</xdr:rowOff>
    </xdr:from>
    <xdr:to>
      <xdr:col>107</xdr:col>
      <xdr:colOff>101600</xdr:colOff>
      <xdr:row>63</xdr:row>
      <xdr:rowOff>48078</xdr:rowOff>
    </xdr:to>
    <xdr:sp macro="" textlink="">
      <xdr:nvSpPr>
        <xdr:cNvPr id="714" name="楕円 713">
          <a:extLst>
            <a:ext uri="{FF2B5EF4-FFF2-40B4-BE49-F238E27FC236}">
              <a16:creationId xmlns:a16="http://schemas.microsoft.com/office/drawing/2014/main" id="{3FDDB756-4CBC-4AE8-8505-04368912CEC6}"/>
            </a:ext>
          </a:extLst>
        </xdr:cNvPr>
        <xdr:cNvSpPr/>
      </xdr:nvSpPr>
      <xdr:spPr>
        <a:xfrm>
          <a:off x="18345150" y="103604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168728</xdr:rowOff>
    </xdr:from>
    <xdr:to>
      <xdr:col>111</xdr:col>
      <xdr:colOff>177800</xdr:colOff>
      <xdr:row>62</xdr:row>
      <xdr:rowOff>168728</xdr:rowOff>
    </xdr:to>
    <xdr:cxnSp macro="">
      <xdr:nvCxnSpPr>
        <xdr:cNvPr id="715" name="直線コネクタ 714">
          <a:extLst>
            <a:ext uri="{FF2B5EF4-FFF2-40B4-BE49-F238E27FC236}">
              <a16:creationId xmlns:a16="http://schemas.microsoft.com/office/drawing/2014/main" id="{35AADEB0-E66E-4D6E-A274-DDC7877EC50C}"/>
            </a:ext>
          </a:extLst>
        </xdr:cNvPr>
        <xdr:cNvCxnSpPr/>
      </xdr:nvCxnSpPr>
      <xdr:spPr>
        <a:xfrm>
          <a:off x="18395950" y="104049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117928</xdr:rowOff>
    </xdr:from>
    <xdr:to>
      <xdr:col>102</xdr:col>
      <xdr:colOff>165100</xdr:colOff>
      <xdr:row>63</xdr:row>
      <xdr:rowOff>48078</xdr:rowOff>
    </xdr:to>
    <xdr:sp macro="" textlink="">
      <xdr:nvSpPr>
        <xdr:cNvPr id="716" name="楕円 715">
          <a:extLst>
            <a:ext uri="{FF2B5EF4-FFF2-40B4-BE49-F238E27FC236}">
              <a16:creationId xmlns:a16="http://schemas.microsoft.com/office/drawing/2014/main" id="{6A5DAD5A-7FF4-4029-BA98-C8FDF245FDFE}"/>
            </a:ext>
          </a:extLst>
        </xdr:cNvPr>
        <xdr:cNvSpPr/>
      </xdr:nvSpPr>
      <xdr:spPr>
        <a:xfrm>
          <a:off x="17551400" y="103604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168728</xdr:rowOff>
    </xdr:from>
    <xdr:to>
      <xdr:col>107</xdr:col>
      <xdr:colOff>50800</xdr:colOff>
      <xdr:row>62</xdr:row>
      <xdr:rowOff>168728</xdr:rowOff>
    </xdr:to>
    <xdr:cxnSp macro="">
      <xdr:nvCxnSpPr>
        <xdr:cNvPr id="717" name="直線コネクタ 716">
          <a:extLst>
            <a:ext uri="{FF2B5EF4-FFF2-40B4-BE49-F238E27FC236}">
              <a16:creationId xmlns:a16="http://schemas.microsoft.com/office/drawing/2014/main" id="{3FFB5726-82CA-469C-A22B-8699F6E20C81}"/>
            </a:ext>
          </a:extLst>
        </xdr:cNvPr>
        <xdr:cNvCxnSpPr/>
      </xdr:nvCxnSpPr>
      <xdr:spPr>
        <a:xfrm>
          <a:off x="17602200" y="104049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718" name="楕円 717">
          <a:extLst>
            <a:ext uri="{FF2B5EF4-FFF2-40B4-BE49-F238E27FC236}">
              <a16:creationId xmlns:a16="http://schemas.microsoft.com/office/drawing/2014/main" id="{E490CCC2-F6D6-4769-BD21-7DF874441F76}"/>
            </a:ext>
          </a:extLst>
        </xdr:cNvPr>
        <xdr:cNvSpPr/>
      </xdr:nvSpPr>
      <xdr:spPr>
        <a:xfrm>
          <a:off x="16757650" y="103713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168728</xdr:rowOff>
    </xdr:from>
    <xdr:to>
      <xdr:col>102</xdr:col>
      <xdr:colOff>114300</xdr:colOff>
      <xdr:row>63</xdr:row>
      <xdr:rowOff>8165</xdr:rowOff>
    </xdr:to>
    <xdr:cxnSp macro="">
      <xdr:nvCxnSpPr>
        <xdr:cNvPr id="719" name="直線コネクタ 718">
          <a:extLst>
            <a:ext uri="{FF2B5EF4-FFF2-40B4-BE49-F238E27FC236}">
              <a16:creationId xmlns:a16="http://schemas.microsoft.com/office/drawing/2014/main" id="{473825E6-750B-4883-84E7-17F76B991653}"/>
            </a:ext>
          </a:extLst>
        </xdr:cNvPr>
        <xdr:cNvCxnSpPr/>
      </xdr:nvCxnSpPr>
      <xdr:spPr>
        <a:xfrm flipV="1">
          <a:off x="16802100" y="10404928"/>
          <a:ext cx="8001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F5737979-E52D-45D8-A398-C78E504B1208}"/>
            </a:ext>
          </a:extLst>
        </xdr:cNvPr>
        <xdr:cNvSpPr txBox="1"/>
      </xdr:nvSpPr>
      <xdr:spPr>
        <a:xfrm>
          <a:off x="189802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BBBEA2D-8B16-431A-A8DC-A67E7994EAC3}"/>
            </a:ext>
          </a:extLst>
        </xdr:cNvPr>
        <xdr:cNvSpPr txBox="1"/>
      </xdr:nvSpPr>
      <xdr:spPr>
        <a:xfrm>
          <a:off x="1818012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D43479C5-CD90-431F-8D9F-9CB8596C2431}"/>
            </a:ext>
          </a:extLst>
        </xdr:cNvPr>
        <xdr:cNvSpPr txBox="1"/>
      </xdr:nvSpPr>
      <xdr:spPr>
        <a:xfrm>
          <a:off x="1738637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CB88B3DE-1F63-417E-A72E-38E42A610F76}"/>
            </a:ext>
          </a:extLst>
        </xdr:cNvPr>
        <xdr:cNvSpPr txBox="1"/>
      </xdr:nvSpPr>
      <xdr:spPr>
        <a:xfrm>
          <a:off x="165926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39205</xdr:rowOff>
    </xdr:from>
    <xdr:ext cx="469744" cy="259045"/>
    <xdr:sp macro="" textlink="">
      <xdr:nvSpPr>
        <xdr:cNvPr id="724" name="n_1mainValue【保健センター・保健所】&#10;一人当たり面積">
          <a:extLst>
            <a:ext uri="{FF2B5EF4-FFF2-40B4-BE49-F238E27FC236}">
              <a16:creationId xmlns:a16="http://schemas.microsoft.com/office/drawing/2014/main" id="{F9937C20-2443-426A-B4DE-2747BCBB5F94}"/>
            </a:ext>
          </a:extLst>
        </xdr:cNvPr>
        <xdr:cNvSpPr txBox="1"/>
      </xdr:nvSpPr>
      <xdr:spPr>
        <a:xfrm>
          <a:off x="189802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39205</xdr:rowOff>
    </xdr:from>
    <xdr:ext cx="469744" cy="259045"/>
    <xdr:sp macro="" textlink="">
      <xdr:nvSpPr>
        <xdr:cNvPr id="725" name="n_2mainValue【保健センター・保健所】&#10;一人当たり面積">
          <a:extLst>
            <a:ext uri="{FF2B5EF4-FFF2-40B4-BE49-F238E27FC236}">
              <a16:creationId xmlns:a16="http://schemas.microsoft.com/office/drawing/2014/main" id="{895244CA-2A6E-4F3B-9989-F3D6E4900970}"/>
            </a:ext>
          </a:extLst>
        </xdr:cNvPr>
        <xdr:cNvSpPr txBox="1"/>
      </xdr:nvSpPr>
      <xdr:spPr>
        <a:xfrm>
          <a:off x="181801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39205</xdr:rowOff>
    </xdr:from>
    <xdr:ext cx="469744" cy="259045"/>
    <xdr:sp macro="" textlink="">
      <xdr:nvSpPr>
        <xdr:cNvPr id="726" name="n_3mainValue【保健センター・保健所】&#10;一人当たり面積">
          <a:extLst>
            <a:ext uri="{FF2B5EF4-FFF2-40B4-BE49-F238E27FC236}">
              <a16:creationId xmlns:a16="http://schemas.microsoft.com/office/drawing/2014/main" id="{A2DC7410-6973-41F3-B7E4-EF54E69D2BDF}"/>
            </a:ext>
          </a:extLst>
        </xdr:cNvPr>
        <xdr:cNvSpPr txBox="1"/>
      </xdr:nvSpPr>
      <xdr:spPr>
        <a:xfrm>
          <a:off x="1738637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50092</xdr:rowOff>
    </xdr:from>
    <xdr:ext cx="469744" cy="259045"/>
    <xdr:sp macro="" textlink="">
      <xdr:nvSpPr>
        <xdr:cNvPr id="727" name="n_4mainValue【保健センター・保健所】&#10;一人当たり面積">
          <a:extLst>
            <a:ext uri="{FF2B5EF4-FFF2-40B4-BE49-F238E27FC236}">
              <a16:creationId xmlns:a16="http://schemas.microsoft.com/office/drawing/2014/main" id="{491844B7-2B9D-4AD9-9826-C0CB6522BFFB}"/>
            </a:ext>
          </a:extLst>
        </xdr:cNvPr>
        <xdr:cNvSpPr txBox="1"/>
      </xdr:nvSpPr>
      <xdr:spPr>
        <a:xfrm>
          <a:off x="165926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208B7579-FDB7-4DF8-96F6-D3E6BCC4306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644F226F-06B8-41D8-A813-8D7F6CADAAA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8EACA5DC-1480-40C2-983D-EFA4F9AFAC30}"/>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FB886EC8-AFA0-47C3-B2B3-0BF74D24186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FBBB0815-1198-44A4-B44F-ABAE5BD2222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BC51207D-E5E3-41CF-8003-54A8C20143A9}"/>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8E2A09BC-A11C-461F-BA1C-02745A1564D9}"/>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FE0A4FE7-6816-4E81-832B-D9E880B62A5E}"/>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8BE920A9-09D2-4A42-BD31-F8A111AC9CE9}"/>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AA2F2E76-DF9B-477E-96FA-9379DEE782EC}"/>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52C5824-722F-43A1-A3B7-1C186350CBE7}"/>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6063F47A-965A-401E-B83B-5B006CA9B5FE}"/>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DED277FC-9794-4105-A00A-1C036BF6D1AC}"/>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2994437C-4704-4B19-A9ED-FB0BEC4C49A7}"/>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2DAD606E-7922-41FF-A1EA-CD67432AA0F9}"/>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C697FA40-5D69-42E5-BCA4-387C113B5691}"/>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F02D196B-8F38-48B9-B641-295DDAE0CE9B}"/>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D6F89A89-34DD-4BDA-945C-061626C1430E}"/>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843DC212-5A88-47B5-AF11-D816E6BCF9A8}"/>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EBC24DEB-0C5E-403C-B943-D9426413B5C2}"/>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F92E16A2-AB80-4BDA-9A5A-02198236FD90}"/>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C2DDA581-8414-4FE7-9B28-97E6E58C7C0B}"/>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ECDF477E-4F72-4F20-A5D2-D58FBF834AE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767175B6-F56A-4A2A-892A-0228A54CDC6F}"/>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A66747F4-258C-4AE9-A460-409A2E347FD4}"/>
            </a:ext>
          </a:extLst>
        </xdr:cNvPr>
        <xdr:cNvCxnSpPr/>
      </xdr:nvCxnSpPr>
      <xdr:spPr>
        <a:xfrm flipV="1">
          <a:off x="14699614" y="1291082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F732E353-FAAD-4F1E-A06F-7450EB147802}"/>
            </a:ext>
          </a:extLst>
        </xdr:cNvPr>
        <xdr:cNvSpPr txBox="1"/>
      </xdr:nvSpPr>
      <xdr:spPr>
        <a:xfrm>
          <a:off x="14738350" y="1429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A239B6DD-CFAA-4431-88DC-5F04B0768CF8}"/>
            </a:ext>
          </a:extLst>
        </xdr:cNvPr>
        <xdr:cNvCxnSpPr/>
      </xdr:nvCxnSpPr>
      <xdr:spPr>
        <a:xfrm>
          <a:off x="14611350" y="1429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7A3ED703-AF7C-4811-81D9-F9EC1E0EA581}"/>
            </a:ext>
          </a:extLst>
        </xdr:cNvPr>
        <xdr:cNvSpPr txBox="1"/>
      </xdr:nvSpPr>
      <xdr:spPr>
        <a:xfrm>
          <a:off x="1473835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EBCE2A1C-7F18-4D10-9BF7-EFAF2576B15D}"/>
            </a:ext>
          </a:extLst>
        </xdr:cNvPr>
        <xdr:cNvCxnSpPr/>
      </xdr:nvCxnSpPr>
      <xdr:spPr>
        <a:xfrm>
          <a:off x="146113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537D3DCE-A9AF-4D19-9719-179F850AADD5}"/>
            </a:ext>
          </a:extLst>
        </xdr:cNvPr>
        <xdr:cNvSpPr txBox="1"/>
      </xdr:nvSpPr>
      <xdr:spPr>
        <a:xfrm>
          <a:off x="14738350" y="13613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908ADFA8-9210-416D-85C8-957C84CC6554}"/>
            </a:ext>
          </a:extLst>
        </xdr:cNvPr>
        <xdr:cNvSpPr/>
      </xdr:nvSpPr>
      <xdr:spPr>
        <a:xfrm>
          <a:off x="14649450" y="13634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179FB81D-20F9-48F2-B6C0-8D434374F15E}"/>
            </a:ext>
          </a:extLst>
        </xdr:cNvPr>
        <xdr:cNvSpPr/>
      </xdr:nvSpPr>
      <xdr:spPr>
        <a:xfrm>
          <a:off x="1388745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FAE19616-E93F-4F9F-B947-CF4DE958BE20}"/>
            </a:ext>
          </a:extLst>
        </xdr:cNvPr>
        <xdr:cNvSpPr/>
      </xdr:nvSpPr>
      <xdr:spPr>
        <a:xfrm>
          <a:off x="13093700" y="1359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CDF93E5A-43A9-4430-881D-341A02B5F338}"/>
            </a:ext>
          </a:extLst>
        </xdr:cNvPr>
        <xdr:cNvSpPr/>
      </xdr:nvSpPr>
      <xdr:spPr>
        <a:xfrm>
          <a:off x="12299950" y="135642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A8200AB8-014C-488C-B984-61D31A0A12EB}"/>
            </a:ext>
          </a:extLst>
        </xdr:cNvPr>
        <xdr:cNvSpPr/>
      </xdr:nvSpPr>
      <xdr:spPr>
        <a:xfrm>
          <a:off x="11487150" y="1354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052FEF6-D82B-45D0-9B4C-81BA46A6DE95}"/>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1C272DD-E6DE-4897-A7B9-FFADB8A5760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28A8FFF-4E64-4B8B-B252-90363F20F83F}"/>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3E549E22-F12C-4EF2-B1F0-B24956E6F96E}"/>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E1DC5FE-52D3-4547-AE8B-BE58D5D37AB2}"/>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768" name="楕円 767">
          <a:extLst>
            <a:ext uri="{FF2B5EF4-FFF2-40B4-BE49-F238E27FC236}">
              <a16:creationId xmlns:a16="http://schemas.microsoft.com/office/drawing/2014/main" id="{0ECDF4FB-D5DA-4235-B443-1E0826199663}"/>
            </a:ext>
          </a:extLst>
        </xdr:cNvPr>
        <xdr:cNvSpPr/>
      </xdr:nvSpPr>
      <xdr:spPr>
        <a:xfrm>
          <a:off x="14649450" y="135699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48277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D369F050-8363-418D-A362-DFB854FE20E4}"/>
            </a:ext>
          </a:extLst>
        </xdr:cNvPr>
        <xdr:cNvSpPr txBox="1"/>
      </xdr:nvSpPr>
      <xdr:spPr>
        <a:xfrm>
          <a:off x="14738350"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770" name="楕円 769">
          <a:extLst>
            <a:ext uri="{FF2B5EF4-FFF2-40B4-BE49-F238E27FC236}">
              <a16:creationId xmlns:a16="http://schemas.microsoft.com/office/drawing/2014/main" id="{230BFA42-9519-42F3-ACE0-AA46E7D2052C}"/>
            </a:ext>
          </a:extLst>
        </xdr:cNvPr>
        <xdr:cNvSpPr/>
      </xdr:nvSpPr>
      <xdr:spPr>
        <a:xfrm>
          <a:off x="1388745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76200</xdr:rowOff>
    </xdr:from>
    <xdr:to>
      <xdr:col>85</xdr:col>
      <xdr:colOff>127000</xdr:colOff>
      <xdr:row>82</xdr:row>
      <xdr:rowOff>83820</xdr:rowOff>
    </xdr:to>
    <xdr:cxnSp macro="">
      <xdr:nvCxnSpPr>
        <xdr:cNvPr id="771" name="直線コネクタ 770">
          <a:extLst>
            <a:ext uri="{FF2B5EF4-FFF2-40B4-BE49-F238E27FC236}">
              <a16:creationId xmlns:a16="http://schemas.microsoft.com/office/drawing/2014/main" id="{B3B64F15-A1A2-4908-9026-AE4BB1ABD5AB}"/>
            </a:ext>
          </a:extLst>
        </xdr:cNvPr>
        <xdr:cNvCxnSpPr/>
      </xdr:nvCxnSpPr>
      <xdr:spPr>
        <a:xfrm flipV="1">
          <a:off x="13938250" y="13620750"/>
          <a:ext cx="762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72" name="楕円 771">
          <a:extLst>
            <a:ext uri="{FF2B5EF4-FFF2-40B4-BE49-F238E27FC236}">
              <a16:creationId xmlns:a16="http://schemas.microsoft.com/office/drawing/2014/main" id="{BC49F273-6715-4AC7-A092-A122A007F8D6}"/>
            </a:ext>
          </a:extLst>
        </xdr:cNvPr>
        <xdr:cNvSpPr/>
      </xdr:nvSpPr>
      <xdr:spPr>
        <a:xfrm>
          <a:off x="13093700" y="13511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11430</xdr:rowOff>
    </xdr:from>
    <xdr:to>
      <xdr:col>81</xdr:col>
      <xdr:colOff>50800</xdr:colOff>
      <xdr:row>82</xdr:row>
      <xdr:rowOff>83820</xdr:rowOff>
    </xdr:to>
    <xdr:cxnSp macro="">
      <xdr:nvCxnSpPr>
        <xdr:cNvPr id="773" name="直線コネクタ 772">
          <a:extLst>
            <a:ext uri="{FF2B5EF4-FFF2-40B4-BE49-F238E27FC236}">
              <a16:creationId xmlns:a16="http://schemas.microsoft.com/office/drawing/2014/main" id="{2A41FD05-7596-43CD-94F5-93D1F4651C49}"/>
            </a:ext>
          </a:extLst>
        </xdr:cNvPr>
        <xdr:cNvCxnSpPr/>
      </xdr:nvCxnSpPr>
      <xdr:spPr>
        <a:xfrm>
          <a:off x="13144500" y="13555980"/>
          <a:ext cx="7937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93980</xdr:rowOff>
    </xdr:from>
    <xdr:to>
      <xdr:col>72</xdr:col>
      <xdr:colOff>38100</xdr:colOff>
      <xdr:row>82</xdr:row>
      <xdr:rowOff>24130</xdr:rowOff>
    </xdr:to>
    <xdr:sp macro="" textlink="">
      <xdr:nvSpPr>
        <xdr:cNvPr id="774" name="楕円 773">
          <a:extLst>
            <a:ext uri="{FF2B5EF4-FFF2-40B4-BE49-F238E27FC236}">
              <a16:creationId xmlns:a16="http://schemas.microsoft.com/office/drawing/2014/main" id="{058F3D42-BE40-4ED4-A298-553FA616210D}"/>
            </a:ext>
          </a:extLst>
        </xdr:cNvPr>
        <xdr:cNvSpPr/>
      </xdr:nvSpPr>
      <xdr:spPr>
        <a:xfrm>
          <a:off x="12299950" y="13473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144780</xdr:rowOff>
    </xdr:from>
    <xdr:to>
      <xdr:col>76</xdr:col>
      <xdr:colOff>114300</xdr:colOff>
      <xdr:row>82</xdr:row>
      <xdr:rowOff>11430</xdr:rowOff>
    </xdr:to>
    <xdr:cxnSp macro="">
      <xdr:nvCxnSpPr>
        <xdr:cNvPr id="775" name="直線コネクタ 774">
          <a:extLst>
            <a:ext uri="{FF2B5EF4-FFF2-40B4-BE49-F238E27FC236}">
              <a16:creationId xmlns:a16="http://schemas.microsoft.com/office/drawing/2014/main" id="{FBE388F9-D90F-4747-A454-3D3B893FC8E6}"/>
            </a:ext>
          </a:extLst>
        </xdr:cNvPr>
        <xdr:cNvCxnSpPr/>
      </xdr:nvCxnSpPr>
      <xdr:spPr>
        <a:xfrm>
          <a:off x="12344400" y="13524230"/>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92075</xdr:rowOff>
    </xdr:from>
    <xdr:to>
      <xdr:col>67</xdr:col>
      <xdr:colOff>101600</xdr:colOff>
      <xdr:row>82</xdr:row>
      <xdr:rowOff>22225</xdr:rowOff>
    </xdr:to>
    <xdr:sp macro="" textlink="">
      <xdr:nvSpPr>
        <xdr:cNvPr id="776" name="楕円 775">
          <a:extLst>
            <a:ext uri="{FF2B5EF4-FFF2-40B4-BE49-F238E27FC236}">
              <a16:creationId xmlns:a16="http://schemas.microsoft.com/office/drawing/2014/main" id="{C644C667-B54B-41D5-9EA1-FFEDCCB04DC0}"/>
            </a:ext>
          </a:extLst>
        </xdr:cNvPr>
        <xdr:cNvSpPr/>
      </xdr:nvSpPr>
      <xdr:spPr>
        <a:xfrm>
          <a:off x="11487150" y="134715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142875</xdr:rowOff>
    </xdr:from>
    <xdr:to>
      <xdr:col>71</xdr:col>
      <xdr:colOff>177800</xdr:colOff>
      <xdr:row>81</xdr:row>
      <xdr:rowOff>144780</xdr:rowOff>
    </xdr:to>
    <xdr:cxnSp macro="">
      <xdr:nvCxnSpPr>
        <xdr:cNvPr id="777" name="直線コネクタ 776">
          <a:extLst>
            <a:ext uri="{FF2B5EF4-FFF2-40B4-BE49-F238E27FC236}">
              <a16:creationId xmlns:a16="http://schemas.microsoft.com/office/drawing/2014/main" id="{B206AC83-5ACC-4F84-9B6F-A1EA6DB122C6}"/>
            </a:ext>
          </a:extLst>
        </xdr:cNvPr>
        <xdr:cNvCxnSpPr/>
      </xdr:nvCxnSpPr>
      <xdr:spPr>
        <a:xfrm>
          <a:off x="11537950" y="1352232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7F8A0947-9982-4465-AB92-799F05918CD9}"/>
            </a:ext>
          </a:extLst>
        </xdr:cNvPr>
        <xdr:cNvSpPr txBox="1"/>
      </xdr:nvSpPr>
      <xdr:spPr>
        <a:xfrm>
          <a:off x="13742044" y="1370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68566424-295A-4680-968C-16B202308B50}"/>
            </a:ext>
          </a:extLst>
        </xdr:cNvPr>
        <xdr:cNvSpPr txBox="1"/>
      </xdr:nvSpPr>
      <xdr:spPr>
        <a:xfrm>
          <a:off x="12960994" y="1369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470F7413-0465-47AF-81A0-4DB7931DAF28}"/>
            </a:ext>
          </a:extLst>
        </xdr:cNvPr>
        <xdr:cNvSpPr txBox="1"/>
      </xdr:nvSpPr>
      <xdr:spPr>
        <a:xfrm>
          <a:off x="12167244" y="1365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30A47E9E-5E8D-4E8D-B958-4C6EF7AE000E}"/>
            </a:ext>
          </a:extLst>
        </xdr:cNvPr>
        <xdr:cNvSpPr txBox="1"/>
      </xdr:nvSpPr>
      <xdr:spPr>
        <a:xfrm>
          <a:off x="11354444" y="1364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151147</xdr:rowOff>
    </xdr:from>
    <xdr:ext cx="405111" cy="259045"/>
    <xdr:sp macro="" textlink="">
      <xdr:nvSpPr>
        <xdr:cNvPr id="782" name="n_1mainValue【消防施設】&#10;有形固定資産減価償却率">
          <a:extLst>
            <a:ext uri="{FF2B5EF4-FFF2-40B4-BE49-F238E27FC236}">
              <a16:creationId xmlns:a16="http://schemas.microsoft.com/office/drawing/2014/main" id="{DCDC63A8-798F-4562-8ABA-C5F578C9A6CE}"/>
            </a:ext>
          </a:extLst>
        </xdr:cNvPr>
        <xdr:cNvSpPr txBox="1"/>
      </xdr:nvSpPr>
      <xdr:spPr>
        <a:xfrm>
          <a:off x="13742044" y="1336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783" name="n_2mainValue【消防施設】&#10;有形固定資産減価償却率">
          <a:extLst>
            <a:ext uri="{FF2B5EF4-FFF2-40B4-BE49-F238E27FC236}">
              <a16:creationId xmlns:a16="http://schemas.microsoft.com/office/drawing/2014/main" id="{AAA88230-3E0E-432E-82F1-4DA5F4BED5A3}"/>
            </a:ext>
          </a:extLst>
        </xdr:cNvPr>
        <xdr:cNvSpPr txBox="1"/>
      </xdr:nvSpPr>
      <xdr:spPr>
        <a:xfrm>
          <a:off x="12960994"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40657</xdr:rowOff>
    </xdr:from>
    <xdr:ext cx="405111" cy="259045"/>
    <xdr:sp macro="" textlink="">
      <xdr:nvSpPr>
        <xdr:cNvPr id="784" name="n_3mainValue【消防施設】&#10;有形固定資産減価償却率">
          <a:extLst>
            <a:ext uri="{FF2B5EF4-FFF2-40B4-BE49-F238E27FC236}">
              <a16:creationId xmlns:a16="http://schemas.microsoft.com/office/drawing/2014/main" id="{5E740D32-4301-461A-8828-EDC5C562430E}"/>
            </a:ext>
          </a:extLst>
        </xdr:cNvPr>
        <xdr:cNvSpPr txBox="1"/>
      </xdr:nvSpPr>
      <xdr:spPr>
        <a:xfrm>
          <a:off x="12167244"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38752</xdr:rowOff>
    </xdr:from>
    <xdr:ext cx="405111" cy="259045"/>
    <xdr:sp macro="" textlink="">
      <xdr:nvSpPr>
        <xdr:cNvPr id="785" name="n_4mainValue【消防施設】&#10;有形固定資産減価償却率">
          <a:extLst>
            <a:ext uri="{FF2B5EF4-FFF2-40B4-BE49-F238E27FC236}">
              <a16:creationId xmlns:a16="http://schemas.microsoft.com/office/drawing/2014/main" id="{52E86D8C-C2B2-47B6-B66B-CB55402EFA8E}"/>
            </a:ext>
          </a:extLst>
        </xdr:cNvPr>
        <xdr:cNvSpPr txBox="1"/>
      </xdr:nvSpPr>
      <xdr:spPr>
        <a:xfrm>
          <a:off x="11354444" y="1325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B634E190-805A-4947-86DC-C11074F62A7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21D5A722-B6B6-4B2A-A165-FD87C741280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5F66FFB-DE40-4363-A98F-FB6275A50F39}"/>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3BC16669-FA85-484B-A507-A2C823C9F1F5}"/>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F27FD22A-8584-438A-8E8E-CED6ADBB773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7BE42A1-066B-4453-8DE9-1E64D87F1B4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8B116C06-873F-4113-9906-FC7B7A6200F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E86EB0D6-1219-418F-AC1D-22A0D183BB16}"/>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94" name="正方形/長方形 793">
          <a:extLst>
            <a:ext uri="{FF2B5EF4-FFF2-40B4-BE49-F238E27FC236}">
              <a16:creationId xmlns:a16="http://schemas.microsoft.com/office/drawing/2014/main" id="{21802263-8163-46BD-BD8E-8B26D01305F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5" name="正方形/長方形 794">
          <a:extLst>
            <a:ext uri="{FF2B5EF4-FFF2-40B4-BE49-F238E27FC236}">
              <a16:creationId xmlns:a16="http://schemas.microsoft.com/office/drawing/2014/main" id="{3CCA3F6A-E2F8-42F8-9A8B-9E94761564F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6" name="正方形/長方形 795">
          <a:extLst>
            <a:ext uri="{FF2B5EF4-FFF2-40B4-BE49-F238E27FC236}">
              <a16:creationId xmlns:a16="http://schemas.microsoft.com/office/drawing/2014/main" id="{58717316-9E8F-49CB-955C-E5E7052F2823}"/>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7" name="正方形/長方形 796">
          <a:extLst>
            <a:ext uri="{FF2B5EF4-FFF2-40B4-BE49-F238E27FC236}">
              <a16:creationId xmlns:a16="http://schemas.microsoft.com/office/drawing/2014/main" id="{290DD5D4-6EB0-41EB-87C1-F48D3BC8DE4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8" name="正方形/長方形 797">
          <a:extLst>
            <a:ext uri="{FF2B5EF4-FFF2-40B4-BE49-F238E27FC236}">
              <a16:creationId xmlns:a16="http://schemas.microsoft.com/office/drawing/2014/main" id="{D76363A9-D003-4956-8F72-E62FB8428D8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9" name="正方形/長方形 798">
          <a:extLst>
            <a:ext uri="{FF2B5EF4-FFF2-40B4-BE49-F238E27FC236}">
              <a16:creationId xmlns:a16="http://schemas.microsoft.com/office/drawing/2014/main" id="{44A43DA7-AC13-48A4-A53C-6EF3C00B4B7A}"/>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0" name="正方形/長方形 799">
          <a:extLst>
            <a:ext uri="{FF2B5EF4-FFF2-40B4-BE49-F238E27FC236}">
              <a16:creationId xmlns:a16="http://schemas.microsoft.com/office/drawing/2014/main" id="{B90108D2-6495-417D-808B-0058243278A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1" name="正方形/長方形 800">
          <a:extLst>
            <a:ext uri="{FF2B5EF4-FFF2-40B4-BE49-F238E27FC236}">
              <a16:creationId xmlns:a16="http://schemas.microsoft.com/office/drawing/2014/main" id="{917C4008-71D3-4E75-AD97-F7A4A11EBB6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2" name="テキスト ボックス 801">
          <a:extLst>
            <a:ext uri="{FF2B5EF4-FFF2-40B4-BE49-F238E27FC236}">
              <a16:creationId xmlns:a16="http://schemas.microsoft.com/office/drawing/2014/main" id="{453937D5-0E69-4432-8AE3-102EF4FBC53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3" name="直線コネクタ 802">
          <a:extLst>
            <a:ext uri="{FF2B5EF4-FFF2-40B4-BE49-F238E27FC236}">
              <a16:creationId xmlns:a16="http://schemas.microsoft.com/office/drawing/2014/main" id="{9B385CBC-E427-4F30-BF11-372A5E8CFBF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4" name="テキスト ボックス 803">
          <a:extLst>
            <a:ext uri="{FF2B5EF4-FFF2-40B4-BE49-F238E27FC236}">
              <a16:creationId xmlns:a16="http://schemas.microsoft.com/office/drawing/2014/main" id="{8001C475-7333-46F9-81AD-5BA24467801B}"/>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5" name="直線コネクタ 804">
          <a:extLst>
            <a:ext uri="{FF2B5EF4-FFF2-40B4-BE49-F238E27FC236}">
              <a16:creationId xmlns:a16="http://schemas.microsoft.com/office/drawing/2014/main" id="{5895E678-6215-4EDF-8967-30CECAA5F2BA}"/>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77645B33-3431-4780-9DA5-6C4C273209E2}"/>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07" name="直線コネクタ 806">
          <a:extLst>
            <a:ext uri="{FF2B5EF4-FFF2-40B4-BE49-F238E27FC236}">
              <a16:creationId xmlns:a16="http://schemas.microsoft.com/office/drawing/2014/main" id="{86E3349B-FDF6-4321-85AF-8E9E60945D5B}"/>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08" name="テキスト ボックス 807">
          <a:extLst>
            <a:ext uri="{FF2B5EF4-FFF2-40B4-BE49-F238E27FC236}">
              <a16:creationId xmlns:a16="http://schemas.microsoft.com/office/drawing/2014/main" id="{B2435B22-DA95-4957-ACC4-C7594E466052}"/>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09" name="直線コネクタ 808">
          <a:extLst>
            <a:ext uri="{FF2B5EF4-FFF2-40B4-BE49-F238E27FC236}">
              <a16:creationId xmlns:a16="http://schemas.microsoft.com/office/drawing/2014/main" id="{474B10CC-E65C-4BC9-B4C5-1F5DF48F2B44}"/>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0" name="テキスト ボックス 809">
          <a:extLst>
            <a:ext uri="{FF2B5EF4-FFF2-40B4-BE49-F238E27FC236}">
              <a16:creationId xmlns:a16="http://schemas.microsoft.com/office/drawing/2014/main" id="{102FFEE3-AAAC-492A-835E-86A02E436914}"/>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1" name="直線コネクタ 810">
          <a:extLst>
            <a:ext uri="{FF2B5EF4-FFF2-40B4-BE49-F238E27FC236}">
              <a16:creationId xmlns:a16="http://schemas.microsoft.com/office/drawing/2014/main" id="{5F8A87BE-C896-4B13-96B9-D88323EFFFC0}"/>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2" name="テキスト ボックス 811">
          <a:extLst>
            <a:ext uri="{FF2B5EF4-FFF2-40B4-BE49-F238E27FC236}">
              <a16:creationId xmlns:a16="http://schemas.microsoft.com/office/drawing/2014/main" id="{ACED95E5-58DD-4A86-8B1F-E2E2C678C6DA}"/>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3" name="直線コネクタ 812">
          <a:extLst>
            <a:ext uri="{FF2B5EF4-FFF2-40B4-BE49-F238E27FC236}">
              <a16:creationId xmlns:a16="http://schemas.microsoft.com/office/drawing/2014/main" id="{CF7C83F2-2F1B-40D1-A413-B00863B07319}"/>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4" name="テキスト ボックス 813">
          <a:extLst>
            <a:ext uri="{FF2B5EF4-FFF2-40B4-BE49-F238E27FC236}">
              <a16:creationId xmlns:a16="http://schemas.microsoft.com/office/drawing/2014/main" id="{F02D8976-446F-4097-9515-FAAAC643554A}"/>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5" name="直線コネクタ 814">
          <a:extLst>
            <a:ext uri="{FF2B5EF4-FFF2-40B4-BE49-F238E27FC236}">
              <a16:creationId xmlns:a16="http://schemas.microsoft.com/office/drawing/2014/main" id="{3F53B17A-E89D-4C57-B3F1-0684426637B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6" name="テキスト ボックス 815">
          <a:extLst>
            <a:ext uri="{FF2B5EF4-FFF2-40B4-BE49-F238E27FC236}">
              <a16:creationId xmlns:a16="http://schemas.microsoft.com/office/drawing/2014/main" id="{40609757-104E-474A-9C80-B618641B40EA}"/>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7" name="直線コネクタ 816">
          <a:extLst>
            <a:ext uri="{FF2B5EF4-FFF2-40B4-BE49-F238E27FC236}">
              <a16:creationId xmlns:a16="http://schemas.microsoft.com/office/drawing/2014/main" id="{8664CA3D-FD99-4C9B-9605-AF0A7C3334EF}"/>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8" name="【庁舎】&#10;有形固定資産減価償却率グラフ枠">
          <a:extLst>
            <a:ext uri="{FF2B5EF4-FFF2-40B4-BE49-F238E27FC236}">
              <a16:creationId xmlns:a16="http://schemas.microsoft.com/office/drawing/2014/main" id="{AB48F38B-BB18-4D17-9745-0757584ABC57}"/>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19" name="直線コネクタ 818">
          <a:extLst>
            <a:ext uri="{FF2B5EF4-FFF2-40B4-BE49-F238E27FC236}">
              <a16:creationId xmlns:a16="http://schemas.microsoft.com/office/drawing/2014/main" id="{387EEDF8-8309-4175-9230-6823374C849D}"/>
            </a:ext>
          </a:extLst>
        </xdr:cNvPr>
        <xdr:cNvCxnSpPr/>
      </xdr:nvCxnSpPr>
      <xdr:spPr>
        <a:xfrm flipV="1">
          <a:off x="14699614" y="166072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20" name="【庁舎】&#10;有形固定資産減価償却率最小値テキスト">
          <a:extLst>
            <a:ext uri="{FF2B5EF4-FFF2-40B4-BE49-F238E27FC236}">
              <a16:creationId xmlns:a16="http://schemas.microsoft.com/office/drawing/2014/main" id="{90292FDA-0355-4308-8873-661CEDB16220}"/>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21" name="直線コネクタ 820">
          <a:extLst>
            <a:ext uri="{FF2B5EF4-FFF2-40B4-BE49-F238E27FC236}">
              <a16:creationId xmlns:a16="http://schemas.microsoft.com/office/drawing/2014/main" id="{F0DD7A30-9BCA-4B1D-89E2-61FA40A047CB}"/>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22" name="【庁舎】&#10;有形固定資産減価償却率最大値テキスト">
          <a:extLst>
            <a:ext uri="{FF2B5EF4-FFF2-40B4-BE49-F238E27FC236}">
              <a16:creationId xmlns:a16="http://schemas.microsoft.com/office/drawing/2014/main" id="{374FC360-497A-4066-8EFC-9A28FE93F903}"/>
            </a:ext>
          </a:extLst>
        </xdr:cNvPr>
        <xdr:cNvSpPr txBox="1"/>
      </xdr:nvSpPr>
      <xdr:spPr>
        <a:xfrm>
          <a:off x="14738350" y="163824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23" name="直線コネクタ 822">
          <a:extLst>
            <a:ext uri="{FF2B5EF4-FFF2-40B4-BE49-F238E27FC236}">
              <a16:creationId xmlns:a16="http://schemas.microsoft.com/office/drawing/2014/main" id="{66AD372C-FEAB-42F6-877C-D692AD11C8B6}"/>
            </a:ext>
          </a:extLst>
        </xdr:cNvPr>
        <xdr:cNvCxnSpPr/>
      </xdr:nvCxnSpPr>
      <xdr:spPr>
        <a:xfrm>
          <a:off x="14611350" y="16607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24" name="【庁舎】&#10;有形固定資産減価償却率平均値テキスト">
          <a:extLst>
            <a:ext uri="{FF2B5EF4-FFF2-40B4-BE49-F238E27FC236}">
              <a16:creationId xmlns:a16="http://schemas.microsoft.com/office/drawing/2014/main" id="{F1B500F5-A029-43AA-BDAC-FE48C4C4E7DC}"/>
            </a:ext>
          </a:extLst>
        </xdr:cNvPr>
        <xdr:cNvSpPr txBox="1"/>
      </xdr:nvSpPr>
      <xdr:spPr>
        <a:xfrm>
          <a:off x="14738350" y="17131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25" name="フローチャート: 判断 824">
          <a:extLst>
            <a:ext uri="{FF2B5EF4-FFF2-40B4-BE49-F238E27FC236}">
              <a16:creationId xmlns:a16="http://schemas.microsoft.com/office/drawing/2014/main" id="{CB6E329F-8BE7-40DC-9ECC-EF942A531A24}"/>
            </a:ext>
          </a:extLst>
        </xdr:cNvPr>
        <xdr:cNvSpPr/>
      </xdr:nvSpPr>
      <xdr:spPr>
        <a:xfrm>
          <a:off x="14649450" y="172798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26" name="フローチャート: 判断 825">
          <a:extLst>
            <a:ext uri="{FF2B5EF4-FFF2-40B4-BE49-F238E27FC236}">
              <a16:creationId xmlns:a16="http://schemas.microsoft.com/office/drawing/2014/main" id="{5EB6C91C-3DEC-448C-BE44-26B39BA27609}"/>
            </a:ext>
          </a:extLst>
        </xdr:cNvPr>
        <xdr:cNvSpPr/>
      </xdr:nvSpPr>
      <xdr:spPr>
        <a:xfrm>
          <a:off x="1388745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27" name="フローチャート: 判断 826">
          <a:extLst>
            <a:ext uri="{FF2B5EF4-FFF2-40B4-BE49-F238E27FC236}">
              <a16:creationId xmlns:a16="http://schemas.microsoft.com/office/drawing/2014/main" id="{6515802D-80AB-49CD-AE4E-5054E5BC4B05}"/>
            </a:ext>
          </a:extLst>
        </xdr:cNvPr>
        <xdr:cNvSpPr/>
      </xdr:nvSpPr>
      <xdr:spPr>
        <a:xfrm>
          <a:off x="1309370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28" name="フローチャート: 判断 827">
          <a:extLst>
            <a:ext uri="{FF2B5EF4-FFF2-40B4-BE49-F238E27FC236}">
              <a16:creationId xmlns:a16="http://schemas.microsoft.com/office/drawing/2014/main" id="{064CFD61-CFCC-44AF-8AF2-0490940EC5B7}"/>
            </a:ext>
          </a:extLst>
        </xdr:cNvPr>
        <xdr:cNvSpPr/>
      </xdr:nvSpPr>
      <xdr:spPr>
        <a:xfrm>
          <a:off x="12299950" y="17273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29" name="フローチャート: 判断 828">
          <a:extLst>
            <a:ext uri="{FF2B5EF4-FFF2-40B4-BE49-F238E27FC236}">
              <a16:creationId xmlns:a16="http://schemas.microsoft.com/office/drawing/2014/main" id="{EB41FB6C-AE39-4DEC-9EF8-713E1509F1AE}"/>
            </a:ext>
          </a:extLst>
        </xdr:cNvPr>
        <xdr:cNvSpPr/>
      </xdr:nvSpPr>
      <xdr:spPr>
        <a:xfrm>
          <a:off x="11487150" y="1729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E97D3ED-302C-41B8-A1F8-2F3430C8D77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BEFCA189-65D2-469F-9D5A-EE81A14770E6}"/>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5282965-F70B-4C69-9457-E39396AD7C20}"/>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AA1523D-CA6E-4597-AF79-6A20474CD7FB}"/>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45DDBFB-9814-4C24-88DC-12DB9B53F423}"/>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35" name="楕円 834">
          <a:extLst>
            <a:ext uri="{FF2B5EF4-FFF2-40B4-BE49-F238E27FC236}">
              <a16:creationId xmlns:a16="http://schemas.microsoft.com/office/drawing/2014/main" id="{4EB9D2AC-DF87-4CED-A41D-5E0EA473EB68}"/>
            </a:ext>
          </a:extLst>
        </xdr:cNvPr>
        <xdr:cNvSpPr/>
      </xdr:nvSpPr>
      <xdr:spPr>
        <a:xfrm>
          <a:off x="14649450" y="1750676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54446</xdr:rowOff>
    </xdr:from>
    <xdr:ext cx="405111" cy="259045"/>
    <xdr:sp macro="" textlink="">
      <xdr:nvSpPr>
        <xdr:cNvPr id="836" name="【庁舎】&#10;有形固定資産減価償却率該当値テキスト">
          <a:extLst>
            <a:ext uri="{FF2B5EF4-FFF2-40B4-BE49-F238E27FC236}">
              <a16:creationId xmlns:a16="http://schemas.microsoft.com/office/drawing/2014/main" id="{D5CEC872-EFAD-4336-8AE6-AF9EF727FF1B}"/>
            </a:ext>
          </a:extLst>
        </xdr:cNvPr>
        <xdr:cNvSpPr txBox="1"/>
      </xdr:nvSpPr>
      <xdr:spPr>
        <a:xfrm>
          <a:off x="14738350" y="17485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89081</xdr:rowOff>
    </xdr:from>
    <xdr:to>
      <xdr:col>81</xdr:col>
      <xdr:colOff>101600</xdr:colOff>
      <xdr:row>106</xdr:row>
      <xdr:rowOff>19231</xdr:rowOff>
    </xdr:to>
    <xdr:sp macro="" textlink="">
      <xdr:nvSpPr>
        <xdr:cNvPr id="837" name="楕円 836">
          <a:extLst>
            <a:ext uri="{FF2B5EF4-FFF2-40B4-BE49-F238E27FC236}">
              <a16:creationId xmlns:a16="http://schemas.microsoft.com/office/drawing/2014/main" id="{55B93469-3F1C-433C-A8F5-4E155860DC23}"/>
            </a:ext>
          </a:extLst>
        </xdr:cNvPr>
        <xdr:cNvSpPr/>
      </xdr:nvSpPr>
      <xdr:spPr>
        <a:xfrm>
          <a:off x="1388745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126819</xdr:rowOff>
    </xdr:from>
    <xdr:to>
      <xdr:col>85</xdr:col>
      <xdr:colOff>127000</xdr:colOff>
      <xdr:row>105</xdr:row>
      <xdr:rowOff>139881</xdr:rowOff>
    </xdr:to>
    <xdr:cxnSp macro="">
      <xdr:nvCxnSpPr>
        <xdr:cNvPr id="838" name="直線コネクタ 837">
          <a:extLst>
            <a:ext uri="{FF2B5EF4-FFF2-40B4-BE49-F238E27FC236}">
              <a16:creationId xmlns:a16="http://schemas.microsoft.com/office/drawing/2014/main" id="{A581BAA1-F56F-4686-91C2-36CF80ABA18E}"/>
            </a:ext>
          </a:extLst>
        </xdr:cNvPr>
        <xdr:cNvCxnSpPr/>
      </xdr:nvCxnSpPr>
      <xdr:spPr>
        <a:xfrm flipV="1">
          <a:off x="13938250" y="17557569"/>
          <a:ext cx="762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839" name="楕円 838">
          <a:extLst>
            <a:ext uri="{FF2B5EF4-FFF2-40B4-BE49-F238E27FC236}">
              <a16:creationId xmlns:a16="http://schemas.microsoft.com/office/drawing/2014/main" id="{FB385B8B-DC47-4EAA-A28B-32ED778B4E1A}"/>
            </a:ext>
          </a:extLst>
        </xdr:cNvPr>
        <xdr:cNvSpPr/>
      </xdr:nvSpPr>
      <xdr:spPr>
        <a:xfrm>
          <a:off x="13093700" y="175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139881</xdr:rowOff>
    </xdr:from>
    <xdr:to>
      <xdr:col>81</xdr:col>
      <xdr:colOff>50800</xdr:colOff>
      <xdr:row>105</xdr:row>
      <xdr:rowOff>146413</xdr:rowOff>
    </xdr:to>
    <xdr:cxnSp macro="">
      <xdr:nvCxnSpPr>
        <xdr:cNvPr id="840" name="直線コネクタ 839">
          <a:extLst>
            <a:ext uri="{FF2B5EF4-FFF2-40B4-BE49-F238E27FC236}">
              <a16:creationId xmlns:a16="http://schemas.microsoft.com/office/drawing/2014/main" id="{54729136-07FF-415B-8928-D98D9025AA35}"/>
            </a:ext>
          </a:extLst>
        </xdr:cNvPr>
        <xdr:cNvCxnSpPr/>
      </xdr:nvCxnSpPr>
      <xdr:spPr>
        <a:xfrm flipV="1">
          <a:off x="13144500" y="17570631"/>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74386</xdr:rowOff>
    </xdr:from>
    <xdr:to>
      <xdr:col>72</xdr:col>
      <xdr:colOff>38100</xdr:colOff>
      <xdr:row>106</xdr:row>
      <xdr:rowOff>4536</xdr:rowOff>
    </xdr:to>
    <xdr:sp macro="" textlink="">
      <xdr:nvSpPr>
        <xdr:cNvPr id="841" name="楕円 840">
          <a:extLst>
            <a:ext uri="{FF2B5EF4-FFF2-40B4-BE49-F238E27FC236}">
              <a16:creationId xmlns:a16="http://schemas.microsoft.com/office/drawing/2014/main" id="{DDDF4792-0874-40EE-B809-52F1817D650A}"/>
            </a:ext>
          </a:extLst>
        </xdr:cNvPr>
        <xdr:cNvSpPr/>
      </xdr:nvSpPr>
      <xdr:spPr>
        <a:xfrm>
          <a:off x="12299950" y="175051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125186</xdr:rowOff>
    </xdr:from>
    <xdr:to>
      <xdr:col>76</xdr:col>
      <xdr:colOff>114300</xdr:colOff>
      <xdr:row>105</xdr:row>
      <xdr:rowOff>146413</xdr:rowOff>
    </xdr:to>
    <xdr:cxnSp macro="">
      <xdr:nvCxnSpPr>
        <xdr:cNvPr id="842" name="直線コネクタ 841">
          <a:extLst>
            <a:ext uri="{FF2B5EF4-FFF2-40B4-BE49-F238E27FC236}">
              <a16:creationId xmlns:a16="http://schemas.microsoft.com/office/drawing/2014/main" id="{1DD86F86-FF3E-448B-B020-2BD2AA8C008A}"/>
            </a:ext>
          </a:extLst>
        </xdr:cNvPr>
        <xdr:cNvCxnSpPr/>
      </xdr:nvCxnSpPr>
      <xdr:spPr>
        <a:xfrm>
          <a:off x="12344400" y="17555936"/>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49893</xdr:rowOff>
    </xdr:from>
    <xdr:to>
      <xdr:col>67</xdr:col>
      <xdr:colOff>101600</xdr:colOff>
      <xdr:row>105</xdr:row>
      <xdr:rowOff>151493</xdr:rowOff>
    </xdr:to>
    <xdr:sp macro="" textlink="">
      <xdr:nvSpPr>
        <xdr:cNvPr id="843" name="楕円 842">
          <a:extLst>
            <a:ext uri="{FF2B5EF4-FFF2-40B4-BE49-F238E27FC236}">
              <a16:creationId xmlns:a16="http://schemas.microsoft.com/office/drawing/2014/main" id="{4033BE7F-76D7-478A-93A5-49D46206D78D}"/>
            </a:ext>
          </a:extLst>
        </xdr:cNvPr>
        <xdr:cNvSpPr/>
      </xdr:nvSpPr>
      <xdr:spPr>
        <a:xfrm>
          <a:off x="11487150" y="1748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100693</xdr:rowOff>
    </xdr:from>
    <xdr:to>
      <xdr:col>71</xdr:col>
      <xdr:colOff>177800</xdr:colOff>
      <xdr:row>105</xdr:row>
      <xdr:rowOff>125186</xdr:rowOff>
    </xdr:to>
    <xdr:cxnSp macro="">
      <xdr:nvCxnSpPr>
        <xdr:cNvPr id="844" name="直線コネクタ 843">
          <a:extLst>
            <a:ext uri="{FF2B5EF4-FFF2-40B4-BE49-F238E27FC236}">
              <a16:creationId xmlns:a16="http://schemas.microsoft.com/office/drawing/2014/main" id="{42488AC7-4279-4414-90AF-C579B46291AC}"/>
            </a:ext>
          </a:extLst>
        </xdr:cNvPr>
        <xdr:cNvCxnSpPr/>
      </xdr:nvCxnSpPr>
      <xdr:spPr>
        <a:xfrm>
          <a:off x="11537950" y="17531443"/>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45" name="n_1aveValue【庁舎】&#10;有形固定資産減価償却率">
          <a:extLst>
            <a:ext uri="{FF2B5EF4-FFF2-40B4-BE49-F238E27FC236}">
              <a16:creationId xmlns:a16="http://schemas.microsoft.com/office/drawing/2014/main" id="{467C1104-48C1-418F-A3D6-F0961A6219A5}"/>
            </a:ext>
          </a:extLst>
        </xdr:cNvPr>
        <xdr:cNvSpPr txBox="1"/>
      </xdr:nvSpPr>
      <xdr:spPr>
        <a:xfrm>
          <a:off x="13742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46" name="n_2aveValue【庁舎】&#10;有形固定資産減価償却率">
          <a:extLst>
            <a:ext uri="{FF2B5EF4-FFF2-40B4-BE49-F238E27FC236}">
              <a16:creationId xmlns:a16="http://schemas.microsoft.com/office/drawing/2014/main" id="{354F1C55-C10C-4BC7-A0D2-C88F661CD4DF}"/>
            </a:ext>
          </a:extLst>
        </xdr:cNvPr>
        <xdr:cNvSpPr txBox="1"/>
      </xdr:nvSpPr>
      <xdr:spPr>
        <a:xfrm>
          <a:off x="1296099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47" name="n_3aveValue【庁舎】&#10;有形固定資産減価償却率">
          <a:extLst>
            <a:ext uri="{FF2B5EF4-FFF2-40B4-BE49-F238E27FC236}">
              <a16:creationId xmlns:a16="http://schemas.microsoft.com/office/drawing/2014/main" id="{F836F151-9DF1-4B6B-913C-D8CAC87C7E0A}"/>
            </a:ext>
          </a:extLst>
        </xdr:cNvPr>
        <xdr:cNvSpPr txBox="1"/>
      </xdr:nvSpPr>
      <xdr:spPr>
        <a:xfrm>
          <a:off x="121672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48" name="n_4aveValue【庁舎】&#10;有形固定資産減価償却率">
          <a:extLst>
            <a:ext uri="{FF2B5EF4-FFF2-40B4-BE49-F238E27FC236}">
              <a16:creationId xmlns:a16="http://schemas.microsoft.com/office/drawing/2014/main" id="{E79F0805-C6F8-4D59-824C-217D5E104EF0}"/>
            </a:ext>
          </a:extLst>
        </xdr:cNvPr>
        <xdr:cNvSpPr txBox="1"/>
      </xdr:nvSpPr>
      <xdr:spPr>
        <a:xfrm>
          <a:off x="11354444" y="1707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10358</xdr:rowOff>
    </xdr:from>
    <xdr:ext cx="405111" cy="259045"/>
    <xdr:sp macro="" textlink="">
      <xdr:nvSpPr>
        <xdr:cNvPr id="849" name="n_1mainValue【庁舎】&#10;有形固定資産減価償却率">
          <a:extLst>
            <a:ext uri="{FF2B5EF4-FFF2-40B4-BE49-F238E27FC236}">
              <a16:creationId xmlns:a16="http://schemas.microsoft.com/office/drawing/2014/main" id="{B311359F-F6DE-43A8-A0BC-443465E03CFB}"/>
            </a:ext>
          </a:extLst>
        </xdr:cNvPr>
        <xdr:cNvSpPr txBox="1"/>
      </xdr:nvSpPr>
      <xdr:spPr>
        <a:xfrm>
          <a:off x="137420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850" name="n_2mainValue【庁舎】&#10;有形固定資産減価償却率">
          <a:extLst>
            <a:ext uri="{FF2B5EF4-FFF2-40B4-BE49-F238E27FC236}">
              <a16:creationId xmlns:a16="http://schemas.microsoft.com/office/drawing/2014/main" id="{B55F4E69-AF3A-4C1D-9C72-55A79996733C}"/>
            </a:ext>
          </a:extLst>
        </xdr:cNvPr>
        <xdr:cNvSpPr txBox="1"/>
      </xdr:nvSpPr>
      <xdr:spPr>
        <a:xfrm>
          <a:off x="1296099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167113</xdr:rowOff>
    </xdr:from>
    <xdr:ext cx="405111" cy="259045"/>
    <xdr:sp macro="" textlink="">
      <xdr:nvSpPr>
        <xdr:cNvPr id="851" name="n_3mainValue【庁舎】&#10;有形固定資産減価償却率">
          <a:extLst>
            <a:ext uri="{FF2B5EF4-FFF2-40B4-BE49-F238E27FC236}">
              <a16:creationId xmlns:a16="http://schemas.microsoft.com/office/drawing/2014/main" id="{7D44E44E-9AB9-45D7-8B68-7CC6A6FB63DC}"/>
            </a:ext>
          </a:extLst>
        </xdr:cNvPr>
        <xdr:cNvSpPr txBox="1"/>
      </xdr:nvSpPr>
      <xdr:spPr>
        <a:xfrm>
          <a:off x="12167244" y="1759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852" name="n_4mainValue【庁舎】&#10;有形固定資産減価償却率">
          <a:extLst>
            <a:ext uri="{FF2B5EF4-FFF2-40B4-BE49-F238E27FC236}">
              <a16:creationId xmlns:a16="http://schemas.microsoft.com/office/drawing/2014/main" id="{42E6EF2B-C6EB-43C1-8BDE-3CBEE24087F2}"/>
            </a:ext>
          </a:extLst>
        </xdr:cNvPr>
        <xdr:cNvSpPr txBox="1"/>
      </xdr:nvSpPr>
      <xdr:spPr>
        <a:xfrm>
          <a:off x="11354444" y="1757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3" name="正方形/長方形 852">
          <a:extLst>
            <a:ext uri="{FF2B5EF4-FFF2-40B4-BE49-F238E27FC236}">
              <a16:creationId xmlns:a16="http://schemas.microsoft.com/office/drawing/2014/main" id="{EB24FA23-88C3-47B0-B270-D371507C3BA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4" name="正方形/長方形 853">
          <a:extLst>
            <a:ext uri="{FF2B5EF4-FFF2-40B4-BE49-F238E27FC236}">
              <a16:creationId xmlns:a16="http://schemas.microsoft.com/office/drawing/2014/main" id="{757D835B-F2A6-46FB-8138-0CCEFF03369F}"/>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5" name="正方形/長方形 854">
          <a:extLst>
            <a:ext uri="{FF2B5EF4-FFF2-40B4-BE49-F238E27FC236}">
              <a16:creationId xmlns:a16="http://schemas.microsoft.com/office/drawing/2014/main" id="{24B6ACC3-10E3-4709-BB76-53524E70EE81}"/>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6" name="正方形/長方形 855">
          <a:extLst>
            <a:ext uri="{FF2B5EF4-FFF2-40B4-BE49-F238E27FC236}">
              <a16:creationId xmlns:a16="http://schemas.microsoft.com/office/drawing/2014/main" id="{199F2D3E-5A43-483B-9C07-98A3D224A08F}"/>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7" name="正方形/長方形 856">
          <a:extLst>
            <a:ext uri="{FF2B5EF4-FFF2-40B4-BE49-F238E27FC236}">
              <a16:creationId xmlns:a16="http://schemas.microsoft.com/office/drawing/2014/main" id="{54E28438-06C8-4C73-A597-47064A416A5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8" name="正方形/長方形 857">
          <a:extLst>
            <a:ext uri="{FF2B5EF4-FFF2-40B4-BE49-F238E27FC236}">
              <a16:creationId xmlns:a16="http://schemas.microsoft.com/office/drawing/2014/main" id="{24B230D7-4F84-40B0-B41A-0737DB79B86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9" name="正方形/長方形 858">
          <a:extLst>
            <a:ext uri="{FF2B5EF4-FFF2-40B4-BE49-F238E27FC236}">
              <a16:creationId xmlns:a16="http://schemas.microsoft.com/office/drawing/2014/main" id="{25022ACC-3425-4787-AE0A-A6AE54EF4DD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0" name="正方形/長方形 859">
          <a:extLst>
            <a:ext uri="{FF2B5EF4-FFF2-40B4-BE49-F238E27FC236}">
              <a16:creationId xmlns:a16="http://schemas.microsoft.com/office/drawing/2014/main" id="{7F54512C-7384-4A17-ACFF-B6F24780B0B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1" name="テキスト ボックス 860">
          <a:extLst>
            <a:ext uri="{FF2B5EF4-FFF2-40B4-BE49-F238E27FC236}">
              <a16:creationId xmlns:a16="http://schemas.microsoft.com/office/drawing/2014/main" id="{36186027-9BF0-49A9-B956-B926C3F488E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2" name="直線コネクタ 861">
          <a:extLst>
            <a:ext uri="{FF2B5EF4-FFF2-40B4-BE49-F238E27FC236}">
              <a16:creationId xmlns:a16="http://schemas.microsoft.com/office/drawing/2014/main" id="{E315D5D4-E8EC-401F-A19D-F49537933EE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63" name="テキスト ボックス 862">
          <a:extLst>
            <a:ext uri="{FF2B5EF4-FFF2-40B4-BE49-F238E27FC236}">
              <a16:creationId xmlns:a16="http://schemas.microsoft.com/office/drawing/2014/main" id="{7D8158E5-A81B-4C61-9CBF-F37107F7D9B6}"/>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64" name="直線コネクタ 863">
          <a:extLst>
            <a:ext uri="{FF2B5EF4-FFF2-40B4-BE49-F238E27FC236}">
              <a16:creationId xmlns:a16="http://schemas.microsoft.com/office/drawing/2014/main" id="{71EBFA1E-A6C7-4CF5-A033-B87D39E4CA1B}"/>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65" name="テキスト ボックス 864">
          <a:extLst>
            <a:ext uri="{FF2B5EF4-FFF2-40B4-BE49-F238E27FC236}">
              <a16:creationId xmlns:a16="http://schemas.microsoft.com/office/drawing/2014/main" id="{5723B35F-9077-491E-B1EE-F2A9F13AF598}"/>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66" name="直線コネクタ 865">
          <a:extLst>
            <a:ext uri="{FF2B5EF4-FFF2-40B4-BE49-F238E27FC236}">
              <a16:creationId xmlns:a16="http://schemas.microsoft.com/office/drawing/2014/main" id="{4E4665FF-FA09-42EA-83A9-A6F9B4704FB8}"/>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67" name="テキスト ボックス 866">
          <a:extLst>
            <a:ext uri="{FF2B5EF4-FFF2-40B4-BE49-F238E27FC236}">
              <a16:creationId xmlns:a16="http://schemas.microsoft.com/office/drawing/2014/main" id="{5F6F970C-72E9-4C6E-AAD5-ACA976E61731}"/>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68" name="直線コネクタ 867">
          <a:extLst>
            <a:ext uri="{FF2B5EF4-FFF2-40B4-BE49-F238E27FC236}">
              <a16:creationId xmlns:a16="http://schemas.microsoft.com/office/drawing/2014/main" id="{265C097B-F74C-48AA-8188-E3B07E62D3F2}"/>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69" name="テキスト ボックス 868">
          <a:extLst>
            <a:ext uri="{FF2B5EF4-FFF2-40B4-BE49-F238E27FC236}">
              <a16:creationId xmlns:a16="http://schemas.microsoft.com/office/drawing/2014/main" id="{63B0AB44-1D7D-4EF2-84EB-964C484BBABD}"/>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70" name="直線コネクタ 869">
          <a:extLst>
            <a:ext uri="{FF2B5EF4-FFF2-40B4-BE49-F238E27FC236}">
              <a16:creationId xmlns:a16="http://schemas.microsoft.com/office/drawing/2014/main" id="{E8B29362-2121-4CB0-B68B-819100413B1F}"/>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71" name="テキスト ボックス 870">
          <a:extLst>
            <a:ext uri="{FF2B5EF4-FFF2-40B4-BE49-F238E27FC236}">
              <a16:creationId xmlns:a16="http://schemas.microsoft.com/office/drawing/2014/main" id="{2E04D8AC-AFF1-4816-B039-8C6F9F87A2AE}"/>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72" name="直線コネクタ 871">
          <a:extLst>
            <a:ext uri="{FF2B5EF4-FFF2-40B4-BE49-F238E27FC236}">
              <a16:creationId xmlns:a16="http://schemas.microsoft.com/office/drawing/2014/main" id="{64EC3EFB-82B1-4C8A-AF59-485F3AE24002}"/>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73" name="テキスト ボックス 872">
          <a:extLst>
            <a:ext uri="{FF2B5EF4-FFF2-40B4-BE49-F238E27FC236}">
              <a16:creationId xmlns:a16="http://schemas.microsoft.com/office/drawing/2014/main" id="{126204F0-7CD8-42DF-AFCD-5529B3638EE5}"/>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74" name="直線コネクタ 873">
          <a:extLst>
            <a:ext uri="{FF2B5EF4-FFF2-40B4-BE49-F238E27FC236}">
              <a16:creationId xmlns:a16="http://schemas.microsoft.com/office/drawing/2014/main" id="{6B5A0F73-7E76-4D6D-BAA9-C6EB1133E336}"/>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75" name="テキスト ボックス 874">
          <a:extLst>
            <a:ext uri="{FF2B5EF4-FFF2-40B4-BE49-F238E27FC236}">
              <a16:creationId xmlns:a16="http://schemas.microsoft.com/office/drawing/2014/main" id="{1491860F-EA60-4AC7-BB64-C16DD1580EDD}"/>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6" name="直線コネクタ 875">
          <a:extLst>
            <a:ext uri="{FF2B5EF4-FFF2-40B4-BE49-F238E27FC236}">
              <a16:creationId xmlns:a16="http://schemas.microsoft.com/office/drawing/2014/main" id="{B926B4D8-4CB6-4C45-905A-69C758293BA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7" name="テキスト ボックス 876">
          <a:extLst>
            <a:ext uri="{FF2B5EF4-FFF2-40B4-BE49-F238E27FC236}">
              <a16:creationId xmlns:a16="http://schemas.microsoft.com/office/drawing/2014/main" id="{973B518B-CA62-4AD4-9596-CF7F37596D68}"/>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8" name="【庁舎】&#10;一人当たり面積グラフ枠">
          <a:extLst>
            <a:ext uri="{FF2B5EF4-FFF2-40B4-BE49-F238E27FC236}">
              <a16:creationId xmlns:a16="http://schemas.microsoft.com/office/drawing/2014/main" id="{D066FB3E-014E-42FE-988F-023ADCC17F6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79" name="直線コネクタ 878">
          <a:extLst>
            <a:ext uri="{FF2B5EF4-FFF2-40B4-BE49-F238E27FC236}">
              <a16:creationId xmlns:a16="http://schemas.microsoft.com/office/drawing/2014/main" id="{A894FDC0-09E5-4FA4-A3BB-0478DE0F719F}"/>
            </a:ext>
          </a:extLst>
        </xdr:cNvPr>
        <xdr:cNvCxnSpPr/>
      </xdr:nvCxnSpPr>
      <xdr:spPr>
        <a:xfrm flipV="1">
          <a:off x="19951064" y="166203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80" name="【庁舎】&#10;一人当たり面積最小値テキスト">
          <a:extLst>
            <a:ext uri="{FF2B5EF4-FFF2-40B4-BE49-F238E27FC236}">
              <a16:creationId xmlns:a16="http://schemas.microsoft.com/office/drawing/2014/main" id="{CC756699-9255-4A51-AF10-915951D38F02}"/>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81" name="直線コネクタ 880">
          <a:extLst>
            <a:ext uri="{FF2B5EF4-FFF2-40B4-BE49-F238E27FC236}">
              <a16:creationId xmlns:a16="http://schemas.microsoft.com/office/drawing/2014/main" id="{BAB21155-1AF2-4076-AA6B-6C829273010A}"/>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82" name="【庁舎】&#10;一人当たり面積最大値テキスト">
          <a:extLst>
            <a:ext uri="{FF2B5EF4-FFF2-40B4-BE49-F238E27FC236}">
              <a16:creationId xmlns:a16="http://schemas.microsoft.com/office/drawing/2014/main" id="{693E2EAE-236F-469F-8ACF-DC8B2CEB7FA7}"/>
            </a:ext>
          </a:extLst>
        </xdr:cNvPr>
        <xdr:cNvSpPr txBox="1"/>
      </xdr:nvSpPr>
      <xdr:spPr>
        <a:xfrm>
          <a:off x="19989800" y="1639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83" name="直線コネクタ 882">
          <a:extLst>
            <a:ext uri="{FF2B5EF4-FFF2-40B4-BE49-F238E27FC236}">
              <a16:creationId xmlns:a16="http://schemas.microsoft.com/office/drawing/2014/main" id="{436CAB54-B303-4B4D-8BFE-BDE76B534568}"/>
            </a:ext>
          </a:extLst>
        </xdr:cNvPr>
        <xdr:cNvCxnSpPr/>
      </xdr:nvCxnSpPr>
      <xdr:spPr>
        <a:xfrm>
          <a:off x="198818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884" name="【庁舎】&#10;一人当たり面積平均値テキスト">
          <a:extLst>
            <a:ext uri="{FF2B5EF4-FFF2-40B4-BE49-F238E27FC236}">
              <a16:creationId xmlns:a16="http://schemas.microsoft.com/office/drawing/2014/main" id="{C4CA667A-DB24-4095-A21B-925724B7563F}"/>
            </a:ext>
          </a:extLst>
        </xdr:cNvPr>
        <xdr:cNvSpPr txBox="1"/>
      </xdr:nvSpPr>
      <xdr:spPr>
        <a:xfrm>
          <a:off x="19989800" y="17655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85" name="フローチャート: 判断 884">
          <a:extLst>
            <a:ext uri="{FF2B5EF4-FFF2-40B4-BE49-F238E27FC236}">
              <a16:creationId xmlns:a16="http://schemas.microsoft.com/office/drawing/2014/main" id="{3D4DE497-228D-4C2A-B6BE-BD26557978DD}"/>
            </a:ext>
          </a:extLst>
        </xdr:cNvPr>
        <xdr:cNvSpPr/>
      </xdr:nvSpPr>
      <xdr:spPr>
        <a:xfrm>
          <a:off x="1990090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86" name="フローチャート: 判断 885">
          <a:extLst>
            <a:ext uri="{FF2B5EF4-FFF2-40B4-BE49-F238E27FC236}">
              <a16:creationId xmlns:a16="http://schemas.microsoft.com/office/drawing/2014/main" id="{36AA8402-55ED-4E06-B510-4DDC09C1EC93}"/>
            </a:ext>
          </a:extLst>
        </xdr:cNvPr>
        <xdr:cNvSpPr/>
      </xdr:nvSpPr>
      <xdr:spPr>
        <a:xfrm>
          <a:off x="19157950" y="176471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87" name="フローチャート: 判断 886">
          <a:extLst>
            <a:ext uri="{FF2B5EF4-FFF2-40B4-BE49-F238E27FC236}">
              <a16:creationId xmlns:a16="http://schemas.microsoft.com/office/drawing/2014/main" id="{6DDFA7F8-4F12-4F90-AB97-29DE80003F80}"/>
            </a:ext>
          </a:extLst>
        </xdr:cNvPr>
        <xdr:cNvSpPr/>
      </xdr:nvSpPr>
      <xdr:spPr>
        <a:xfrm>
          <a:off x="1834515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88" name="フローチャート: 判断 887">
          <a:extLst>
            <a:ext uri="{FF2B5EF4-FFF2-40B4-BE49-F238E27FC236}">
              <a16:creationId xmlns:a16="http://schemas.microsoft.com/office/drawing/2014/main" id="{49B0429A-A265-47C7-ABD7-0A933AE09C2B}"/>
            </a:ext>
          </a:extLst>
        </xdr:cNvPr>
        <xdr:cNvSpPr/>
      </xdr:nvSpPr>
      <xdr:spPr>
        <a:xfrm>
          <a:off x="175514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89" name="フローチャート: 判断 888">
          <a:extLst>
            <a:ext uri="{FF2B5EF4-FFF2-40B4-BE49-F238E27FC236}">
              <a16:creationId xmlns:a16="http://schemas.microsoft.com/office/drawing/2014/main" id="{73277AE9-927B-48FC-B7D0-3EDFC09E4BFE}"/>
            </a:ext>
          </a:extLst>
        </xdr:cNvPr>
        <xdr:cNvSpPr/>
      </xdr:nvSpPr>
      <xdr:spPr>
        <a:xfrm>
          <a:off x="16757650" y="177223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181FB24C-F936-41BA-9E46-5FE1B592167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1" name="テキスト ボックス 890">
          <a:extLst>
            <a:ext uri="{FF2B5EF4-FFF2-40B4-BE49-F238E27FC236}">
              <a16:creationId xmlns:a16="http://schemas.microsoft.com/office/drawing/2014/main" id="{10785AAA-D99B-4397-8FB4-0480E1C305C9}"/>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2" name="テキスト ボックス 891">
          <a:extLst>
            <a:ext uri="{FF2B5EF4-FFF2-40B4-BE49-F238E27FC236}">
              <a16:creationId xmlns:a16="http://schemas.microsoft.com/office/drawing/2014/main" id="{FA4A113E-EDD9-4BE8-9A02-68D35F5E8FA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3" name="テキスト ボックス 892">
          <a:extLst>
            <a:ext uri="{FF2B5EF4-FFF2-40B4-BE49-F238E27FC236}">
              <a16:creationId xmlns:a16="http://schemas.microsoft.com/office/drawing/2014/main" id="{4302419E-048F-4B8E-9C9B-D076AAD4741E}"/>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4" name="テキスト ボックス 893">
          <a:extLst>
            <a:ext uri="{FF2B5EF4-FFF2-40B4-BE49-F238E27FC236}">
              <a16:creationId xmlns:a16="http://schemas.microsoft.com/office/drawing/2014/main" id="{24A5AB63-B314-4395-A89B-AE87243EFE25}"/>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895" name="楕円 894">
          <a:extLst>
            <a:ext uri="{FF2B5EF4-FFF2-40B4-BE49-F238E27FC236}">
              <a16:creationId xmlns:a16="http://schemas.microsoft.com/office/drawing/2014/main" id="{0C4B83BA-E291-4C45-9E62-BA2400F0814E}"/>
            </a:ext>
          </a:extLst>
        </xdr:cNvPr>
        <xdr:cNvSpPr/>
      </xdr:nvSpPr>
      <xdr:spPr>
        <a:xfrm>
          <a:off x="199009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151147</xdr:rowOff>
    </xdr:from>
    <xdr:ext cx="469744" cy="259045"/>
    <xdr:sp macro="" textlink="">
      <xdr:nvSpPr>
        <xdr:cNvPr id="896" name="【庁舎】&#10;一人当たり面積該当値テキスト">
          <a:extLst>
            <a:ext uri="{FF2B5EF4-FFF2-40B4-BE49-F238E27FC236}">
              <a16:creationId xmlns:a16="http://schemas.microsoft.com/office/drawing/2014/main" id="{E200C0F1-DE5C-4108-B9C6-42B62495B5DE}"/>
            </a:ext>
          </a:extLst>
        </xdr:cNvPr>
        <xdr:cNvSpPr txBox="1"/>
      </xdr:nvSpPr>
      <xdr:spPr>
        <a:xfrm>
          <a:off x="19989800"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141332</xdr:rowOff>
    </xdr:from>
    <xdr:to>
      <xdr:col>112</xdr:col>
      <xdr:colOff>38100</xdr:colOff>
      <xdr:row>106</xdr:row>
      <xdr:rowOff>71482</xdr:rowOff>
    </xdr:to>
    <xdr:sp macro="" textlink="">
      <xdr:nvSpPr>
        <xdr:cNvPr id="897" name="楕円 896">
          <a:extLst>
            <a:ext uri="{FF2B5EF4-FFF2-40B4-BE49-F238E27FC236}">
              <a16:creationId xmlns:a16="http://schemas.microsoft.com/office/drawing/2014/main" id="{CD676947-111F-4F24-B739-D184EB6F3543}"/>
            </a:ext>
          </a:extLst>
        </xdr:cNvPr>
        <xdr:cNvSpPr/>
      </xdr:nvSpPr>
      <xdr:spPr>
        <a:xfrm>
          <a:off x="19157950" y="175720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20682</xdr:rowOff>
    </xdr:to>
    <xdr:cxnSp macro="">
      <xdr:nvCxnSpPr>
        <xdr:cNvPr id="898" name="直線コネクタ 897">
          <a:extLst>
            <a:ext uri="{FF2B5EF4-FFF2-40B4-BE49-F238E27FC236}">
              <a16:creationId xmlns:a16="http://schemas.microsoft.com/office/drawing/2014/main" id="{EAD19CB9-5FA4-4550-BE58-5820CD223C14}"/>
            </a:ext>
          </a:extLst>
        </xdr:cNvPr>
        <xdr:cNvCxnSpPr/>
      </xdr:nvCxnSpPr>
      <xdr:spPr>
        <a:xfrm flipV="1">
          <a:off x="19202400" y="17609820"/>
          <a:ext cx="7493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899" name="楕円 898">
          <a:extLst>
            <a:ext uri="{FF2B5EF4-FFF2-40B4-BE49-F238E27FC236}">
              <a16:creationId xmlns:a16="http://schemas.microsoft.com/office/drawing/2014/main" id="{35570F8E-46CB-44C3-8B78-48E37A27FA58}"/>
            </a:ext>
          </a:extLst>
        </xdr:cNvPr>
        <xdr:cNvSpPr/>
      </xdr:nvSpPr>
      <xdr:spPr>
        <a:xfrm>
          <a:off x="1834515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20682</xdr:rowOff>
    </xdr:from>
    <xdr:to>
      <xdr:col>111</xdr:col>
      <xdr:colOff>177800</xdr:colOff>
      <xdr:row>106</xdr:row>
      <xdr:rowOff>30480</xdr:rowOff>
    </xdr:to>
    <xdr:cxnSp macro="">
      <xdr:nvCxnSpPr>
        <xdr:cNvPr id="900" name="直線コネクタ 899">
          <a:extLst>
            <a:ext uri="{FF2B5EF4-FFF2-40B4-BE49-F238E27FC236}">
              <a16:creationId xmlns:a16="http://schemas.microsoft.com/office/drawing/2014/main" id="{9475A011-6267-4371-9FCD-3EA3B84552AF}"/>
            </a:ext>
          </a:extLst>
        </xdr:cNvPr>
        <xdr:cNvCxnSpPr/>
      </xdr:nvCxnSpPr>
      <xdr:spPr>
        <a:xfrm flipV="1">
          <a:off x="18395950" y="17622882"/>
          <a:ext cx="80645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170724</xdr:rowOff>
    </xdr:from>
    <xdr:to>
      <xdr:col>102</xdr:col>
      <xdr:colOff>165100</xdr:colOff>
      <xdr:row>106</xdr:row>
      <xdr:rowOff>100874</xdr:rowOff>
    </xdr:to>
    <xdr:sp macro="" textlink="">
      <xdr:nvSpPr>
        <xdr:cNvPr id="901" name="楕円 900">
          <a:extLst>
            <a:ext uri="{FF2B5EF4-FFF2-40B4-BE49-F238E27FC236}">
              <a16:creationId xmlns:a16="http://schemas.microsoft.com/office/drawing/2014/main" id="{F74CCC45-CA5A-4181-ACBB-4889C32F1E78}"/>
            </a:ext>
          </a:extLst>
        </xdr:cNvPr>
        <xdr:cNvSpPr/>
      </xdr:nvSpPr>
      <xdr:spPr>
        <a:xfrm>
          <a:off x="17551400" y="1760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50074</xdr:rowOff>
    </xdr:to>
    <xdr:cxnSp macro="">
      <xdr:nvCxnSpPr>
        <xdr:cNvPr id="902" name="直線コネクタ 901">
          <a:extLst>
            <a:ext uri="{FF2B5EF4-FFF2-40B4-BE49-F238E27FC236}">
              <a16:creationId xmlns:a16="http://schemas.microsoft.com/office/drawing/2014/main" id="{2DFD9BB5-6A84-4B9E-A4E7-46A8190551FB}"/>
            </a:ext>
          </a:extLst>
        </xdr:cNvPr>
        <xdr:cNvCxnSpPr/>
      </xdr:nvCxnSpPr>
      <xdr:spPr>
        <a:xfrm flipV="1">
          <a:off x="17602200" y="17632680"/>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5806</xdr:rowOff>
    </xdr:from>
    <xdr:to>
      <xdr:col>98</xdr:col>
      <xdr:colOff>38100</xdr:colOff>
      <xdr:row>106</xdr:row>
      <xdr:rowOff>107406</xdr:rowOff>
    </xdr:to>
    <xdr:sp macro="" textlink="">
      <xdr:nvSpPr>
        <xdr:cNvPr id="903" name="楕円 902">
          <a:extLst>
            <a:ext uri="{FF2B5EF4-FFF2-40B4-BE49-F238E27FC236}">
              <a16:creationId xmlns:a16="http://schemas.microsoft.com/office/drawing/2014/main" id="{72323DC3-A8E1-44BA-9105-964F46FAF222}"/>
            </a:ext>
          </a:extLst>
        </xdr:cNvPr>
        <xdr:cNvSpPr/>
      </xdr:nvSpPr>
      <xdr:spPr>
        <a:xfrm>
          <a:off x="16757650" y="176080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50074</xdr:rowOff>
    </xdr:from>
    <xdr:to>
      <xdr:col>102</xdr:col>
      <xdr:colOff>114300</xdr:colOff>
      <xdr:row>106</xdr:row>
      <xdr:rowOff>56606</xdr:rowOff>
    </xdr:to>
    <xdr:cxnSp macro="">
      <xdr:nvCxnSpPr>
        <xdr:cNvPr id="904" name="直線コネクタ 903">
          <a:extLst>
            <a:ext uri="{FF2B5EF4-FFF2-40B4-BE49-F238E27FC236}">
              <a16:creationId xmlns:a16="http://schemas.microsoft.com/office/drawing/2014/main" id="{485EE301-18D0-4DE4-91AD-8853C7EABB9F}"/>
            </a:ext>
          </a:extLst>
        </xdr:cNvPr>
        <xdr:cNvCxnSpPr/>
      </xdr:nvCxnSpPr>
      <xdr:spPr>
        <a:xfrm flipV="1">
          <a:off x="16802100" y="17652274"/>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05" name="n_1aveValue【庁舎】&#10;一人当たり面積">
          <a:extLst>
            <a:ext uri="{FF2B5EF4-FFF2-40B4-BE49-F238E27FC236}">
              <a16:creationId xmlns:a16="http://schemas.microsoft.com/office/drawing/2014/main" id="{D94403A5-7CFB-4140-A99C-125D63DC5CB2}"/>
            </a:ext>
          </a:extLst>
        </xdr:cNvPr>
        <xdr:cNvSpPr txBox="1"/>
      </xdr:nvSpPr>
      <xdr:spPr>
        <a:xfrm>
          <a:off x="18980227" y="1773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06" name="n_2aveValue【庁舎】&#10;一人当たり面積">
          <a:extLst>
            <a:ext uri="{FF2B5EF4-FFF2-40B4-BE49-F238E27FC236}">
              <a16:creationId xmlns:a16="http://schemas.microsoft.com/office/drawing/2014/main" id="{D9E64F0A-552E-4961-BD80-7124BB1E13FF}"/>
            </a:ext>
          </a:extLst>
        </xdr:cNvPr>
        <xdr:cNvSpPr txBox="1"/>
      </xdr:nvSpPr>
      <xdr:spPr>
        <a:xfrm>
          <a:off x="18180127" y="1776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07" name="n_3aveValue【庁舎】&#10;一人当たり面積">
          <a:extLst>
            <a:ext uri="{FF2B5EF4-FFF2-40B4-BE49-F238E27FC236}">
              <a16:creationId xmlns:a16="http://schemas.microsoft.com/office/drawing/2014/main" id="{AA114C30-58C9-4C44-BD5F-8A40BF80BD56}"/>
            </a:ext>
          </a:extLst>
        </xdr:cNvPr>
        <xdr:cNvSpPr txBox="1"/>
      </xdr:nvSpPr>
      <xdr:spPr>
        <a:xfrm>
          <a:off x="17386377" y="177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08" name="n_4aveValue【庁舎】&#10;一人当たり面積">
          <a:extLst>
            <a:ext uri="{FF2B5EF4-FFF2-40B4-BE49-F238E27FC236}">
              <a16:creationId xmlns:a16="http://schemas.microsoft.com/office/drawing/2014/main" id="{83D8907E-4788-401B-8811-BE8FC5A1FA5B}"/>
            </a:ext>
          </a:extLst>
        </xdr:cNvPr>
        <xdr:cNvSpPr txBox="1"/>
      </xdr:nvSpPr>
      <xdr:spPr>
        <a:xfrm>
          <a:off x="16592627" y="1781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88009</xdr:rowOff>
    </xdr:from>
    <xdr:ext cx="469744" cy="259045"/>
    <xdr:sp macro="" textlink="">
      <xdr:nvSpPr>
        <xdr:cNvPr id="909" name="n_1mainValue【庁舎】&#10;一人当たり面積">
          <a:extLst>
            <a:ext uri="{FF2B5EF4-FFF2-40B4-BE49-F238E27FC236}">
              <a16:creationId xmlns:a16="http://schemas.microsoft.com/office/drawing/2014/main" id="{1434A22D-C757-4574-B1A8-CE9FAC090475}"/>
            </a:ext>
          </a:extLst>
        </xdr:cNvPr>
        <xdr:cNvSpPr txBox="1"/>
      </xdr:nvSpPr>
      <xdr:spPr>
        <a:xfrm>
          <a:off x="18980227" y="1734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97807</xdr:rowOff>
    </xdr:from>
    <xdr:ext cx="469744" cy="259045"/>
    <xdr:sp macro="" textlink="">
      <xdr:nvSpPr>
        <xdr:cNvPr id="910" name="n_2mainValue【庁舎】&#10;一人当たり面積">
          <a:extLst>
            <a:ext uri="{FF2B5EF4-FFF2-40B4-BE49-F238E27FC236}">
              <a16:creationId xmlns:a16="http://schemas.microsoft.com/office/drawing/2014/main" id="{ED03CDD7-9556-4EB5-81DB-C4D066C7B1F5}"/>
            </a:ext>
          </a:extLst>
        </xdr:cNvPr>
        <xdr:cNvSpPr txBox="1"/>
      </xdr:nvSpPr>
      <xdr:spPr>
        <a:xfrm>
          <a:off x="181801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117401</xdr:rowOff>
    </xdr:from>
    <xdr:ext cx="469744" cy="259045"/>
    <xdr:sp macro="" textlink="">
      <xdr:nvSpPr>
        <xdr:cNvPr id="911" name="n_3mainValue【庁舎】&#10;一人当たり面積">
          <a:extLst>
            <a:ext uri="{FF2B5EF4-FFF2-40B4-BE49-F238E27FC236}">
              <a16:creationId xmlns:a16="http://schemas.microsoft.com/office/drawing/2014/main" id="{F1566597-97DD-40DF-8082-A967AF4C9925}"/>
            </a:ext>
          </a:extLst>
        </xdr:cNvPr>
        <xdr:cNvSpPr txBox="1"/>
      </xdr:nvSpPr>
      <xdr:spPr>
        <a:xfrm>
          <a:off x="17386377" y="1737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123933</xdr:rowOff>
    </xdr:from>
    <xdr:ext cx="469744" cy="259045"/>
    <xdr:sp macro="" textlink="">
      <xdr:nvSpPr>
        <xdr:cNvPr id="912" name="n_4mainValue【庁舎】&#10;一人当たり面積">
          <a:extLst>
            <a:ext uri="{FF2B5EF4-FFF2-40B4-BE49-F238E27FC236}">
              <a16:creationId xmlns:a16="http://schemas.microsoft.com/office/drawing/2014/main" id="{D7C27ECF-2FFE-4381-B62E-E3145F694F68}"/>
            </a:ext>
          </a:extLst>
        </xdr:cNvPr>
        <xdr:cNvSpPr txBox="1"/>
      </xdr:nvSpPr>
      <xdr:spPr>
        <a:xfrm>
          <a:off x="16592627" y="1738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3" name="正方形/長方形 912">
          <a:extLst>
            <a:ext uri="{FF2B5EF4-FFF2-40B4-BE49-F238E27FC236}">
              <a16:creationId xmlns:a16="http://schemas.microsoft.com/office/drawing/2014/main" id="{DE02AC2D-D1BD-4B01-9D5B-3C639DFB9DF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4" name="正方形/長方形 913">
          <a:extLst>
            <a:ext uri="{FF2B5EF4-FFF2-40B4-BE49-F238E27FC236}">
              <a16:creationId xmlns:a16="http://schemas.microsoft.com/office/drawing/2014/main" id="{F0069961-864D-4149-9606-12D7945E9439}"/>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5" name="テキスト ボックス 914">
          <a:extLst>
            <a:ext uri="{FF2B5EF4-FFF2-40B4-BE49-F238E27FC236}">
              <a16:creationId xmlns:a16="http://schemas.microsoft.com/office/drawing/2014/main" id="{D611A264-B202-4303-BDCB-3DCC33BDF265}"/>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類似団体と比較して有形固定資産減価償却率が特に高くなっている施設は、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があり、今後設備の更新事業の増加が予想される。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については、すでに庁舎の建替え事業を開始している。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また、一人当たりの数値が類似団体平均を大きく上回っているものとして、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挙げられる。要因としては、一部事務組合などの共同利用の場合は自治体の所有とならず、一般会計等の固定資産として計上されないため、本市のように市が所有している場合と比較すると数値の差が大きいことが考えられ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も、一人当たり面積が類似団体平均を若干上回っているが、本市は合併前の市町の庁舎をそのまま利用しているため、庁舎の建替えで面積を削減したり、合併後に支所を廃止・縮小等した団体との差だと考えられ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一方で、</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など合併前の施設をそのまま利用していても、類似団体平均を下回っているものもある。</a:t>
          </a:r>
          <a:r>
            <a:rPr kumimoji="1" lang="ja-JP" altLang="en-US" sz="1100">
              <a:solidFill>
                <a:schemeClr val="dk1"/>
              </a:solidFill>
              <a:effectLst/>
              <a:latin typeface="+mn-lt"/>
              <a:ea typeface="+mn-ea"/>
              <a:cs typeface="+mn-cs"/>
            </a:rPr>
            <a:t>必要な行政機能・市民サービス需要を見極めながら</a:t>
          </a:r>
          <a:r>
            <a:rPr kumimoji="1" lang="ja-JP" altLang="ja-JP" sz="1100">
              <a:solidFill>
                <a:schemeClr val="dk1"/>
              </a:solidFill>
              <a:effectLst/>
              <a:latin typeface="+mn-lt"/>
              <a:ea typeface="+mn-ea"/>
              <a:cs typeface="+mn-cs"/>
            </a:rPr>
            <a:t>、今後施設の改修などを行う際に、数値を参考にしたい。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前年度と比較すると、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年度まで類似団体平均より低い減価償却率であったが、令和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年度以降は平均を上回っている。中でも高齢者福祉施設と障害者福祉施設の減価償却累計額が大きいため、今後老朽化による経費の増が想定される。反対に、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年度までは類似団体平均を上回っていたが、令和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年度以降は平均を下回っている。その理由として、個別施設計画に基づく体育館の改修が行われたことが挙げられる。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11_&#23433;&#20013;&#24066;&#9651;/&#12304;&#36001;&#25919;&#29366;&#27841;&#36039;&#26009;&#38598;&#12305;_102113_&#23433;&#20013;&#24066;_2024(2&#22238;&#30446;)_260903&#20462;&#27491;.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1_&#23433;&#20013;&#24066;&#9651;/&#12304;&#36001;&#25919;&#29366;&#27841;&#36039;&#26009;&#38598;&#12305;_102113_&#23433;&#20013;&#24066;_2024(2&#22238;&#30446;)_260903&#20462;&#27491;.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1_&#23433;&#20013;&#24066;&#9651;/&#12304;&#36001;&#25919;&#29366;&#27841;&#36039;&#26009;&#38598;&#12305;_102113_&#23433;&#20013;&#24066;_2024(2&#22238;&#30446;)_260903&#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56.8</v>
          </cell>
          <cell r="BX53">
            <v>58</v>
          </cell>
          <cell r="CF53">
            <v>59.6</v>
          </cell>
          <cell r="CN53">
            <v>60.5</v>
          </cell>
          <cell r="CV53">
            <v>62.2</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row>
        <row r="75">
          <cell r="BP75">
            <v>8.4</v>
          </cell>
          <cell r="BX75">
            <v>8.1</v>
          </cell>
          <cell r="CF75">
            <v>7.6</v>
          </cell>
          <cell r="CN75">
            <v>7.2</v>
          </cell>
          <cell r="CV75">
            <v>6.5</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30153361</v>
      </c>
      <c r="BO4" s="358"/>
      <c r="BP4" s="358"/>
      <c r="BQ4" s="358"/>
      <c r="BR4" s="358"/>
      <c r="BS4" s="358"/>
      <c r="BT4" s="358"/>
      <c r="BU4" s="359"/>
      <c r="BV4" s="357">
        <v>27557751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5.6</v>
      </c>
      <c r="CU4" s="364"/>
      <c r="CV4" s="364"/>
      <c r="CW4" s="364"/>
      <c r="CX4" s="364"/>
      <c r="CY4" s="364"/>
      <c r="CZ4" s="364"/>
      <c r="DA4" s="365"/>
      <c r="DB4" s="363">
        <v>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29132916</v>
      </c>
      <c r="BO5" s="395"/>
      <c r="BP5" s="395"/>
      <c r="BQ5" s="395"/>
      <c r="BR5" s="395"/>
      <c r="BS5" s="395"/>
      <c r="BT5" s="395"/>
      <c r="BU5" s="396"/>
      <c r="BV5" s="394">
        <v>26387069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99.3</v>
      </c>
      <c r="CU5" s="392"/>
      <c r="CV5" s="392"/>
      <c r="CW5" s="392"/>
      <c r="CX5" s="392"/>
      <c r="CY5" s="392"/>
      <c r="CZ5" s="392"/>
      <c r="DA5" s="393"/>
      <c r="DB5" s="391">
        <v>98.4</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1020445</v>
      </c>
      <c r="BO6" s="395"/>
      <c r="BP6" s="395"/>
      <c r="BQ6" s="395"/>
      <c r="BR6" s="395"/>
      <c r="BS6" s="395"/>
      <c r="BT6" s="395"/>
      <c r="BU6" s="396"/>
      <c r="BV6" s="394">
        <v>1170682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99.6</v>
      </c>
      <c r="CU6" s="432"/>
      <c r="CV6" s="432"/>
      <c r="CW6" s="432"/>
      <c r="CX6" s="432"/>
      <c r="CY6" s="432"/>
      <c r="CZ6" s="432"/>
      <c r="DA6" s="433"/>
      <c r="DB6" s="431">
        <v>99.1</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124539</v>
      </c>
      <c r="BO7" s="395"/>
      <c r="BP7" s="395"/>
      <c r="BQ7" s="395"/>
      <c r="BR7" s="395"/>
      <c r="BS7" s="395"/>
      <c r="BT7" s="395"/>
      <c r="BU7" s="396"/>
      <c r="BV7" s="394">
        <v>216668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16101767</v>
      </c>
      <c r="CU7" s="395"/>
      <c r="CV7" s="395"/>
      <c r="CW7" s="395"/>
      <c r="CX7" s="395"/>
      <c r="CY7" s="395"/>
      <c r="CZ7" s="395"/>
      <c r="DA7" s="396"/>
      <c r="DB7" s="394">
        <v>15882417</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895906</v>
      </c>
      <c r="BO8" s="395"/>
      <c r="BP8" s="395"/>
      <c r="BQ8" s="395"/>
      <c r="BR8" s="395"/>
      <c r="BS8" s="395"/>
      <c r="BT8" s="395"/>
      <c r="BU8" s="396"/>
      <c r="BV8" s="394">
        <v>954014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0.81</v>
      </c>
      <c r="CU8" s="435"/>
      <c r="CV8" s="435"/>
      <c r="CW8" s="435"/>
      <c r="CX8" s="435"/>
      <c r="CY8" s="435"/>
      <c r="CZ8" s="435"/>
      <c r="DA8" s="436"/>
      <c r="DB8" s="434">
        <v>0.78</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54907</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-58108</v>
      </c>
      <c r="BO9" s="395"/>
      <c r="BP9" s="395"/>
      <c r="BQ9" s="395"/>
      <c r="BR9" s="395"/>
      <c r="BS9" s="395"/>
      <c r="BT9" s="395"/>
      <c r="BU9" s="396"/>
      <c r="BV9" s="394">
        <v>-349225</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10.9</v>
      </c>
      <c r="CU9" s="392"/>
      <c r="CV9" s="392"/>
      <c r="CW9" s="392"/>
      <c r="CX9" s="392"/>
      <c r="CY9" s="392"/>
      <c r="CZ9" s="392"/>
      <c r="DA9" s="393"/>
      <c r="DB9" s="391">
        <v>12.5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58531</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3839</v>
      </c>
      <c r="BO10" s="395"/>
      <c r="BP10" s="395"/>
      <c r="BQ10" s="395"/>
      <c r="BR10" s="395"/>
      <c r="BS10" s="395"/>
      <c r="BT10" s="395"/>
      <c r="BU10" s="396"/>
      <c r="BV10" s="394">
        <v>2627</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119</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53790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119</v>
      </c>
      <c r="AV12" s="427"/>
      <c r="AW12" s="427"/>
      <c r="AX12" s="427"/>
      <c r="AY12" s="428" t="s">
        <v>128</v>
      </c>
      <c r="AZ12" s="429"/>
      <c r="BA12" s="429"/>
      <c r="BB12" s="429"/>
      <c r="BC12" s="429"/>
      <c r="BD12" s="429"/>
      <c r="BE12" s="429"/>
      <c r="BF12" s="429"/>
      <c r="BG12" s="429"/>
      <c r="BH12" s="429"/>
      <c r="BI12" s="429"/>
      <c r="BJ12" s="429"/>
      <c r="BK12" s="429"/>
      <c r="BL12" s="429"/>
      <c r="BM12" s="430"/>
      <c r="BN12" s="394">
        <v>800000</v>
      </c>
      <c r="BO12" s="395"/>
      <c r="BP12" s="395"/>
      <c r="BQ12" s="395"/>
      <c r="BR12" s="395"/>
      <c r="BS12" s="395"/>
      <c r="BT12" s="395"/>
      <c r="BU12" s="396"/>
      <c r="BV12" s="394">
        <v>800000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52864</v>
      </c>
      <c r="S13" s="479"/>
      <c r="T13" s="479"/>
      <c r="U13" s="479"/>
      <c r="V13" s="480"/>
      <c r="W13" s="410" t="s">
        <v>131</v>
      </c>
      <c r="X13" s="411"/>
      <c r="Y13" s="411"/>
      <c r="Z13" s="411"/>
      <c r="AA13" s="411"/>
      <c r="AB13" s="401"/>
      <c r="AC13" s="445">
        <v>1090</v>
      </c>
      <c r="AD13" s="446"/>
      <c r="AE13" s="446"/>
      <c r="AF13" s="446"/>
      <c r="AG13" s="488"/>
      <c r="AH13" s="445">
        <v>1348</v>
      </c>
      <c r="AI13" s="446"/>
      <c r="AJ13" s="446"/>
      <c r="AK13" s="446"/>
      <c r="AL13" s="447"/>
      <c r="AM13" s="423" t="s">
        <v>132</v>
      </c>
      <c r="AN13" s="424"/>
      <c r="AO13" s="424"/>
      <c r="AP13" s="424"/>
      <c r="AQ13" s="424"/>
      <c r="AR13" s="424"/>
      <c r="AS13" s="424"/>
      <c r="AT13" s="425"/>
      <c r="AU13" s="426" t="s">
        <v>119</v>
      </c>
      <c r="AV13" s="427"/>
      <c r="AW13" s="427"/>
      <c r="AX13" s="427"/>
      <c r="AY13" s="428" t="s">
        <v>133</v>
      </c>
      <c r="AZ13" s="429"/>
      <c r="BA13" s="429"/>
      <c r="BB13" s="429"/>
      <c r="BC13" s="429"/>
      <c r="BD13" s="429"/>
      <c r="BE13" s="429"/>
      <c r="BF13" s="429"/>
      <c r="BG13" s="429"/>
      <c r="BH13" s="429"/>
      <c r="BI13" s="429"/>
      <c r="BJ13" s="429"/>
      <c r="BK13" s="429"/>
      <c r="BL13" s="429"/>
      <c r="BM13" s="430"/>
      <c r="BN13" s="394">
        <v>-854269</v>
      </c>
      <c r="BO13" s="395"/>
      <c r="BP13" s="395"/>
      <c r="BQ13" s="395"/>
      <c r="BR13" s="395"/>
      <c r="BS13" s="395"/>
      <c r="BT13" s="395"/>
      <c r="BU13" s="396"/>
      <c r="BV13" s="394">
        <v>-1146598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6.5</v>
      </c>
      <c r="CU13" s="392"/>
      <c r="CV13" s="392"/>
      <c r="CW13" s="392"/>
      <c r="CX13" s="392"/>
      <c r="CY13" s="392"/>
      <c r="CZ13" s="392"/>
      <c r="DA13" s="393"/>
      <c r="DB13" s="391">
        <v>7.2</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54643</v>
      </c>
      <c r="S14" s="479"/>
      <c r="T14" s="479"/>
      <c r="U14" s="479"/>
      <c r="V14" s="480"/>
      <c r="W14" s="384"/>
      <c r="X14" s="385"/>
      <c r="Y14" s="385"/>
      <c r="Z14" s="385"/>
      <c r="AA14" s="385"/>
      <c r="AB14" s="374"/>
      <c r="AC14" s="481">
        <v>4.2</v>
      </c>
      <c r="AD14" s="482"/>
      <c r="AE14" s="482"/>
      <c r="AF14" s="482"/>
      <c r="AG14" s="483"/>
      <c r="AH14" s="481">
        <v>4.9000000000000004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53816</v>
      </c>
      <c r="S15" s="479"/>
      <c r="T15" s="479"/>
      <c r="U15" s="479"/>
      <c r="V15" s="480"/>
      <c r="W15" s="410" t="s">
        <v>137</v>
      </c>
      <c r="X15" s="411"/>
      <c r="Y15" s="411"/>
      <c r="Z15" s="411"/>
      <c r="AA15" s="411"/>
      <c r="AB15" s="401"/>
      <c r="AC15" s="445">
        <v>8988</v>
      </c>
      <c r="AD15" s="446"/>
      <c r="AE15" s="446"/>
      <c r="AF15" s="446"/>
      <c r="AG15" s="488"/>
      <c r="AH15" s="445">
        <v>9587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10949554</v>
      </c>
      <c r="BO15" s="358"/>
      <c r="BP15" s="358"/>
      <c r="BQ15" s="358"/>
      <c r="BR15" s="358"/>
      <c r="BS15" s="358"/>
      <c r="BT15" s="358"/>
      <c r="BU15" s="359"/>
      <c r="BV15" s="357">
        <v>10537757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34.700000000000003</v>
      </c>
      <c r="AD16" s="482"/>
      <c r="AE16" s="482"/>
      <c r="AF16" s="482"/>
      <c r="AG16" s="483"/>
      <c r="AH16" s="481">
        <v>34.799999999999997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12963741</v>
      </c>
      <c r="BO16" s="395"/>
      <c r="BP16" s="395"/>
      <c r="BQ16" s="395"/>
      <c r="BR16" s="395"/>
      <c r="BS16" s="395"/>
      <c r="BT16" s="395"/>
      <c r="BU16" s="396"/>
      <c r="BV16" s="394">
        <v>12858747</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15850</v>
      </c>
      <c r="AD17" s="446"/>
      <c r="AE17" s="446"/>
      <c r="AF17" s="446"/>
      <c r="AG17" s="488"/>
      <c r="AH17" s="445">
        <v>16614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14042367</v>
      </c>
      <c r="BO17" s="395"/>
      <c r="BP17" s="395"/>
      <c r="BQ17" s="395"/>
      <c r="BR17" s="395"/>
      <c r="BS17" s="395"/>
      <c r="BT17" s="395"/>
      <c r="BU17" s="396"/>
      <c r="BV17" s="394">
        <v>13491580</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276.31</v>
      </c>
      <c r="M18" s="518"/>
      <c r="N18" s="518"/>
      <c r="O18" s="518"/>
      <c r="P18" s="518"/>
      <c r="Q18" s="518"/>
      <c r="R18" s="519"/>
      <c r="S18" s="519"/>
      <c r="T18" s="519"/>
      <c r="U18" s="519"/>
      <c r="V18" s="520"/>
      <c r="W18" s="412"/>
      <c r="X18" s="413"/>
      <c r="Y18" s="413"/>
      <c r="Z18" s="413"/>
      <c r="AA18" s="413"/>
      <c r="AB18" s="404"/>
      <c r="AC18" s="521">
        <v>61.1</v>
      </c>
      <c r="AD18" s="522"/>
      <c r="AE18" s="522"/>
      <c r="AF18" s="522"/>
      <c r="AG18" s="523"/>
      <c r="AH18" s="521">
        <v>60.3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16399054</v>
      </c>
      <c r="BO18" s="395"/>
      <c r="BP18" s="395"/>
      <c r="BQ18" s="395"/>
      <c r="BR18" s="395"/>
      <c r="BS18" s="395"/>
      <c r="BT18" s="395"/>
      <c r="BU18" s="396"/>
      <c r="BV18" s="394">
        <v>15941336</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199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20255592</v>
      </c>
      <c r="BO19" s="395"/>
      <c r="BP19" s="395"/>
      <c r="BQ19" s="395"/>
      <c r="BR19" s="395"/>
      <c r="BS19" s="395"/>
      <c r="BT19" s="395"/>
      <c r="BU19" s="396"/>
      <c r="BV19" s="394">
        <v>20157264</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22093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18286435</v>
      </c>
      <c r="BO22" s="358"/>
      <c r="BP22" s="358"/>
      <c r="BQ22" s="358"/>
      <c r="BR22" s="358"/>
      <c r="BS22" s="358"/>
      <c r="BT22" s="358"/>
      <c r="BU22" s="359"/>
      <c r="BV22" s="357">
        <v>17220940</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14531989</v>
      </c>
      <c r="BO23" s="395"/>
      <c r="BP23" s="395"/>
      <c r="BQ23" s="395"/>
      <c r="BR23" s="395"/>
      <c r="BS23" s="395"/>
      <c r="BT23" s="395"/>
      <c r="BU23" s="396"/>
      <c r="BV23" s="394">
        <v>12989905</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8900</v>
      </c>
      <c r="R24" s="446"/>
      <c r="S24" s="446"/>
      <c r="T24" s="446"/>
      <c r="U24" s="446"/>
      <c r="V24" s="488"/>
      <c r="W24" s="540"/>
      <c r="X24" s="541"/>
      <c r="Y24" s="542"/>
      <c r="Z24" s="444" t="s">
        <v>162</v>
      </c>
      <c r="AA24" s="424"/>
      <c r="AB24" s="424"/>
      <c r="AC24" s="424"/>
      <c r="AD24" s="424"/>
      <c r="AE24" s="424"/>
      <c r="AF24" s="424"/>
      <c r="AG24" s="425"/>
      <c r="AH24" s="445">
        <v>414</v>
      </c>
      <c r="AI24" s="446"/>
      <c r="AJ24" s="446"/>
      <c r="AK24" s="446"/>
      <c r="AL24" s="488"/>
      <c r="AM24" s="445">
        <v>1307412</v>
      </c>
      <c r="AN24" s="446"/>
      <c r="AO24" s="446"/>
      <c r="AP24" s="446"/>
      <c r="AQ24" s="446"/>
      <c r="AR24" s="488"/>
      <c r="AS24" s="445">
        <v>3158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8903744</v>
      </c>
      <c r="BO24" s="395"/>
      <c r="BP24" s="395"/>
      <c r="BQ24" s="395"/>
      <c r="BR24" s="395"/>
      <c r="BS24" s="395"/>
      <c r="BT24" s="395"/>
      <c r="BU24" s="396"/>
      <c r="BV24" s="394">
        <v>6806850</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7300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5037284</v>
      </c>
      <c r="BO25" s="358"/>
      <c r="BP25" s="358"/>
      <c r="BQ25" s="358"/>
      <c r="BR25" s="358"/>
      <c r="BS25" s="358"/>
      <c r="BT25" s="358"/>
      <c r="BU25" s="359"/>
      <c r="BV25" s="357">
        <v>707544</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6450</v>
      </c>
      <c r="R26" s="446"/>
      <c r="S26" s="446"/>
      <c r="T26" s="446"/>
      <c r="U26" s="446"/>
      <c r="V26" s="488"/>
      <c r="W26" s="540"/>
      <c r="X26" s="541"/>
      <c r="Y26" s="542"/>
      <c r="Z26" s="444" t="s">
        <v>168</v>
      </c>
      <c r="AA26" s="546"/>
      <c r="AB26" s="546"/>
      <c r="AC26" s="546"/>
      <c r="AD26" s="546"/>
      <c r="AE26" s="546"/>
      <c r="AF26" s="546"/>
      <c r="AG26" s="547"/>
      <c r="AH26" s="445">
        <v>19</v>
      </c>
      <c r="AI26" s="446"/>
      <c r="AJ26" s="446"/>
      <c r="AK26" s="446"/>
      <c r="AL26" s="488"/>
      <c r="AM26" s="445">
        <v>64258</v>
      </c>
      <c r="AN26" s="446"/>
      <c r="AO26" s="446"/>
      <c r="AP26" s="446"/>
      <c r="AQ26" s="446"/>
      <c r="AR26" s="488"/>
      <c r="AS26" s="445">
        <v>3382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4300</v>
      </c>
      <c r="R27" s="446"/>
      <c r="S27" s="446"/>
      <c r="T27" s="446"/>
      <c r="U27" s="446"/>
      <c r="V27" s="488"/>
      <c r="W27" s="540"/>
      <c r="X27" s="541"/>
      <c r="Y27" s="542"/>
      <c r="Z27" s="444" t="s">
        <v>171</v>
      </c>
      <c r="AA27" s="424"/>
      <c r="AB27" s="424"/>
      <c r="AC27" s="424"/>
      <c r="AD27" s="424"/>
      <c r="AE27" s="424"/>
      <c r="AF27" s="424"/>
      <c r="AG27" s="425"/>
      <c r="AH27" s="445">
        <v>5</v>
      </c>
      <c r="AI27" s="446"/>
      <c r="AJ27" s="446"/>
      <c r="AK27" s="446"/>
      <c r="AL27" s="488"/>
      <c r="AM27" s="445">
        <v>18685</v>
      </c>
      <c r="AN27" s="446"/>
      <c r="AO27" s="446"/>
      <c r="AP27" s="446"/>
      <c r="AQ27" s="446"/>
      <c r="AR27" s="488"/>
      <c r="AS27" s="445">
        <v>3737</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1065929</v>
      </c>
      <c r="BO27" s="514"/>
      <c r="BP27" s="514"/>
      <c r="BQ27" s="514"/>
      <c r="BR27" s="514"/>
      <c r="BS27" s="514"/>
      <c r="BT27" s="514"/>
      <c r="BU27" s="515"/>
      <c r="BV27" s="513">
        <v>1065909</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3800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6398026</v>
      </c>
      <c r="BO28" s="358"/>
      <c r="BP28" s="358"/>
      <c r="BQ28" s="358"/>
      <c r="BR28" s="358"/>
      <c r="BS28" s="358"/>
      <c r="BT28" s="358"/>
      <c r="BU28" s="359"/>
      <c r="BV28" s="357">
        <v>6644187</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18</v>
      </c>
      <c r="M29" s="446"/>
      <c r="N29" s="446"/>
      <c r="O29" s="446"/>
      <c r="P29" s="488"/>
      <c r="Q29" s="445">
        <v>3600</v>
      </c>
      <c r="R29" s="446"/>
      <c r="S29" s="446"/>
      <c r="T29" s="446"/>
      <c r="U29" s="446"/>
      <c r="V29" s="488"/>
      <c r="W29" s="543"/>
      <c r="X29" s="544"/>
      <c r="Y29" s="545"/>
      <c r="Z29" s="444" t="s">
        <v>177</v>
      </c>
      <c r="AA29" s="424"/>
      <c r="AB29" s="424"/>
      <c r="AC29" s="424"/>
      <c r="AD29" s="424"/>
      <c r="AE29" s="424"/>
      <c r="AF29" s="424"/>
      <c r="AG29" s="425"/>
      <c r="AH29" s="445">
        <v>419</v>
      </c>
      <c r="AI29" s="446"/>
      <c r="AJ29" s="446"/>
      <c r="AK29" s="446"/>
      <c r="AL29" s="488"/>
      <c r="AM29" s="445">
        <v>1326097</v>
      </c>
      <c r="AN29" s="446"/>
      <c r="AO29" s="446"/>
      <c r="AP29" s="446"/>
      <c r="AQ29" s="446"/>
      <c r="AR29" s="488"/>
      <c r="AS29" s="445">
        <v>3165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1034096</v>
      </c>
      <c r="BO29" s="395"/>
      <c r="BP29" s="395"/>
      <c r="BQ29" s="395"/>
      <c r="BR29" s="395"/>
      <c r="BS29" s="395"/>
      <c r="BT29" s="395"/>
      <c r="BU29" s="396"/>
      <c r="BV29" s="394">
        <v>965523</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3691919</v>
      </c>
      <c r="BO30" s="514"/>
      <c r="BP30" s="514"/>
      <c r="BQ30" s="514"/>
      <c r="BR30" s="514"/>
      <c r="BS30" s="514"/>
      <c r="BT30" s="514"/>
      <c r="BU30" s="515"/>
      <c r="BV30" s="513">
        <v>3840790</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65" customHeight="1" x14ac:dyDescent="0.2">
      <c r="A31" s="163"/>
      <c r="B31" s="188"/>
      <c r="DI31" s="189"/>
    </row>
    <row r="32" spans="1:113" ht="13.6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6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高崎市・安中市消防組合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安中市土地開発公社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〇</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群馬県市町村総合事務組合</v>
      </c>
      <c r="BZ35" s="585"/>
      <c r="CA35" s="585"/>
      <c r="CB35" s="585"/>
      <c r="CC35" s="585"/>
      <c r="CD35" s="585"/>
      <c r="CE35" s="585"/>
      <c r="CF35" s="585"/>
      <c r="CG35" s="585"/>
      <c r="CH35" s="585"/>
      <c r="CI35" s="585"/>
      <c r="CJ35" s="585"/>
      <c r="CK35" s="585"/>
      <c r="CL35" s="585"/>
      <c r="CM35" s="585"/>
      <c r="CN35" s="163"/>
      <c r="CO35" s="584">
        <f t="shared" ref="CO35:CO43" si="3">IF(CQ35="","",CO34+1)</f>
        <v>15</v>
      </c>
      <c r="CP35" s="584"/>
      <c r="CQ35" s="585" t="str">
        <f>IF('各会計、関係団体の財政状況及び健全化判断比率'!BS8="","",'各会計、関係団体の財政状況及び健全化判断比率'!BS8)</f>
        <v>碓氷峠交流記念財団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病院事業会計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群馬県市町村会館管理組合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8</v>
      </c>
      <c r="AN37" s="584"/>
      <c r="AO37" s="585" t="str">
        <f>IF('各会計、関係団体の財政状況及び健全化判断比率'!B34="","",'各会計、関係団体の財政状況及び健全化判断比率'!B34)</f>
        <v>介護サービス事業会計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群馬県後期高齢者医療広域連合（一般会計）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群馬県後期高齢者医療広域連合（後期高齢者医療特別会計）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6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Mx05fkgMmtZ9j+lRBhczbZIc4Pyr6R6Bl3bRy2gNQ6T+bsT6yPg5O0NGrsWIOWCdRKbui4oL9WkgDZHwRmOWQQ==" saltValue="bJg+AnEVVBPtbSffd7uz4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6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6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12108501</v>
      </c>
      <c r="S5" s="600"/>
      <c r="T5" s="600"/>
      <c r="U5" s="600"/>
      <c r="V5" s="600"/>
      <c r="W5" s="600"/>
      <c r="X5" s="600"/>
      <c r="Y5" s="601"/>
      <c r="Z5" s="602">
        <v>40.200000000000003</v>
      </c>
      <c r="AA5" s="602"/>
      <c r="AB5" s="602"/>
      <c r="AC5" s="602"/>
      <c r="AD5" s="603">
        <v>11887289</v>
      </c>
      <c r="AE5" s="603"/>
      <c r="AF5" s="603"/>
      <c r="AG5" s="603"/>
      <c r="AH5" s="603"/>
      <c r="AI5" s="603"/>
      <c r="AJ5" s="603"/>
      <c r="AK5" s="603"/>
      <c r="AL5" s="604">
        <v>72.2</v>
      </c>
      <c r="AM5" s="605"/>
      <c r="AN5" s="605"/>
      <c r="AO5" s="606"/>
      <c r="AP5" s="596" t="s">
        <v>216</v>
      </c>
      <c r="AQ5" s="597"/>
      <c r="AR5" s="597"/>
      <c r="AS5" s="597"/>
      <c r="AT5" s="597"/>
      <c r="AU5" s="597"/>
      <c r="AV5" s="597"/>
      <c r="AW5" s="597"/>
      <c r="AX5" s="597"/>
      <c r="AY5" s="597"/>
      <c r="AZ5" s="597"/>
      <c r="BA5" s="597"/>
      <c r="BB5" s="597"/>
      <c r="BC5" s="597"/>
      <c r="BD5" s="597"/>
      <c r="BE5" s="597"/>
      <c r="BF5" s="598"/>
      <c r="BG5" s="610">
        <v>11876456</v>
      </c>
      <c r="BH5" s="611"/>
      <c r="BI5" s="611"/>
      <c r="BJ5" s="611"/>
      <c r="BK5" s="611"/>
      <c r="BL5" s="611"/>
      <c r="BM5" s="611"/>
      <c r="BN5" s="612"/>
      <c r="BO5" s="613">
        <v>98.1</v>
      </c>
      <c r="BP5" s="613"/>
      <c r="BQ5" s="613"/>
      <c r="BR5" s="613"/>
      <c r="BS5" s="614">
        <v>866619</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362695</v>
      </c>
      <c r="S6" s="611"/>
      <c r="T6" s="611"/>
      <c r="U6" s="611"/>
      <c r="V6" s="611"/>
      <c r="W6" s="611"/>
      <c r="X6" s="611"/>
      <c r="Y6" s="612"/>
      <c r="Z6" s="613">
        <v>1.2</v>
      </c>
      <c r="AA6" s="613"/>
      <c r="AB6" s="613"/>
      <c r="AC6" s="613"/>
      <c r="AD6" s="614">
        <v>362695</v>
      </c>
      <c r="AE6" s="614"/>
      <c r="AF6" s="614"/>
      <c r="AG6" s="614"/>
      <c r="AH6" s="614"/>
      <c r="AI6" s="614"/>
      <c r="AJ6" s="614"/>
      <c r="AK6" s="614"/>
      <c r="AL6" s="615">
        <v>2.2000000000000002</v>
      </c>
      <c r="AM6" s="616"/>
      <c r="AN6" s="616"/>
      <c r="AO6" s="617"/>
      <c r="AP6" s="607" t="s">
        <v>221</v>
      </c>
      <c r="AQ6" s="608"/>
      <c r="AR6" s="608"/>
      <c r="AS6" s="608"/>
      <c r="AT6" s="608"/>
      <c r="AU6" s="608"/>
      <c r="AV6" s="608"/>
      <c r="AW6" s="608"/>
      <c r="AX6" s="608"/>
      <c r="AY6" s="608"/>
      <c r="AZ6" s="608"/>
      <c r="BA6" s="608"/>
      <c r="BB6" s="608"/>
      <c r="BC6" s="608"/>
      <c r="BD6" s="608"/>
      <c r="BE6" s="608"/>
      <c r="BF6" s="609"/>
      <c r="BG6" s="610">
        <v>11876456</v>
      </c>
      <c r="BH6" s="611"/>
      <c r="BI6" s="611"/>
      <c r="BJ6" s="611"/>
      <c r="BK6" s="611"/>
      <c r="BL6" s="611"/>
      <c r="BM6" s="611"/>
      <c r="BN6" s="612"/>
      <c r="BO6" s="613">
        <v>98.1</v>
      </c>
      <c r="BP6" s="613"/>
      <c r="BQ6" s="613"/>
      <c r="BR6" s="613"/>
      <c r="BS6" s="614">
        <v>866619</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221756</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221724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2996</v>
      </c>
      <c r="S7" s="611"/>
      <c r="T7" s="611"/>
      <c r="U7" s="611"/>
      <c r="V7" s="611"/>
      <c r="W7" s="611"/>
      <c r="X7" s="611"/>
      <c r="Y7" s="612"/>
      <c r="Z7" s="613">
        <v>0</v>
      </c>
      <c r="AA7" s="613"/>
      <c r="AB7" s="613"/>
      <c r="AC7" s="613"/>
      <c r="AD7" s="614">
        <v>2996</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5846239</v>
      </c>
      <c r="BH7" s="611"/>
      <c r="BI7" s="611"/>
      <c r="BJ7" s="611"/>
      <c r="BK7" s="611"/>
      <c r="BL7" s="611"/>
      <c r="BM7" s="611"/>
      <c r="BN7" s="612"/>
      <c r="BO7" s="613">
        <v>48.3</v>
      </c>
      <c r="BP7" s="613"/>
      <c r="BQ7" s="613"/>
      <c r="BR7" s="613"/>
      <c r="BS7" s="614">
        <v>866619</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5921690</v>
      </c>
      <c r="CS7" s="611"/>
      <c r="CT7" s="611"/>
      <c r="CU7" s="611"/>
      <c r="CV7" s="611"/>
      <c r="CW7" s="611"/>
      <c r="CX7" s="611"/>
      <c r="CY7" s="612"/>
      <c r="CZ7" s="613">
        <v>20.3</v>
      </c>
      <c r="DA7" s="613"/>
      <c r="DB7" s="613"/>
      <c r="DC7" s="613"/>
      <c r="DD7" s="619">
        <v>2716249</v>
      </c>
      <c r="DE7" s="611"/>
      <c r="DF7" s="611"/>
      <c r="DG7" s="611"/>
      <c r="DH7" s="611"/>
      <c r="DI7" s="611"/>
      <c r="DJ7" s="611"/>
      <c r="DK7" s="611"/>
      <c r="DL7" s="611"/>
      <c r="DM7" s="611"/>
      <c r="DN7" s="611"/>
      <c r="DO7" s="611"/>
      <c r="DP7" s="612"/>
      <c r="DQ7" s="619">
        <v>2846053</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59466</v>
      </c>
      <c r="S8" s="611"/>
      <c r="T8" s="611"/>
      <c r="U8" s="611"/>
      <c r="V8" s="611"/>
      <c r="W8" s="611"/>
      <c r="X8" s="611"/>
      <c r="Y8" s="612"/>
      <c r="Z8" s="613">
        <v>0.2</v>
      </c>
      <c r="AA8" s="613"/>
      <c r="AB8" s="613"/>
      <c r="AC8" s="613"/>
      <c r="AD8" s="614">
        <v>59466</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87713</v>
      </c>
      <c r="BH8" s="611"/>
      <c r="BI8" s="611"/>
      <c r="BJ8" s="611"/>
      <c r="BK8" s="611"/>
      <c r="BL8" s="611"/>
      <c r="BM8" s="611"/>
      <c r="BN8" s="612"/>
      <c r="BO8" s="613">
        <v>0.7</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10044115</v>
      </c>
      <c r="CS8" s="611"/>
      <c r="CT8" s="611"/>
      <c r="CU8" s="611"/>
      <c r="CV8" s="611"/>
      <c r="CW8" s="611"/>
      <c r="CX8" s="611"/>
      <c r="CY8" s="612"/>
      <c r="CZ8" s="613">
        <v>34.5</v>
      </c>
      <c r="DA8" s="613"/>
      <c r="DB8" s="613"/>
      <c r="DC8" s="613"/>
      <c r="DD8" s="619">
        <v>59462</v>
      </c>
      <c r="DE8" s="611"/>
      <c r="DF8" s="611"/>
      <c r="DG8" s="611"/>
      <c r="DH8" s="611"/>
      <c r="DI8" s="611"/>
      <c r="DJ8" s="611"/>
      <c r="DK8" s="611"/>
      <c r="DL8" s="611"/>
      <c r="DM8" s="611"/>
      <c r="DN8" s="611"/>
      <c r="DO8" s="611"/>
      <c r="DP8" s="612"/>
      <c r="DQ8" s="619">
        <v>5454276</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80280</v>
      </c>
      <c r="S9" s="611"/>
      <c r="T9" s="611"/>
      <c r="U9" s="611"/>
      <c r="V9" s="611"/>
      <c r="W9" s="611"/>
      <c r="X9" s="611"/>
      <c r="Y9" s="612"/>
      <c r="Z9" s="613">
        <v>0.3</v>
      </c>
      <c r="AA9" s="613"/>
      <c r="AB9" s="613"/>
      <c r="AC9" s="613"/>
      <c r="AD9" s="614">
        <v>80280</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2577658</v>
      </c>
      <c r="BH9" s="611"/>
      <c r="BI9" s="611"/>
      <c r="BJ9" s="611"/>
      <c r="BK9" s="611"/>
      <c r="BL9" s="611"/>
      <c r="BM9" s="611"/>
      <c r="BN9" s="612"/>
      <c r="BO9" s="613">
        <v>21.3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2678087</v>
      </c>
      <c r="CS9" s="611"/>
      <c r="CT9" s="611"/>
      <c r="CU9" s="611"/>
      <c r="CV9" s="611"/>
      <c r="CW9" s="611"/>
      <c r="CX9" s="611"/>
      <c r="CY9" s="612"/>
      <c r="CZ9" s="613">
        <v>9.1999999999999993</v>
      </c>
      <c r="DA9" s="613"/>
      <c r="DB9" s="613"/>
      <c r="DC9" s="613"/>
      <c r="DD9" s="619">
        <v>76071</v>
      </c>
      <c r="DE9" s="611"/>
      <c r="DF9" s="611"/>
      <c r="DG9" s="611"/>
      <c r="DH9" s="611"/>
      <c r="DI9" s="611"/>
      <c r="DJ9" s="611"/>
      <c r="DK9" s="611"/>
      <c r="DL9" s="611"/>
      <c r="DM9" s="611"/>
      <c r="DN9" s="611"/>
      <c r="DO9" s="611"/>
      <c r="DP9" s="612"/>
      <c r="DQ9" s="619">
        <v>2335962</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164479</v>
      </c>
      <c r="BH10" s="611"/>
      <c r="BI10" s="611"/>
      <c r="BJ10" s="611"/>
      <c r="BK10" s="611"/>
      <c r="BL10" s="611"/>
      <c r="BM10" s="611"/>
      <c r="BN10" s="612"/>
      <c r="BO10" s="613">
        <v>1.4</v>
      </c>
      <c r="BP10" s="613"/>
      <c r="BQ10" s="613"/>
      <c r="BR10" s="613"/>
      <c r="BS10" s="614">
        <v>27320</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16515</v>
      </c>
      <c r="CS10" s="611"/>
      <c r="CT10" s="611"/>
      <c r="CU10" s="611"/>
      <c r="CV10" s="611"/>
      <c r="CW10" s="611"/>
      <c r="CX10" s="611"/>
      <c r="CY10" s="612"/>
      <c r="CZ10" s="613">
        <v>0.1</v>
      </c>
      <c r="DA10" s="613"/>
      <c r="DB10" s="613"/>
      <c r="DC10" s="613"/>
      <c r="DD10" s="619">
        <v>777</v>
      </c>
      <c r="DE10" s="611"/>
      <c r="DF10" s="611"/>
      <c r="DG10" s="611"/>
      <c r="DH10" s="611"/>
      <c r="DI10" s="611"/>
      <c r="DJ10" s="611"/>
      <c r="DK10" s="611"/>
      <c r="DL10" s="611"/>
      <c r="DM10" s="611"/>
      <c r="DN10" s="611"/>
      <c r="DO10" s="611"/>
      <c r="DP10" s="612"/>
      <c r="DQ10" s="619">
        <v>15416</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1429016</v>
      </c>
      <c r="S11" s="611"/>
      <c r="T11" s="611"/>
      <c r="U11" s="611"/>
      <c r="V11" s="611"/>
      <c r="W11" s="611"/>
      <c r="X11" s="611"/>
      <c r="Y11" s="612"/>
      <c r="Z11" s="615">
        <v>4.7</v>
      </c>
      <c r="AA11" s="616"/>
      <c r="AB11" s="616"/>
      <c r="AC11" s="622"/>
      <c r="AD11" s="619">
        <v>1429016</v>
      </c>
      <c r="AE11" s="611"/>
      <c r="AF11" s="611"/>
      <c r="AG11" s="611"/>
      <c r="AH11" s="611"/>
      <c r="AI11" s="611"/>
      <c r="AJ11" s="611"/>
      <c r="AK11" s="612"/>
      <c r="AL11" s="615">
        <v>8.6999999999999993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3016389</v>
      </c>
      <c r="BH11" s="611"/>
      <c r="BI11" s="611"/>
      <c r="BJ11" s="611"/>
      <c r="BK11" s="611"/>
      <c r="BL11" s="611"/>
      <c r="BM11" s="611"/>
      <c r="BN11" s="612"/>
      <c r="BO11" s="613">
        <v>24.9</v>
      </c>
      <c r="BP11" s="613"/>
      <c r="BQ11" s="613"/>
      <c r="BR11" s="613"/>
      <c r="BS11" s="614">
        <v>839299</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562805</v>
      </c>
      <c r="CS11" s="611"/>
      <c r="CT11" s="611"/>
      <c r="CU11" s="611"/>
      <c r="CV11" s="611"/>
      <c r="CW11" s="611"/>
      <c r="CX11" s="611"/>
      <c r="CY11" s="612"/>
      <c r="CZ11" s="613">
        <v>1.9</v>
      </c>
      <c r="DA11" s="613"/>
      <c r="DB11" s="613"/>
      <c r="DC11" s="613"/>
      <c r="DD11" s="619">
        <v>224344</v>
      </c>
      <c r="DE11" s="611"/>
      <c r="DF11" s="611"/>
      <c r="DG11" s="611"/>
      <c r="DH11" s="611"/>
      <c r="DI11" s="611"/>
      <c r="DJ11" s="611"/>
      <c r="DK11" s="611"/>
      <c r="DL11" s="611"/>
      <c r="DM11" s="611"/>
      <c r="DN11" s="611"/>
      <c r="DO11" s="611"/>
      <c r="DP11" s="612"/>
      <c r="DQ11" s="619">
        <v>395520</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63427</v>
      </c>
      <c r="S12" s="611"/>
      <c r="T12" s="611"/>
      <c r="U12" s="611"/>
      <c r="V12" s="611"/>
      <c r="W12" s="611"/>
      <c r="X12" s="611"/>
      <c r="Y12" s="612"/>
      <c r="Z12" s="613">
        <v>0.2</v>
      </c>
      <c r="AA12" s="613"/>
      <c r="AB12" s="613"/>
      <c r="AC12" s="613"/>
      <c r="AD12" s="614">
        <v>63427</v>
      </c>
      <c r="AE12" s="614"/>
      <c r="AF12" s="614"/>
      <c r="AG12" s="614"/>
      <c r="AH12" s="614"/>
      <c r="AI12" s="614"/>
      <c r="AJ12" s="614"/>
      <c r="AK12" s="614"/>
      <c r="AL12" s="615">
        <v>0.4</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5412193</v>
      </c>
      <c r="BH12" s="611"/>
      <c r="BI12" s="611"/>
      <c r="BJ12" s="611"/>
      <c r="BK12" s="611"/>
      <c r="BL12" s="611"/>
      <c r="BM12" s="611"/>
      <c r="BN12" s="612"/>
      <c r="BO12" s="613">
        <v>44.7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544034</v>
      </c>
      <c r="CS12" s="611"/>
      <c r="CT12" s="611"/>
      <c r="CU12" s="611"/>
      <c r="CV12" s="611"/>
      <c r="CW12" s="611"/>
      <c r="CX12" s="611"/>
      <c r="CY12" s="612"/>
      <c r="CZ12" s="613">
        <v>1.9</v>
      </c>
      <c r="DA12" s="613"/>
      <c r="DB12" s="613"/>
      <c r="DC12" s="613"/>
      <c r="DD12" s="619">
        <v>50788</v>
      </c>
      <c r="DE12" s="611"/>
      <c r="DF12" s="611"/>
      <c r="DG12" s="611"/>
      <c r="DH12" s="611"/>
      <c r="DI12" s="611"/>
      <c r="DJ12" s="611"/>
      <c r="DK12" s="611"/>
      <c r="DL12" s="611"/>
      <c r="DM12" s="611"/>
      <c r="DN12" s="611"/>
      <c r="DO12" s="611"/>
      <c r="DP12" s="612"/>
      <c r="DQ12" s="619">
        <v>391789</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5387203</v>
      </c>
      <c r="BH13" s="611"/>
      <c r="BI13" s="611"/>
      <c r="BJ13" s="611"/>
      <c r="BK13" s="611"/>
      <c r="BL13" s="611"/>
      <c r="BM13" s="611"/>
      <c r="BN13" s="612"/>
      <c r="BO13" s="613">
        <v>44.5</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2281151</v>
      </c>
      <c r="CS13" s="611"/>
      <c r="CT13" s="611"/>
      <c r="CU13" s="611"/>
      <c r="CV13" s="611"/>
      <c r="CW13" s="611"/>
      <c r="CX13" s="611"/>
      <c r="CY13" s="612"/>
      <c r="CZ13" s="613">
        <v>7.8</v>
      </c>
      <c r="DA13" s="613"/>
      <c r="DB13" s="613"/>
      <c r="DC13" s="613"/>
      <c r="DD13" s="619">
        <v>1042516</v>
      </c>
      <c r="DE13" s="611"/>
      <c r="DF13" s="611"/>
      <c r="DG13" s="611"/>
      <c r="DH13" s="611"/>
      <c r="DI13" s="611"/>
      <c r="DJ13" s="611"/>
      <c r="DK13" s="611"/>
      <c r="DL13" s="611"/>
      <c r="DM13" s="611"/>
      <c r="DN13" s="611"/>
      <c r="DO13" s="611"/>
      <c r="DP13" s="612"/>
      <c r="DQ13" s="619">
        <v>1847786</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229159</v>
      </c>
      <c r="BH14" s="611"/>
      <c r="BI14" s="611"/>
      <c r="BJ14" s="611"/>
      <c r="BK14" s="611"/>
      <c r="BL14" s="611"/>
      <c r="BM14" s="611"/>
      <c r="BN14" s="612"/>
      <c r="BO14" s="613">
        <v>1.9</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1243849</v>
      </c>
      <c r="CS14" s="611"/>
      <c r="CT14" s="611"/>
      <c r="CU14" s="611"/>
      <c r="CV14" s="611"/>
      <c r="CW14" s="611"/>
      <c r="CX14" s="611"/>
      <c r="CY14" s="612"/>
      <c r="CZ14" s="613">
        <v>4.3</v>
      </c>
      <c r="DA14" s="613"/>
      <c r="DB14" s="613"/>
      <c r="DC14" s="613"/>
      <c r="DD14" s="619">
        <v>312381</v>
      </c>
      <c r="DE14" s="611"/>
      <c r="DF14" s="611"/>
      <c r="DG14" s="611"/>
      <c r="DH14" s="611"/>
      <c r="DI14" s="611"/>
      <c r="DJ14" s="611"/>
      <c r="DK14" s="611"/>
      <c r="DL14" s="611"/>
      <c r="DM14" s="611"/>
      <c r="DN14" s="611"/>
      <c r="DO14" s="611"/>
      <c r="DP14" s="612"/>
      <c r="DQ14" s="619">
        <v>933063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50745</v>
      </c>
      <c r="S15" s="611"/>
      <c r="T15" s="611"/>
      <c r="U15" s="611"/>
      <c r="V15" s="611"/>
      <c r="W15" s="611"/>
      <c r="X15" s="611"/>
      <c r="Y15" s="612"/>
      <c r="Z15" s="613">
        <v>0.2</v>
      </c>
      <c r="AA15" s="613"/>
      <c r="AB15" s="613"/>
      <c r="AC15" s="613"/>
      <c r="AD15" s="614">
        <v>50745</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388865</v>
      </c>
      <c r="BH15" s="611"/>
      <c r="BI15" s="611"/>
      <c r="BJ15" s="611"/>
      <c r="BK15" s="611"/>
      <c r="BL15" s="611"/>
      <c r="BM15" s="611"/>
      <c r="BN15" s="612"/>
      <c r="BO15" s="613">
        <v>3.2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3326041</v>
      </c>
      <c r="CS15" s="611"/>
      <c r="CT15" s="611"/>
      <c r="CU15" s="611"/>
      <c r="CV15" s="611"/>
      <c r="CW15" s="611"/>
      <c r="CX15" s="611"/>
      <c r="CY15" s="612"/>
      <c r="CZ15" s="613">
        <v>11.4</v>
      </c>
      <c r="DA15" s="613"/>
      <c r="DB15" s="613"/>
      <c r="DC15" s="613"/>
      <c r="DD15" s="619">
        <v>523054</v>
      </c>
      <c r="DE15" s="611"/>
      <c r="DF15" s="611"/>
      <c r="DG15" s="611"/>
      <c r="DH15" s="611"/>
      <c r="DI15" s="611"/>
      <c r="DJ15" s="611"/>
      <c r="DK15" s="611"/>
      <c r="DL15" s="611"/>
      <c r="DM15" s="611"/>
      <c r="DN15" s="611"/>
      <c r="DO15" s="611"/>
      <c r="DP15" s="612"/>
      <c r="DQ15" s="619">
        <v>2523948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147467</v>
      </c>
      <c r="S16" s="611"/>
      <c r="T16" s="611"/>
      <c r="U16" s="611"/>
      <c r="V16" s="611"/>
      <c r="W16" s="611"/>
      <c r="X16" s="611"/>
      <c r="Y16" s="612"/>
      <c r="Z16" s="613">
        <v>0.5</v>
      </c>
      <c r="AA16" s="613"/>
      <c r="AB16" s="613"/>
      <c r="AC16" s="613"/>
      <c r="AD16" s="614">
        <v>147467</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74753</v>
      </c>
      <c r="CS16" s="611"/>
      <c r="CT16" s="611"/>
      <c r="CU16" s="611"/>
      <c r="CV16" s="611"/>
      <c r="CW16" s="611"/>
      <c r="CX16" s="611"/>
      <c r="CY16" s="612"/>
      <c r="CZ16" s="613">
        <v>0.3</v>
      </c>
      <c r="DA16" s="613"/>
      <c r="DB16" s="613"/>
      <c r="DC16" s="613"/>
      <c r="DD16" s="619" t="s">
        <v>122</v>
      </c>
      <c r="DE16" s="611"/>
      <c r="DF16" s="611"/>
      <c r="DG16" s="611"/>
      <c r="DH16" s="611"/>
      <c r="DI16" s="611"/>
      <c r="DJ16" s="611"/>
      <c r="DK16" s="611"/>
      <c r="DL16" s="611"/>
      <c r="DM16" s="611"/>
      <c r="DN16" s="611"/>
      <c r="DO16" s="611"/>
      <c r="DP16" s="612"/>
      <c r="DQ16" s="619">
        <v>57453</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321141</v>
      </c>
      <c r="S17" s="611"/>
      <c r="T17" s="611"/>
      <c r="U17" s="611"/>
      <c r="V17" s="611"/>
      <c r="W17" s="611"/>
      <c r="X17" s="611"/>
      <c r="Y17" s="612"/>
      <c r="Z17" s="613">
        <v>1.1000000000000001</v>
      </c>
      <c r="AA17" s="613"/>
      <c r="AB17" s="613"/>
      <c r="AC17" s="613"/>
      <c r="AD17" s="614">
        <v>321141</v>
      </c>
      <c r="AE17" s="614"/>
      <c r="AF17" s="614"/>
      <c r="AG17" s="614"/>
      <c r="AH17" s="614"/>
      <c r="AI17" s="614"/>
      <c r="AJ17" s="614"/>
      <c r="AK17" s="614"/>
      <c r="AL17" s="615">
        <v>1.9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2206528</v>
      </c>
      <c r="CS17" s="611"/>
      <c r="CT17" s="611"/>
      <c r="CU17" s="611"/>
      <c r="CV17" s="611"/>
      <c r="CW17" s="611"/>
      <c r="CX17" s="611"/>
      <c r="CY17" s="612"/>
      <c r="CZ17" s="613">
        <v>7.6</v>
      </c>
      <c r="DA17" s="613"/>
      <c r="DB17" s="613"/>
      <c r="DC17" s="613"/>
      <c r="DD17" s="619" t="s">
        <v>122</v>
      </c>
      <c r="DE17" s="611"/>
      <c r="DF17" s="611"/>
      <c r="DG17" s="611"/>
      <c r="DH17" s="611"/>
      <c r="DI17" s="611"/>
      <c r="DJ17" s="611"/>
      <c r="DK17" s="611"/>
      <c r="DL17" s="611"/>
      <c r="DM17" s="611"/>
      <c r="DN17" s="611"/>
      <c r="DO17" s="611"/>
      <c r="DP17" s="612"/>
      <c r="DQ17" s="619">
        <v>2200565</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44829</v>
      </c>
      <c r="S18" s="611"/>
      <c r="T18" s="611"/>
      <c r="U18" s="611"/>
      <c r="V18" s="611"/>
      <c r="W18" s="611"/>
      <c r="X18" s="611"/>
      <c r="Y18" s="612"/>
      <c r="Z18" s="613">
        <v>0.1</v>
      </c>
      <c r="AA18" s="613"/>
      <c r="AB18" s="613"/>
      <c r="AC18" s="613"/>
      <c r="AD18" s="614">
        <v>44829</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11592</v>
      </c>
      <c r="CS18" s="611"/>
      <c r="CT18" s="611"/>
      <c r="CU18" s="611"/>
      <c r="CV18" s="611"/>
      <c r="CW18" s="611"/>
      <c r="CX18" s="611"/>
      <c r="CY18" s="612"/>
      <c r="CZ18" s="613">
        <v>0</v>
      </c>
      <c r="DA18" s="613"/>
      <c r="DB18" s="613"/>
      <c r="DC18" s="613"/>
      <c r="DD18" s="619">
        <v>11592</v>
      </c>
      <c r="DE18" s="611"/>
      <c r="DF18" s="611"/>
      <c r="DG18" s="611"/>
      <c r="DH18" s="611"/>
      <c r="DI18" s="611"/>
      <c r="DJ18" s="611"/>
      <c r="DK18" s="611"/>
      <c r="DL18" s="611"/>
      <c r="DM18" s="611"/>
      <c r="DN18" s="611"/>
      <c r="DO18" s="611"/>
      <c r="DP18" s="612"/>
      <c r="DQ18" s="619">
        <v>11592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247648</v>
      </c>
      <c r="S19" s="611"/>
      <c r="T19" s="611"/>
      <c r="U19" s="611"/>
      <c r="V19" s="611"/>
      <c r="W19" s="611"/>
      <c r="X19" s="611"/>
      <c r="Y19" s="612"/>
      <c r="Z19" s="613">
        <v>0.8</v>
      </c>
      <c r="AA19" s="613"/>
      <c r="AB19" s="613"/>
      <c r="AC19" s="613"/>
      <c r="AD19" s="614">
        <v>247648</v>
      </c>
      <c r="AE19" s="614"/>
      <c r="AF19" s="614"/>
      <c r="AG19" s="614"/>
      <c r="AH19" s="614"/>
      <c r="AI19" s="614"/>
      <c r="AJ19" s="614"/>
      <c r="AK19" s="614"/>
      <c r="AL19" s="615">
        <v>1.5</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232045</v>
      </c>
      <c r="BH19" s="611"/>
      <c r="BI19" s="611"/>
      <c r="BJ19" s="611"/>
      <c r="BK19" s="611"/>
      <c r="BL19" s="611"/>
      <c r="BM19" s="611"/>
      <c r="BN19" s="612"/>
      <c r="BO19" s="613">
        <v>1.9</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28664</v>
      </c>
      <c r="S20" s="611"/>
      <c r="T20" s="611"/>
      <c r="U20" s="611"/>
      <c r="V20" s="611"/>
      <c r="W20" s="611"/>
      <c r="X20" s="611"/>
      <c r="Y20" s="612"/>
      <c r="Z20" s="613">
        <v>0.1</v>
      </c>
      <c r="AA20" s="613"/>
      <c r="AB20" s="613"/>
      <c r="AC20" s="613"/>
      <c r="AD20" s="614">
        <v>28664</v>
      </c>
      <c r="AE20" s="614"/>
      <c r="AF20" s="614"/>
      <c r="AG20" s="614"/>
      <c r="AH20" s="614"/>
      <c r="AI20" s="614"/>
      <c r="AJ20" s="614"/>
      <c r="AK20" s="614"/>
      <c r="AL20" s="615">
        <v>0.2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232045</v>
      </c>
      <c r="BH20" s="611"/>
      <c r="BI20" s="611"/>
      <c r="BJ20" s="611"/>
      <c r="BK20" s="611"/>
      <c r="BL20" s="611"/>
      <c r="BM20" s="611"/>
      <c r="BN20" s="612"/>
      <c r="BO20" s="613">
        <v>1.9</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29132916</v>
      </c>
      <c r="CS20" s="611"/>
      <c r="CT20" s="611"/>
      <c r="CU20" s="611"/>
      <c r="CV20" s="611"/>
      <c r="CW20" s="611"/>
      <c r="CX20" s="611"/>
      <c r="CY20" s="612"/>
      <c r="CZ20" s="613">
        <v>100</v>
      </c>
      <c r="DA20" s="613"/>
      <c r="DB20" s="613"/>
      <c r="DC20" s="613"/>
      <c r="DD20" s="619">
        <v>5017234</v>
      </c>
      <c r="DE20" s="611"/>
      <c r="DF20" s="611"/>
      <c r="DG20" s="611"/>
      <c r="DH20" s="611"/>
      <c r="DI20" s="611"/>
      <c r="DJ20" s="611"/>
      <c r="DK20" s="611"/>
      <c r="DL20" s="611"/>
      <c r="DM20" s="611"/>
      <c r="DN20" s="611"/>
      <c r="DO20" s="611"/>
      <c r="DP20" s="612"/>
      <c r="DQ20" s="619">
        <v>19235147</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2603524</v>
      </c>
      <c r="S21" s="611"/>
      <c r="T21" s="611"/>
      <c r="U21" s="611"/>
      <c r="V21" s="611"/>
      <c r="W21" s="611"/>
      <c r="X21" s="611"/>
      <c r="Y21" s="612"/>
      <c r="Z21" s="613">
        <v>8.6</v>
      </c>
      <c r="AA21" s="613"/>
      <c r="AB21" s="613"/>
      <c r="AC21" s="613"/>
      <c r="AD21" s="614">
        <v>2014187</v>
      </c>
      <c r="AE21" s="614"/>
      <c r="AF21" s="614"/>
      <c r="AG21" s="614"/>
      <c r="AH21" s="614"/>
      <c r="AI21" s="614"/>
      <c r="AJ21" s="614"/>
      <c r="AK21" s="614"/>
      <c r="AL21" s="615">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10833</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2014187</v>
      </c>
      <c r="S22" s="611"/>
      <c r="T22" s="611"/>
      <c r="U22" s="611"/>
      <c r="V22" s="611"/>
      <c r="W22" s="611"/>
      <c r="X22" s="611"/>
      <c r="Y22" s="612"/>
      <c r="Z22" s="613">
        <v>6.7</v>
      </c>
      <c r="AA22" s="613"/>
      <c r="AB22" s="613"/>
      <c r="AC22" s="613"/>
      <c r="AD22" s="614">
        <v>2014187</v>
      </c>
      <c r="AE22" s="614"/>
      <c r="AF22" s="614"/>
      <c r="AG22" s="614"/>
      <c r="AH22" s="614"/>
      <c r="AI22" s="614"/>
      <c r="AJ22" s="614"/>
      <c r="AK22" s="614"/>
      <c r="AL22" s="615">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588677</v>
      </c>
      <c r="S23" s="611"/>
      <c r="T23" s="611"/>
      <c r="U23" s="611"/>
      <c r="V23" s="611"/>
      <c r="W23" s="611"/>
      <c r="X23" s="611"/>
      <c r="Y23" s="612"/>
      <c r="Z23" s="613">
        <v>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221212</v>
      </c>
      <c r="BH23" s="611"/>
      <c r="BI23" s="611"/>
      <c r="BJ23" s="611"/>
      <c r="BK23" s="611"/>
      <c r="BL23" s="611"/>
      <c r="BM23" s="611"/>
      <c r="BN23" s="612"/>
      <c r="BO23" s="613">
        <v>1.8</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660</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13223791</v>
      </c>
      <c r="CS24" s="600"/>
      <c r="CT24" s="600"/>
      <c r="CU24" s="600"/>
      <c r="CV24" s="600"/>
      <c r="CW24" s="600"/>
      <c r="CX24" s="600"/>
      <c r="CY24" s="601"/>
      <c r="CZ24" s="604">
        <v>45.4</v>
      </c>
      <c r="DA24" s="605"/>
      <c r="DB24" s="605"/>
      <c r="DC24" s="621"/>
      <c r="DD24" s="645">
        <v>8828901</v>
      </c>
      <c r="DE24" s="600"/>
      <c r="DF24" s="600"/>
      <c r="DG24" s="600"/>
      <c r="DH24" s="600"/>
      <c r="DI24" s="600"/>
      <c r="DJ24" s="600"/>
      <c r="DK24" s="601"/>
      <c r="DL24" s="645">
        <v>8158098</v>
      </c>
      <c r="DM24" s="600"/>
      <c r="DN24" s="600"/>
      <c r="DO24" s="600"/>
      <c r="DP24" s="600"/>
      <c r="DQ24" s="600"/>
      <c r="DR24" s="600"/>
      <c r="DS24" s="600"/>
      <c r="DT24" s="600"/>
      <c r="DU24" s="600"/>
      <c r="DV24" s="601"/>
      <c r="DW24" s="604">
        <v>49.4</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17229258</v>
      </c>
      <c r="S25" s="611"/>
      <c r="T25" s="611"/>
      <c r="U25" s="611"/>
      <c r="V25" s="611"/>
      <c r="W25" s="611"/>
      <c r="X25" s="611"/>
      <c r="Y25" s="612"/>
      <c r="Z25" s="613">
        <v>57.1</v>
      </c>
      <c r="AA25" s="613"/>
      <c r="AB25" s="613"/>
      <c r="AC25" s="613"/>
      <c r="AD25" s="614">
        <v>16418709</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4406119</v>
      </c>
      <c r="CS25" s="642"/>
      <c r="CT25" s="642"/>
      <c r="CU25" s="642"/>
      <c r="CV25" s="642"/>
      <c r="CW25" s="642"/>
      <c r="CX25" s="642"/>
      <c r="CY25" s="643"/>
      <c r="CZ25" s="615">
        <v>15.1</v>
      </c>
      <c r="DA25" s="640"/>
      <c r="DB25" s="640"/>
      <c r="DC25" s="644"/>
      <c r="DD25" s="619">
        <v>4187312</v>
      </c>
      <c r="DE25" s="642"/>
      <c r="DF25" s="642"/>
      <c r="DG25" s="642"/>
      <c r="DH25" s="642"/>
      <c r="DI25" s="642"/>
      <c r="DJ25" s="642"/>
      <c r="DK25" s="643"/>
      <c r="DL25" s="619">
        <v>4180534</v>
      </c>
      <c r="DM25" s="642"/>
      <c r="DN25" s="642"/>
      <c r="DO25" s="642"/>
      <c r="DP25" s="642"/>
      <c r="DQ25" s="642"/>
      <c r="DR25" s="642"/>
      <c r="DS25" s="642"/>
      <c r="DT25" s="642"/>
      <c r="DU25" s="642"/>
      <c r="DV25" s="643"/>
      <c r="DW25" s="615">
        <v>25.3</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6477</v>
      </c>
      <c r="S26" s="611"/>
      <c r="T26" s="611"/>
      <c r="U26" s="611"/>
      <c r="V26" s="611"/>
      <c r="W26" s="611"/>
      <c r="X26" s="611"/>
      <c r="Y26" s="612"/>
      <c r="Z26" s="613">
        <v>0</v>
      </c>
      <c r="AA26" s="613"/>
      <c r="AB26" s="613"/>
      <c r="AC26" s="613"/>
      <c r="AD26" s="614">
        <v>6477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2502861</v>
      </c>
      <c r="CS26" s="611"/>
      <c r="CT26" s="611"/>
      <c r="CU26" s="611"/>
      <c r="CV26" s="611"/>
      <c r="CW26" s="611"/>
      <c r="CX26" s="611"/>
      <c r="CY26" s="612"/>
      <c r="CZ26" s="615">
        <v>8.6</v>
      </c>
      <c r="DA26" s="640"/>
      <c r="DB26" s="640"/>
      <c r="DC26" s="644"/>
      <c r="DD26" s="619">
        <v>2399564</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30703</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12108501</v>
      </c>
      <c r="BH27" s="611"/>
      <c r="BI27" s="611"/>
      <c r="BJ27" s="611"/>
      <c r="BK27" s="611"/>
      <c r="BL27" s="611"/>
      <c r="BM27" s="611"/>
      <c r="BN27" s="612"/>
      <c r="BO27" s="613">
        <v>100</v>
      </c>
      <c r="BP27" s="613"/>
      <c r="BQ27" s="613"/>
      <c r="BR27" s="613"/>
      <c r="BS27" s="614">
        <v>866619</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6611149</v>
      </c>
      <c r="CS27" s="642"/>
      <c r="CT27" s="642"/>
      <c r="CU27" s="642"/>
      <c r="CV27" s="642"/>
      <c r="CW27" s="642"/>
      <c r="CX27" s="642"/>
      <c r="CY27" s="643"/>
      <c r="CZ27" s="615">
        <v>22.7</v>
      </c>
      <c r="DA27" s="640"/>
      <c r="DB27" s="640"/>
      <c r="DC27" s="644"/>
      <c r="DD27" s="619">
        <v>2441029</v>
      </c>
      <c r="DE27" s="642"/>
      <c r="DF27" s="642"/>
      <c r="DG27" s="642"/>
      <c r="DH27" s="642"/>
      <c r="DI27" s="642"/>
      <c r="DJ27" s="642"/>
      <c r="DK27" s="643"/>
      <c r="DL27" s="619">
        <v>1777204</v>
      </c>
      <c r="DM27" s="642"/>
      <c r="DN27" s="642"/>
      <c r="DO27" s="642"/>
      <c r="DP27" s="642"/>
      <c r="DQ27" s="642"/>
      <c r="DR27" s="642"/>
      <c r="DS27" s="642"/>
      <c r="DT27" s="642"/>
      <c r="DU27" s="642"/>
      <c r="DV27" s="643"/>
      <c r="DW27" s="615">
        <v>10.8</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252011</v>
      </c>
      <c r="S28" s="611"/>
      <c r="T28" s="611"/>
      <c r="U28" s="611"/>
      <c r="V28" s="611"/>
      <c r="W28" s="611"/>
      <c r="X28" s="611"/>
      <c r="Y28" s="612"/>
      <c r="Z28" s="613">
        <v>0.8</v>
      </c>
      <c r="AA28" s="613"/>
      <c r="AB28" s="613"/>
      <c r="AC28" s="613"/>
      <c r="AD28" s="614">
        <v>32595</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2206523</v>
      </c>
      <c r="CS28" s="611"/>
      <c r="CT28" s="611"/>
      <c r="CU28" s="611"/>
      <c r="CV28" s="611"/>
      <c r="CW28" s="611"/>
      <c r="CX28" s="611"/>
      <c r="CY28" s="612"/>
      <c r="CZ28" s="615">
        <v>7.6</v>
      </c>
      <c r="DA28" s="640"/>
      <c r="DB28" s="640"/>
      <c r="DC28" s="644"/>
      <c r="DD28" s="619">
        <v>2200560</v>
      </c>
      <c r="DE28" s="611"/>
      <c r="DF28" s="611"/>
      <c r="DG28" s="611"/>
      <c r="DH28" s="611"/>
      <c r="DI28" s="611"/>
      <c r="DJ28" s="611"/>
      <c r="DK28" s="612"/>
      <c r="DL28" s="619">
        <v>2200360</v>
      </c>
      <c r="DM28" s="611"/>
      <c r="DN28" s="611"/>
      <c r="DO28" s="611"/>
      <c r="DP28" s="611"/>
      <c r="DQ28" s="611"/>
      <c r="DR28" s="611"/>
      <c r="DS28" s="611"/>
      <c r="DT28" s="611"/>
      <c r="DU28" s="611"/>
      <c r="DV28" s="612"/>
      <c r="DW28" s="615">
        <v>13.3</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129844</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2206523</v>
      </c>
      <c r="CS29" s="642"/>
      <c r="CT29" s="642"/>
      <c r="CU29" s="642"/>
      <c r="CV29" s="642"/>
      <c r="CW29" s="642"/>
      <c r="CX29" s="642"/>
      <c r="CY29" s="643"/>
      <c r="CZ29" s="615">
        <v>7.6</v>
      </c>
      <c r="DA29" s="640"/>
      <c r="DB29" s="640"/>
      <c r="DC29" s="644"/>
      <c r="DD29" s="619">
        <v>2200560</v>
      </c>
      <c r="DE29" s="642"/>
      <c r="DF29" s="642"/>
      <c r="DG29" s="642"/>
      <c r="DH29" s="642"/>
      <c r="DI29" s="642"/>
      <c r="DJ29" s="642"/>
      <c r="DK29" s="643"/>
      <c r="DL29" s="619">
        <v>2200360</v>
      </c>
      <c r="DM29" s="642"/>
      <c r="DN29" s="642"/>
      <c r="DO29" s="642"/>
      <c r="DP29" s="642"/>
      <c r="DQ29" s="642"/>
      <c r="DR29" s="642"/>
      <c r="DS29" s="642"/>
      <c r="DT29" s="642"/>
      <c r="DU29" s="642"/>
      <c r="DV29" s="643"/>
      <c r="DW29" s="615">
        <v>13.3</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4176929</v>
      </c>
      <c r="S30" s="611"/>
      <c r="T30" s="611"/>
      <c r="U30" s="611"/>
      <c r="V30" s="611"/>
      <c r="W30" s="611"/>
      <c r="X30" s="611"/>
      <c r="Y30" s="612"/>
      <c r="Z30" s="613">
        <v>13.9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2158405</v>
      </c>
      <c r="CS30" s="611"/>
      <c r="CT30" s="611"/>
      <c r="CU30" s="611"/>
      <c r="CV30" s="611"/>
      <c r="CW30" s="611"/>
      <c r="CX30" s="611"/>
      <c r="CY30" s="612"/>
      <c r="CZ30" s="615">
        <v>7.4</v>
      </c>
      <c r="DA30" s="640"/>
      <c r="DB30" s="640"/>
      <c r="DC30" s="644"/>
      <c r="DD30" s="619">
        <v>2152442</v>
      </c>
      <c r="DE30" s="611"/>
      <c r="DF30" s="611"/>
      <c r="DG30" s="611"/>
      <c r="DH30" s="611"/>
      <c r="DI30" s="611"/>
      <c r="DJ30" s="611"/>
      <c r="DK30" s="612"/>
      <c r="DL30" s="619">
        <v>2152242</v>
      </c>
      <c r="DM30" s="611"/>
      <c r="DN30" s="611"/>
      <c r="DO30" s="611"/>
      <c r="DP30" s="611"/>
      <c r="DQ30" s="611"/>
      <c r="DR30" s="611"/>
      <c r="DS30" s="611"/>
      <c r="DT30" s="611"/>
      <c r="DU30" s="611"/>
      <c r="DV30" s="612"/>
      <c r="DW30" s="615">
        <v>13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96.1</v>
      </c>
      <c r="BN31" s="654"/>
      <c r="BO31" s="654"/>
      <c r="BP31" s="654"/>
      <c r="BQ31" s="655"/>
      <c r="BR31" s="666">
        <v>99.5</v>
      </c>
      <c r="BS31" s="654"/>
      <c r="BT31" s="654"/>
      <c r="BU31" s="654"/>
      <c r="BV31" s="654"/>
      <c r="BW31" s="654"/>
      <c r="BX31" s="605">
        <v>96.1</v>
      </c>
      <c r="BY31" s="654"/>
      <c r="BZ31" s="654"/>
      <c r="CA31" s="654"/>
      <c r="CB31" s="655"/>
      <c r="CD31" s="648"/>
      <c r="CE31" s="649"/>
      <c r="CF31" s="607" t="s">
        <v>300</v>
      </c>
      <c r="CG31" s="608"/>
      <c r="CH31" s="608"/>
      <c r="CI31" s="608"/>
      <c r="CJ31" s="608"/>
      <c r="CK31" s="608"/>
      <c r="CL31" s="608"/>
      <c r="CM31" s="608"/>
      <c r="CN31" s="608"/>
      <c r="CO31" s="608"/>
      <c r="CP31" s="608"/>
      <c r="CQ31" s="609"/>
      <c r="CR31" s="610">
        <v>48118</v>
      </c>
      <c r="CS31" s="642"/>
      <c r="CT31" s="642"/>
      <c r="CU31" s="642"/>
      <c r="CV31" s="642"/>
      <c r="CW31" s="642"/>
      <c r="CX31" s="642"/>
      <c r="CY31" s="643"/>
      <c r="CZ31" s="615">
        <v>0.2</v>
      </c>
      <c r="DA31" s="640"/>
      <c r="DB31" s="640"/>
      <c r="DC31" s="644"/>
      <c r="DD31" s="619">
        <v>48118</v>
      </c>
      <c r="DE31" s="642"/>
      <c r="DF31" s="642"/>
      <c r="DG31" s="642"/>
      <c r="DH31" s="642"/>
      <c r="DI31" s="642"/>
      <c r="DJ31" s="642"/>
      <c r="DK31" s="643"/>
      <c r="DL31" s="619">
        <v>48118</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1958230</v>
      </c>
      <c r="S32" s="611"/>
      <c r="T32" s="611"/>
      <c r="U32" s="611"/>
      <c r="V32" s="611"/>
      <c r="W32" s="611"/>
      <c r="X32" s="611"/>
      <c r="Y32" s="612"/>
      <c r="Z32" s="613">
        <v>6.5</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99.7</v>
      </c>
      <c r="BH32" s="642"/>
      <c r="BI32" s="642"/>
      <c r="BJ32" s="642"/>
      <c r="BK32" s="642"/>
      <c r="BL32" s="642"/>
      <c r="BM32" s="616">
        <v>98.9</v>
      </c>
      <c r="BN32" s="642"/>
      <c r="BO32" s="642"/>
      <c r="BP32" s="642"/>
      <c r="BQ32" s="665"/>
      <c r="BR32" s="667">
        <v>99.6</v>
      </c>
      <c r="BS32" s="642"/>
      <c r="BT32" s="642"/>
      <c r="BU32" s="642"/>
      <c r="BV32" s="642"/>
      <c r="BW32" s="642"/>
      <c r="BX32" s="616">
        <v>98.9</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37775</v>
      </c>
      <c r="S33" s="611"/>
      <c r="T33" s="611"/>
      <c r="U33" s="611"/>
      <c r="V33" s="611"/>
      <c r="W33" s="611"/>
      <c r="X33" s="611"/>
      <c r="Y33" s="612"/>
      <c r="Z33" s="613">
        <v>0.1</v>
      </c>
      <c r="AA33" s="613"/>
      <c r="AB33" s="613"/>
      <c r="AC33" s="613"/>
      <c r="AD33" s="614">
        <v>10664</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99.3</v>
      </c>
      <c r="BH33" s="669"/>
      <c r="BI33" s="669"/>
      <c r="BJ33" s="669"/>
      <c r="BK33" s="669"/>
      <c r="BL33" s="669"/>
      <c r="BM33" s="670">
        <v>93.8</v>
      </c>
      <c r="BN33" s="669"/>
      <c r="BO33" s="669"/>
      <c r="BP33" s="669"/>
      <c r="BQ33" s="671"/>
      <c r="BR33" s="668">
        <v>99.3</v>
      </c>
      <c r="BS33" s="669"/>
      <c r="BT33" s="669"/>
      <c r="BU33" s="669"/>
      <c r="BV33" s="669"/>
      <c r="BW33" s="669"/>
      <c r="BX33" s="670">
        <v>93.4</v>
      </c>
      <c r="BY33" s="669"/>
      <c r="BZ33" s="669"/>
      <c r="CA33" s="669"/>
      <c r="CB33" s="671"/>
      <c r="CD33" s="607" t="s">
        <v>307</v>
      </c>
      <c r="CE33" s="608"/>
      <c r="CF33" s="608"/>
      <c r="CG33" s="608"/>
      <c r="CH33" s="608"/>
      <c r="CI33" s="608"/>
      <c r="CJ33" s="608"/>
      <c r="CK33" s="608"/>
      <c r="CL33" s="608"/>
      <c r="CM33" s="608"/>
      <c r="CN33" s="608"/>
      <c r="CO33" s="608"/>
      <c r="CP33" s="608"/>
      <c r="CQ33" s="609"/>
      <c r="CR33" s="610">
        <v>10817138</v>
      </c>
      <c r="CS33" s="642"/>
      <c r="CT33" s="642"/>
      <c r="CU33" s="642"/>
      <c r="CV33" s="642"/>
      <c r="CW33" s="642"/>
      <c r="CX33" s="642"/>
      <c r="CY33" s="643"/>
      <c r="CZ33" s="615">
        <v>37.1</v>
      </c>
      <c r="DA33" s="640"/>
      <c r="DB33" s="640"/>
      <c r="DC33" s="644"/>
      <c r="DD33" s="619">
        <v>9152779</v>
      </c>
      <c r="DE33" s="642"/>
      <c r="DF33" s="642"/>
      <c r="DG33" s="642"/>
      <c r="DH33" s="642"/>
      <c r="DI33" s="642"/>
      <c r="DJ33" s="642"/>
      <c r="DK33" s="643"/>
      <c r="DL33" s="619">
        <v>8240956</v>
      </c>
      <c r="DM33" s="642"/>
      <c r="DN33" s="642"/>
      <c r="DO33" s="642"/>
      <c r="DP33" s="642"/>
      <c r="DQ33" s="642"/>
      <c r="DR33" s="642"/>
      <c r="DS33" s="642"/>
      <c r="DT33" s="642"/>
      <c r="DU33" s="642"/>
      <c r="DV33" s="643"/>
      <c r="DW33" s="615">
        <v>49.9</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555883</v>
      </c>
      <c r="S34" s="611"/>
      <c r="T34" s="611"/>
      <c r="U34" s="611"/>
      <c r="V34" s="611"/>
      <c r="W34" s="611"/>
      <c r="X34" s="611"/>
      <c r="Y34" s="612"/>
      <c r="Z34" s="613">
        <v>1.8</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3911462</v>
      </c>
      <c r="CS34" s="611"/>
      <c r="CT34" s="611"/>
      <c r="CU34" s="611"/>
      <c r="CV34" s="611"/>
      <c r="CW34" s="611"/>
      <c r="CX34" s="611"/>
      <c r="CY34" s="612"/>
      <c r="CZ34" s="615">
        <v>13.4</v>
      </c>
      <c r="DA34" s="640"/>
      <c r="DB34" s="640"/>
      <c r="DC34" s="644"/>
      <c r="DD34" s="619">
        <v>3203736</v>
      </c>
      <c r="DE34" s="611"/>
      <c r="DF34" s="611"/>
      <c r="DG34" s="611"/>
      <c r="DH34" s="611"/>
      <c r="DI34" s="611"/>
      <c r="DJ34" s="611"/>
      <c r="DK34" s="612"/>
      <c r="DL34" s="619">
        <v>3147604</v>
      </c>
      <c r="DM34" s="611"/>
      <c r="DN34" s="611"/>
      <c r="DO34" s="611"/>
      <c r="DP34" s="611"/>
      <c r="DQ34" s="611"/>
      <c r="DR34" s="611"/>
      <c r="DS34" s="611"/>
      <c r="DT34" s="611"/>
      <c r="DU34" s="611"/>
      <c r="DV34" s="612"/>
      <c r="DW34" s="615">
        <v>19.100000000000001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1257243</v>
      </c>
      <c r="S35" s="611"/>
      <c r="T35" s="611"/>
      <c r="U35" s="611"/>
      <c r="V35" s="611"/>
      <c r="W35" s="611"/>
      <c r="X35" s="611"/>
      <c r="Y35" s="612"/>
      <c r="Z35" s="613">
        <v>4.2</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532587</v>
      </c>
      <c r="CS35" s="642"/>
      <c r="CT35" s="642"/>
      <c r="CU35" s="642"/>
      <c r="CV35" s="642"/>
      <c r="CW35" s="642"/>
      <c r="CX35" s="642"/>
      <c r="CY35" s="643"/>
      <c r="CZ35" s="615">
        <v>1.8</v>
      </c>
      <c r="DA35" s="640"/>
      <c r="DB35" s="640"/>
      <c r="DC35" s="644"/>
      <c r="DD35" s="619">
        <v>410201</v>
      </c>
      <c r="DE35" s="642"/>
      <c r="DF35" s="642"/>
      <c r="DG35" s="642"/>
      <c r="DH35" s="642"/>
      <c r="DI35" s="642"/>
      <c r="DJ35" s="642"/>
      <c r="DK35" s="643"/>
      <c r="DL35" s="619">
        <v>401952</v>
      </c>
      <c r="DM35" s="642"/>
      <c r="DN35" s="642"/>
      <c r="DO35" s="642"/>
      <c r="DP35" s="642"/>
      <c r="DQ35" s="642"/>
      <c r="DR35" s="642"/>
      <c r="DS35" s="642"/>
      <c r="DT35" s="642"/>
      <c r="DU35" s="642"/>
      <c r="DV35" s="643"/>
      <c r="DW35" s="615">
        <v>2.4</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620682</v>
      </c>
      <c r="S36" s="611"/>
      <c r="T36" s="611"/>
      <c r="U36" s="611"/>
      <c r="V36" s="611"/>
      <c r="W36" s="611"/>
      <c r="X36" s="611"/>
      <c r="Y36" s="612"/>
      <c r="Z36" s="613">
        <v>2.1</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3826301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8270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3415012</v>
      </c>
      <c r="CS36" s="611"/>
      <c r="CT36" s="611"/>
      <c r="CU36" s="611"/>
      <c r="CV36" s="611"/>
      <c r="CW36" s="611"/>
      <c r="CX36" s="611"/>
      <c r="CY36" s="612"/>
      <c r="CZ36" s="615">
        <v>11.7</v>
      </c>
      <c r="DA36" s="640"/>
      <c r="DB36" s="640"/>
      <c r="DC36" s="644"/>
      <c r="DD36" s="619">
        <v>3120611</v>
      </c>
      <c r="DE36" s="611"/>
      <c r="DF36" s="611"/>
      <c r="DG36" s="611"/>
      <c r="DH36" s="611"/>
      <c r="DI36" s="611"/>
      <c r="DJ36" s="611"/>
      <c r="DK36" s="612"/>
      <c r="DL36" s="619">
        <v>2698284</v>
      </c>
      <c r="DM36" s="611"/>
      <c r="DN36" s="611"/>
      <c r="DO36" s="611"/>
      <c r="DP36" s="611"/>
      <c r="DQ36" s="611"/>
      <c r="DR36" s="611"/>
      <c r="DS36" s="611"/>
      <c r="DT36" s="611"/>
      <c r="DU36" s="611"/>
      <c r="DV36" s="612"/>
      <c r="DW36" s="615">
        <v>16.3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674426</v>
      </c>
      <c r="S37" s="611"/>
      <c r="T37" s="611"/>
      <c r="U37" s="611"/>
      <c r="V37" s="611"/>
      <c r="W37" s="611"/>
      <c r="X37" s="611"/>
      <c r="Y37" s="612"/>
      <c r="Z37" s="613">
        <v>2.2000000000000002</v>
      </c>
      <c r="AA37" s="613"/>
      <c r="AB37" s="613"/>
      <c r="AC37" s="613"/>
      <c r="AD37" s="614">
        <v>2174</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780001</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-59013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814289</v>
      </c>
      <c r="CS37" s="642"/>
      <c r="CT37" s="642"/>
      <c r="CU37" s="642"/>
      <c r="CV37" s="642"/>
      <c r="CW37" s="642"/>
      <c r="CX37" s="642"/>
      <c r="CY37" s="643"/>
      <c r="CZ37" s="615">
        <v>2.8</v>
      </c>
      <c r="DA37" s="640"/>
      <c r="DB37" s="640"/>
      <c r="DC37" s="644"/>
      <c r="DD37" s="619">
        <v>814289</v>
      </c>
      <c r="DE37" s="642"/>
      <c r="DF37" s="642"/>
      <c r="DG37" s="642"/>
      <c r="DH37" s="642"/>
      <c r="DI37" s="642"/>
      <c r="DJ37" s="642"/>
      <c r="DK37" s="643"/>
      <c r="DL37" s="619">
        <v>808660</v>
      </c>
      <c r="DM37" s="642"/>
      <c r="DN37" s="642"/>
      <c r="DO37" s="642"/>
      <c r="DP37" s="642"/>
      <c r="DQ37" s="642"/>
      <c r="DR37" s="642"/>
      <c r="DS37" s="642"/>
      <c r="DT37" s="642"/>
      <c r="DU37" s="642"/>
      <c r="DV37" s="643"/>
      <c r="DW37" s="615">
        <v>4.9000000000000004</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3223900</v>
      </c>
      <c r="S38" s="611"/>
      <c r="T38" s="611"/>
      <c r="U38" s="611"/>
      <c r="V38" s="611"/>
      <c r="W38" s="611"/>
      <c r="X38" s="611"/>
      <c r="Y38" s="612"/>
      <c r="Z38" s="613">
        <v>10.7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500000</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7319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2477936</v>
      </c>
      <c r="CS38" s="611"/>
      <c r="CT38" s="611"/>
      <c r="CU38" s="611"/>
      <c r="CV38" s="611"/>
      <c r="CW38" s="611"/>
      <c r="CX38" s="611"/>
      <c r="CY38" s="612"/>
      <c r="CZ38" s="615">
        <v>8.5</v>
      </c>
      <c r="DA38" s="640"/>
      <c r="DB38" s="640"/>
      <c r="DC38" s="644"/>
      <c r="DD38" s="619">
        <v>2039418</v>
      </c>
      <c r="DE38" s="611"/>
      <c r="DF38" s="611"/>
      <c r="DG38" s="611"/>
      <c r="DH38" s="611"/>
      <c r="DI38" s="611"/>
      <c r="DJ38" s="611"/>
      <c r="DK38" s="612"/>
      <c r="DL38" s="619">
        <v>1993116</v>
      </c>
      <c r="DM38" s="611"/>
      <c r="DN38" s="611"/>
      <c r="DO38" s="611"/>
      <c r="DP38" s="611"/>
      <c r="DQ38" s="611"/>
      <c r="DR38" s="611"/>
      <c r="DS38" s="611"/>
      <c r="DT38" s="611"/>
      <c r="DU38" s="611"/>
      <c r="DV38" s="612"/>
      <c r="DW38" s="615">
        <v>12.1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54444</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10766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380786</v>
      </c>
      <c r="CS39" s="642"/>
      <c r="CT39" s="642"/>
      <c r="CU39" s="642"/>
      <c r="CV39" s="642"/>
      <c r="CW39" s="642"/>
      <c r="CX39" s="642"/>
      <c r="CY39" s="643"/>
      <c r="CZ39" s="615">
        <v>1.3</v>
      </c>
      <c r="DA39" s="640"/>
      <c r="DB39" s="640"/>
      <c r="DC39" s="644"/>
      <c r="DD39" s="619">
        <v>360458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45200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13920</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98</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99355</v>
      </c>
      <c r="CS40" s="611"/>
      <c r="CT40" s="611"/>
      <c r="CU40" s="611"/>
      <c r="CV40" s="611"/>
      <c r="CW40" s="611"/>
      <c r="CX40" s="611"/>
      <c r="CY40" s="612"/>
      <c r="CZ40" s="615">
        <v>0.3</v>
      </c>
      <c r="DA40" s="640"/>
      <c r="DB40" s="640"/>
      <c r="DC40" s="644"/>
      <c r="DD40" s="619">
        <v>18355</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30153361</v>
      </c>
      <c r="S41" s="683"/>
      <c r="T41" s="683"/>
      <c r="U41" s="683"/>
      <c r="V41" s="683"/>
      <c r="W41" s="683"/>
      <c r="X41" s="683"/>
      <c r="Y41" s="687"/>
      <c r="Z41" s="688">
        <v>100</v>
      </c>
      <c r="AA41" s="688"/>
      <c r="AB41" s="688"/>
      <c r="AC41" s="688"/>
      <c r="AD41" s="689">
        <v>16470619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473591</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2004345</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387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5091987</v>
      </c>
      <c r="CS42" s="642"/>
      <c r="CT42" s="642"/>
      <c r="CU42" s="642"/>
      <c r="CV42" s="642"/>
      <c r="CW42" s="642"/>
      <c r="CX42" s="642"/>
      <c r="CY42" s="643"/>
      <c r="CZ42" s="615">
        <v>17.5</v>
      </c>
      <c r="DA42" s="640"/>
      <c r="DB42" s="640"/>
      <c r="DC42" s="644"/>
      <c r="DD42" s="619">
        <v>1253467</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104961</v>
      </c>
      <c r="CS43" s="642"/>
      <c r="CT43" s="642"/>
      <c r="CU43" s="642"/>
      <c r="CV43" s="642"/>
      <c r="CW43" s="642"/>
      <c r="CX43" s="642"/>
      <c r="CY43" s="643"/>
      <c r="CZ43" s="615">
        <v>0.4</v>
      </c>
      <c r="DA43" s="640"/>
      <c r="DB43" s="640"/>
      <c r="DC43" s="644"/>
      <c r="DD43" s="619">
        <v>101882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5017234</v>
      </c>
      <c r="CS44" s="611"/>
      <c r="CT44" s="611"/>
      <c r="CU44" s="611"/>
      <c r="CV44" s="611"/>
      <c r="CW44" s="611"/>
      <c r="CX44" s="611"/>
      <c r="CY44" s="612"/>
      <c r="CZ44" s="615">
        <v>17.2</v>
      </c>
      <c r="DA44" s="616"/>
      <c r="DB44" s="616"/>
      <c r="DC44" s="622"/>
      <c r="DD44" s="619">
        <v>1196014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370387</v>
      </c>
      <c r="CS45" s="642"/>
      <c r="CT45" s="642"/>
      <c r="CU45" s="642"/>
      <c r="CV45" s="642"/>
      <c r="CW45" s="642"/>
      <c r="CX45" s="642"/>
      <c r="CY45" s="643"/>
      <c r="CZ45" s="615">
        <v>1.3</v>
      </c>
      <c r="DA45" s="640"/>
      <c r="DB45" s="640"/>
      <c r="DC45" s="644"/>
      <c r="DD45" s="619">
        <v>88340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4440576</v>
      </c>
      <c r="CS46" s="611"/>
      <c r="CT46" s="611"/>
      <c r="CU46" s="611"/>
      <c r="CV46" s="611"/>
      <c r="CW46" s="611"/>
      <c r="CX46" s="611"/>
      <c r="CY46" s="612"/>
      <c r="CZ46" s="615">
        <v>15.2</v>
      </c>
      <c r="DA46" s="616"/>
      <c r="DB46" s="616"/>
      <c r="DC46" s="622"/>
      <c r="DD46" s="619">
        <v>1055095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74753</v>
      </c>
      <c r="CS47" s="642"/>
      <c r="CT47" s="642"/>
      <c r="CU47" s="642"/>
      <c r="CV47" s="642"/>
      <c r="CW47" s="642"/>
      <c r="CX47" s="642"/>
      <c r="CY47" s="643"/>
      <c r="CZ47" s="615">
        <v>0.3</v>
      </c>
      <c r="DA47" s="640"/>
      <c r="DB47" s="640"/>
      <c r="DC47" s="644"/>
      <c r="DD47" s="619">
        <v>57453</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29132916</v>
      </c>
      <c r="CS49" s="669"/>
      <c r="CT49" s="669"/>
      <c r="CU49" s="669"/>
      <c r="CV49" s="669"/>
      <c r="CW49" s="669"/>
      <c r="CX49" s="669"/>
      <c r="CY49" s="698"/>
      <c r="CZ49" s="690">
        <v>100</v>
      </c>
      <c r="DA49" s="699"/>
      <c r="DB49" s="699"/>
      <c r="DC49" s="700"/>
      <c r="DD49" s="701">
        <v>19235147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N4awnPzS/WFeDH18LSXdUsklGQRdg6cXcaIYYzlqEtcjN8BoIsRStF1xJZ5zuAFK49dKH40PKrXl5ZytntLY9Q==" saltValue="P2/wENd9ZuviE8Xtc4eUP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4"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4"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4"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4"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4" customHeight="1" thickTop="1" x14ac:dyDescent="0.2">
      <c r="A7" s="219">
        <v>1</v>
      </c>
      <c r="B7" s="736" t="s">
        <v>374</v>
      </c>
      <c r="C7" s="737"/>
      <c r="D7" s="737"/>
      <c r="E7" s="737"/>
      <c r="F7" s="737"/>
      <c r="G7" s="737"/>
      <c r="H7" s="737"/>
      <c r="I7" s="737"/>
      <c r="J7" s="737"/>
      <c r="K7" s="737"/>
      <c r="L7" s="737"/>
      <c r="M7" s="737"/>
      <c r="N7" s="737"/>
      <c r="O7" s="737"/>
      <c r="P7" s="738"/>
      <c r="Q7" s="739">
        <v>30226</v>
      </c>
      <c r="R7" s="740"/>
      <c r="S7" s="740"/>
      <c r="T7" s="740"/>
      <c r="U7" s="740"/>
      <c r="V7" s="740">
        <v>29205</v>
      </c>
      <c r="W7" s="740"/>
      <c r="X7" s="740"/>
      <c r="Y7" s="740"/>
      <c r="Z7" s="740"/>
      <c r="AA7" s="740">
        <v>1020</v>
      </c>
      <c r="AB7" s="740"/>
      <c r="AC7" s="740"/>
      <c r="AD7" s="740"/>
      <c r="AE7" s="741"/>
      <c r="AF7" s="742">
        <v>896</v>
      </c>
      <c r="AG7" s="743"/>
      <c r="AH7" s="743"/>
      <c r="AI7" s="743"/>
      <c r="AJ7" s="744"/>
      <c r="AK7" s="745">
        <v>1127</v>
      </c>
      <c r="AL7" s="746"/>
      <c r="AM7" s="746"/>
      <c r="AN7" s="746"/>
      <c r="AO7" s="746"/>
      <c r="AP7" s="746">
        <v>18286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t="s">
        <v>557</v>
      </c>
      <c r="BS7" s="733" t="s">
        <v>555</v>
      </c>
      <c r="BT7" s="734"/>
      <c r="BU7" s="734"/>
      <c r="BV7" s="734"/>
      <c r="BW7" s="734"/>
      <c r="BX7" s="734"/>
      <c r="BY7" s="734"/>
      <c r="BZ7" s="734"/>
      <c r="CA7" s="734"/>
      <c r="CB7" s="734"/>
      <c r="CC7" s="734"/>
      <c r="CD7" s="734"/>
      <c r="CE7" s="734"/>
      <c r="CF7" s="734"/>
      <c r="CG7" s="749"/>
      <c r="CH7" s="730">
        <v>76</v>
      </c>
      <c r="CI7" s="731"/>
      <c r="CJ7" s="731"/>
      <c r="CK7" s="731"/>
      <c r="CL7" s="732"/>
      <c r="CM7" s="730">
        <v>-171</v>
      </c>
      <c r="CN7" s="731"/>
      <c r="CO7" s="731"/>
      <c r="CP7" s="731"/>
      <c r="CQ7" s="732"/>
      <c r="CR7" s="730">
        <v>5</v>
      </c>
      <c r="CS7" s="731"/>
      <c r="CT7" s="731"/>
      <c r="CU7" s="731"/>
      <c r="CV7" s="732"/>
      <c r="CW7" s="730" t="s">
        <v>563</v>
      </c>
      <c r="CX7" s="731"/>
      <c r="CY7" s="731"/>
      <c r="CZ7" s="731"/>
      <c r="DA7" s="732"/>
      <c r="DB7" s="730" t="s">
        <v>563</v>
      </c>
      <c r="DC7" s="731"/>
      <c r="DD7" s="731"/>
      <c r="DE7" s="731"/>
      <c r="DF7" s="732"/>
      <c r="DG7" s="730">
        <v>1530</v>
      </c>
      <c r="DH7" s="731"/>
      <c r="DI7" s="731"/>
      <c r="DJ7" s="731"/>
      <c r="DK7" s="732"/>
      <c r="DL7" s="730" t="s">
        <v>563</v>
      </c>
      <c r="DM7" s="731"/>
      <c r="DN7" s="731"/>
      <c r="DO7" s="731"/>
      <c r="DP7" s="732"/>
      <c r="DQ7" s="730">
        <v>192</v>
      </c>
      <c r="DR7" s="731"/>
      <c r="DS7" s="731"/>
      <c r="DT7" s="731"/>
      <c r="DU7" s="732"/>
      <c r="DV7" s="733"/>
      <c r="DW7" s="734"/>
      <c r="DX7" s="734"/>
      <c r="DY7" s="734"/>
      <c r="DZ7" s="735"/>
      <c r="EA7" s="217"/>
    </row>
    <row r="8" spans="1:131" s="218" customFormat="1" ht="26.4"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556</v>
      </c>
      <c r="BT8" s="761"/>
      <c r="BU8" s="761"/>
      <c r="BV8" s="761"/>
      <c r="BW8" s="761"/>
      <c r="BX8" s="761"/>
      <c r="BY8" s="761"/>
      <c r="BZ8" s="761"/>
      <c r="CA8" s="761"/>
      <c r="CB8" s="761"/>
      <c r="CC8" s="761"/>
      <c r="CD8" s="761"/>
      <c r="CE8" s="761"/>
      <c r="CF8" s="761"/>
      <c r="CG8" s="762"/>
      <c r="CH8" s="763">
        <v>7</v>
      </c>
      <c r="CI8" s="764"/>
      <c r="CJ8" s="764"/>
      <c r="CK8" s="764"/>
      <c r="CL8" s="765"/>
      <c r="CM8" s="763">
        <v>29</v>
      </c>
      <c r="CN8" s="764"/>
      <c r="CO8" s="764"/>
      <c r="CP8" s="764"/>
      <c r="CQ8" s="765"/>
      <c r="CR8" s="763">
        <v>200</v>
      </c>
      <c r="CS8" s="764"/>
      <c r="CT8" s="764"/>
      <c r="CU8" s="764"/>
      <c r="CV8" s="765"/>
      <c r="CW8" s="763">
        <v>0</v>
      </c>
      <c r="CX8" s="764"/>
      <c r="CY8" s="764"/>
      <c r="CZ8" s="764"/>
      <c r="DA8" s="765"/>
      <c r="DB8" s="763" t="s">
        <v>563</v>
      </c>
      <c r="DC8" s="764"/>
      <c r="DD8" s="764"/>
      <c r="DE8" s="764"/>
      <c r="DF8" s="765"/>
      <c r="DG8" s="763" t="s">
        <v>563</v>
      </c>
      <c r="DH8" s="764"/>
      <c r="DI8" s="764"/>
      <c r="DJ8" s="764"/>
      <c r="DK8" s="765"/>
      <c r="DL8" s="763" t="s">
        <v>563</v>
      </c>
      <c r="DM8" s="764"/>
      <c r="DN8" s="764"/>
      <c r="DO8" s="764"/>
      <c r="DP8" s="765"/>
      <c r="DQ8" s="763" t="s">
        <v>563</v>
      </c>
      <c r="DR8" s="764"/>
      <c r="DS8" s="764"/>
      <c r="DT8" s="764"/>
      <c r="DU8" s="765"/>
      <c r="DV8" s="760"/>
      <c r="DW8" s="761"/>
      <c r="DX8" s="761"/>
      <c r="DY8" s="761"/>
      <c r="DZ8" s="766"/>
      <c r="EA8" s="217"/>
    </row>
    <row r="9" spans="1:131" s="218" customFormat="1" ht="26.4"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4"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4"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4"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4"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4"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4"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4"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4"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4"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4"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4"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4"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4"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4" customHeight="1" thickBot="1" x14ac:dyDescent="0.25">
      <c r="A23" s="223" t="s">
        <v>376</v>
      </c>
      <c r="B23" s="776" t="s">
        <v>377</v>
      </c>
      <c r="C23" s="777"/>
      <c r="D23" s="777"/>
      <c r="E23" s="777"/>
      <c r="F23" s="777"/>
      <c r="G23" s="777"/>
      <c r="H23" s="777"/>
      <c r="I23" s="777"/>
      <c r="J23" s="777"/>
      <c r="K23" s="777"/>
      <c r="L23" s="777"/>
      <c r="M23" s="777"/>
      <c r="N23" s="777"/>
      <c r="O23" s="777"/>
      <c r="P23" s="778"/>
      <c r="Q23" s="779">
        <v>30226</v>
      </c>
      <c r="R23" s="780"/>
      <c r="S23" s="780"/>
      <c r="T23" s="780"/>
      <c r="U23" s="780"/>
      <c r="V23" s="780">
        <v>29205</v>
      </c>
      <c r="W23" s="780"/>
      <c r="X23" s="780"/>
      <c r="Y23" s="780"/>
      <c r="Z23" s="780"/>
      <c r="AA23" s="780">
        <v>1020</v>
      </c>
      <c r="AB23" s="780"/>
      <c r="AC23" s="780"/>
      <c r="AD23" s="780"/>
      <c r="AE23" s="781"/>
      <c r="AF23" s="782">
        <v>896</v>
      </c>
      <c r="AG23" s="780"/>
      <c r="AH23" s="780"/>
      <c r="AI23" s="780"/>
      <c r="AJ23" s="783"/>
      <c r="AK23" s="784"/>
      <c r="AL23" s="785"/>
      <c r="AM23" s="785"/>
      <c r="AN23" s="785"/>
      <c r="AO23" s="785"/>
      <c r="AP23" s="780">
        <v>18286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4"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4"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4"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4"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4" customHeight="1" thickTop="1" x14ac:dyDescent="0.2">
      <c r="A28" s="225">
        <v>1</v>
      </c>
      <c r="B28" s="736" t="s">
        <v>388</v>
      </c>
      <c r="C28" s="737"/>
      <c r="D28" s="737"/>
      <c r="E28" s="737"/>
      <c r="F28" s="737"/>
      <c r="G28" s="737"/>
      <c r="H28" s="737"/>
      <c r="I28" s="737"/>
      <c r="J28" s="737"/>
      <c r="K28" s="737"/>
      <c r="L28" s="737"/>
      <c r="M28" s="737"/>
      <c r="N28" s="737"/>
      <c r="O28" s="737"/>
      <c r="P28" s="738"/>
      <c r="Q28" s="809">
        <v>5906</v>
      </c>
      <c r="R28" s="810"/>
      <c r="S28" s="810"/>
      <c r="T28" s="810"/>
      <c r="U28" s="810"/>
      <c r="V28" s="810">
        <v>5898</v>
      </c>
      <c r="W28" s="810"/>
      <c r="X28" s="810"/>
      <c r="Y28" s="810"/>
      <c r="Z28" s="810"/>
      <c r="AA28" s="810">
        <v>8</v>
      </c>
      <c r="AB28" s="810"/>
      <c r="AC28" s="810"/>
      <c r="AD28" s="810"/>
      <c r="AE28" s="811"/>
      <c r="AF28" s="812">
        <v>8</v>
      </c>
      <c r="AG28" s="810"/>
      <c r="AH28" s="810"/>
      <c r="AI28" s="810"/>
      <c r="AJ28" s="813"/>
      <c r="AK28" s="814">
        <v>497</v>
      </c>
      <c r="AL28" s="815"/>
      <c r="AM28" s="815"/>
      <c r="AN28" s="815"/>
      <c r="AO28" s="815"/>
      <c r="AP28" s="815" t="s">
        <v>563</v>
      </c>
      <c r="AQ28" s="815"/>
      <c r="AR28" s="815"/>
      <c r="AS28" s="815"/>
      <c r="AT28" s="815"/>
      <c r="AU28" s="815" t="s">
        <v>563</v>
      </c>
      <c r="AV28" s="815"/>
      <c r="AW28" s="815"/>
      <c r="AX28" s="815"/>
      <c r="AY28" s="815"/>
      <c r="AZ28" s="816" t="s">
        <v>563</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4" customHeight="1" x14ac:dyDescent="0.2">
      <c r="A29" s="225">
        <v>2</v>
      </c>
      <c r="B29" s="767" t="s">
        <v>389</v>
      </c>
      <c r="C29" s="768"/>
      <c r="D29" s="768"/>
      <c r="E29" s="768"/>
      <c r="F29" s="768"/>
      <c r="G29" s="768"/>
      <c r="H29" s="768"/>
      <c r="I29" s="768"/>
      <c r="J29" s="768"/>
      <c r="K29" s="768"/>
      <c r="L29" s="768"/>
      <c r="M29" s="768"/>
      <c r="N29" s="768"/>
      <c r="O29" s="768"/>
      <c r="P29" s="769"/>
      <c r="Q29" s="770">
        <v>1071</v>
      </c>
      <c r="R29" s="771"/>
      <c r="S29" s="771"/>
      <c r="T29" s="771"/>
      <c r="U29" s="771"/>
      <c r="V29" s="771">
        <v>1068</v>
      </c>
      <c r="W29" s="771"/>
      <c r="X29" s="771"/>
      <c r="Y29" s="771"/>
      <c r="Z29" s="771"/>
      <c r="AA29" s="771">
        <v>3</v>
      </c>
      <c r="AB29" s="771"/>
      <c r="AC29" s="771"/>
      <c r="AD29" s="771"/>
      <c r="AE29" s="772"/>
      <c r="AF29" s="773">
        <v>3</v>
      </c>
      <c r="AG29" s="774"/>
      <c r="AH29" s="774"/>
      <c r="AI29" s="774"/>
      <c r="AJ29" s="775"/>
      <c r="AK29" s="821">
        <v>259</v>
      </c>
      <c r="AL29" s="817"/>
      <c r="AM29" s="817"/>
      <c r="AN29" s="817"/>
      <c r="AO29" s="817"/>
      <c r="AP29" s="817" t="s">
        <v>563</v>
      </c>
      <c r="AQ29" s="817"/>
      <c r="AR29" s="817"/>
      <c r="AS29" s="817"/>
      <c r="AT29" s="817"/>
      <c r="AU29" s="817" t="s">
        <v>563</v>
      </c>
      <c r="AV29" s="817"/>
      <c r="AW29" s="817"/>
      <c r="AX29" s="817"/>
      <c r="AY29" s="817"/>
      <c r="AZ29" s="818" t="s">
        <v>563</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4" customHeight="1" x14ac:dyDescent="0.2">
      <c r="A30" s="225">
        <v>3</v>
      </c>
      <c r="B30" s="767" t="s">
        <v>390</v>
      </c>
      <c r="C30" s="768"/>
      <c r="D30" s="768"/>
      <c r="E30" s="768"/>
      <c r="F30" s="768"/>
      <c r="G30" s="768"/>
      <c r="H30" s="768"/>
      <c r="I30" s="768"/>
      <c r="J30" s="768"/>
      <c r="K30" s="768"/>
      <c r="L30" s="768"/>
      <c r="M30" s="768"/>
      <c r="N30" s="768"/>
      <c r="O30" s="768"/>
      <c r="P30" s="769"/>
      <c r="Q30" s="770">
        <v>6899</v>
      </c>
      <c r="R30" s="771"/>
      <c r="S30" s="771"/>
      <c r="T30" s="771"/>
      <c r="U30" s="771"/>
      <c r="V30" s="771">
        <v>6725</v>
      </c>
      <c r="W30" s="771"/>
      <c r="X30" s="771"/>
      <c r="Y30" s="771"/>
      <c r="Z30" s="771"/>
      <c r="AA30" s="771">
        <v>174</v>
      </c>
      <c r="AB30" s="771"/>
      <c r="AC30" s="771"/>
      <c r="AD30" s="771"/>
      <c r="AE30" s="772"/>
      <c r="AF30" s="773">
        <v>174</v>
      </c>
      <c r="AG30" s="774"/>
      <c r="AH30" s="774"/>
      <c r="AI30" s="774"/>
      <c r="AJ30" s="775"/>
      <c r="AK30" s="821">
        <v>944</v>
      </c>
      <c r="AL30" s="817"/>
      <c r="AM30" s="817"/>
      <c r="AN30" s="817"/>
      <c r="AO30" s="817"/>
      <c r="AP30" s="817" t="s">
        <v>563</v>
      </c>
      <c r="AQ30" s="817"/>
      <c r="AR30" s="817"/>
      <c r="AS30" s="817"/>
      <c r="AT30" s="817"/>
      <c r="AU30" s="817" t="s">
        <v>563</v>
      </c>
      <c r="AV30" s="817"/>
      <c r="AW30" s="817"/>
      <c r="AX30" s="817"/>
      <c r="AY30" s="817"/>
      <c r="AZ30" s="818" t="s">
        <v>563</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4" customHeight="1" x14ac:dyDescent="0.2">
      <c r="A31" s="225">
        <v>4</v>
      </c>
      <c r="B31" s="767" t="s">
        <v>391</v>
      </c>
      <c r="C31" s="768"/>
      <c r="D31" s="768"/>
      <c r="E31" s="768"/>
      <c r="F31" s="768"/>
      <c r="G31" s="768"/>
      <c r="H31" s="768"/>
      <c r="I31" s="768"/>
      <c r="J31" s="768"/>
      <c r="K31" s="768"/>
      <c r="L31" s="768"/>
      <c r="M31" s="768"/>
      <c r="N31" s="768"/>
      <c r="O31" s="768"/>
      <c r="P31" s="769"/>
      <c r="Q31" s="770">
        <v>1270</v>
      </c>
      <c r="R31" s="771"/>
      <c r="S31" s="771"/>
      <c r="T31" s="771"/>
      <c r="U31" s="771"/>
      <c r="V31" s="771">
        <v>1266</v>
      </c>
      <c r="W31" s="771"/>
      <c r="X31" s="771"/>
      <c r="Y31" s="771"/>
      <c r="Z31" s="771"/>
      <c r="AA31" s="771">
        <v>4</v>
      </c>
      <c r="AB31" s="771"/>
      <c r="AC31" s="771"/>
      <c r="AD31" s="771"/>
      <c r="AE31" s="772"/>
      <c r="AF31" s="773">
        <v>1402</v>
      </c>
      <c r="AG31" s="774"/>
      <c r="AH31" s="774"/>
      <c r="AI31" s="774"/>
      <c r="AJ31" s="775"/>
      <c r="AK31" s="821">
        <v>54</v>
      </c>
      <c r="AL31" s="817"/>
      <c r="AM31" s="817"/>
      <c r="AN31" s="817"/>
      <c r="AO31" s="817"/>
      <c r="AP31" s="817">
        <v>5273</v>
      </c>
      <c r="AQ31" s="817"/>
      <c r="AR31" s="817"/>
      <c r="AS31" s="817"/>
      <c r="AT31" s="817"/>
      <c r="AU31" s="817">
        <v>327</v>
      </c>
      <c r="AV31" s="817"/>
      <c r="AW31" s="817"/>
      <c r="AX31" s="817"/>
      <c r="AY31" s="817"/>
      <c r="AZ31" s="818" t="s">
        <v>563</v>
      </c>
      <c r="BA31" s="818"/>
      <c r="BB31" s="818"/>
      <c r="BC31" s="818"/>
      <c r="BD31" s="818"/>
      <c r="BE31" s="819" t="s">
        <v>392</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4" customHeight="1" x14ac:dyDescent="0.2">
      <c r="A32" s="225">
        <v>5</v>
      </c>
      <c r="B32" s="767" t="s">
        <v>393</v>
      </c>
      <c r="C32" s="768"/>
      <c r="D32" s="768"/>
      <c r="E32" s="768"/>
      <c r="F32" s="768"/>
      <c r="G32" s="768"/>
      <c r="H32" s="768"/>
      <c r="I32" s="768"/>
      <c r="J32" s="768"/>
      <c r="K32" s="768"/>
      <c r="L32" s="768"/>
      <c r="M32" s="768"/>
      <c r="N32" s="768"/>
      <c r="O32" s="768"/>
      <c r="P32" s="769"/>
      <c r="Q32" s="770">
        <v>778</v>
      </c>
      <c r="R32" s="771"/>
      <c r="S32" s="771"/>
      <c r="T32" s="771"/>
      <c r="U32" s="771"/>
      <c r="V32" s="771">
        <v>616</v>
      </c>
      <c r="W32" s="771"/>
      <c r="X32" s="771"/>
      <c r="Y32" s="771"/>
      <c r="Z32" s="771"/>
      <c r="AA32" s="771">
        <v>162</v>
      </c>
      <c r="AB32" s="771"/>
      <c r="AC32" s="771"/>
      <c r="AD32" s="771"/>
      <c r="AE32" s="772"/>
      <c r="AF32" s="773">
        <v>392</v>
      </c>
      <c r="AG32" s="774"/>
      <c r="AH32" s="774"/>
      <c r="AI32" s="774"/>
      <c r="AJ32" s="775"/>
      <c r="AK32" s="821">
        <v>500</v>
      </c>
      <c r="AL32" s="817"/>
      <c r="AM32" s="817"/>
      <c r="AN32" s="817"/>
      <c r="AO32" s="817"/>
      <c r="AP32" s="817">
        <v>4144</v>
      </c>
      <c r="AQ32" s="817"/>
      <c r="AR32" s="817"/>
      <c r="AS32" s="817"/>
      <c r="AT32" s="817"/>
      <c r="AU32" s="817">
        <v>4144</v>
      </c>
      <c r="AV32" s="817"/>
      <c r="AW32" s="817"/>
      <c r="AX32" s="817"/>
      <c r="AY32" s="817"/>
      <c r="AZ32" s="818" t="s">
        <v>563</v>
      </c>
      <c r="BA32" s="818"/>
      <c r="BB32" s="818"/>
      <c r="BC32" s="818"/>
      <c r="BD32" s="818"/>
      <c r="BE32" s="819" t="s">
        <v>392</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4" customHeight="1" x14ac:dyDescent="0.2">
      <c r="A33" s="225">
        <v>6</v>
      </c>
      <c r="B33" s="767" t="s">
        <v>394</v>
      </c>
      <c r="C33" s="768"/>
      <c r="D33" s="768"/>
      <c r="E33" s="768"/>
      <c r="F33" s="768"/>
      <c r="G33" s="768"/>
      <c r="H33" s="768"/>
      <c r="I33" s="768"/>
      <c r="J33" s="768"/>
      <c r="K33" s="768"/>
      <c r="L33" s="768"/>
      <c r="M33" s="768"/>
      <c r="N33" s="768"/>
      <c r="O33" s="768"/>
      <c r="P33" s="769"/>
      <c r="Q33" s="770">
        <v>3160</v>
      </c>
      <c r="R33" s="771"/>
      <c r="S33" s="771"/>
      <c r="T33" s="771"/>
      <c r="U33" s="771"/>
      <c r="V33" s="771">
        <v>3396</v>
      </c>
      <c r="W33" s="771"/>
      <c r="X33" s="771"/>
      <c r="Y33" s="771"/>
      <c r="Z33" s="771"/>
      <c r="AA33" s="771">
        <v>-236</v>
      </c>
      <c r="AB33" s="771"/>
      <c r="AC33" s="771"/>
      <c r="AD33" s="771"/>
      <c r="AE33" s="772"/>
      <c r="AF33" s="773">
        <v>777</v>
      </c>
      <c r="AG33" s="774"/>
      <c r="AH33" s="774"/>
      <c r="AI33" s="774"/>
      <c r="AJ33" s="775"/>
      <c r="AK33" s="821">
        <v>780</v>
      </c>
      <c r="AL33" s="817"/>
      <c r="AM33" s="817"/>
      <c r="AN33" s="817"/>
      <c r="AO33" s="817"/>
      <c r="AP33" s="817">
        <v>867</v>
      </c>
      <c r="AQ33" s="817"/>
      <c r="AR33" s="817"/>
      <c r="AS33" s="817"/>
      <c r="AT33" s="817"/>
      <c r="AU33" s="817">
        <v>540</v>
      </c>
      <c r="AV33" s="817"/>
      <c r="AW33" s="817"/>
      <c r="AX33" s="817"/>
      <c r="AY33" s="817"/>
      <c r="AZ33" s="818" t="s">
        <v>563</v>
      </c>
      <c r="BA33" s="818"/>
      <c r="BB33" s="818"/>
      <c r="BC33" s="818"/>
      <c r="BD33" s="818"/>
      <c r="BE33" s="819" t="s">
        <v>392</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4" customHeight="1" x14ac:dyDescent="0.2">
      <c r="A34" s="225">
        <v>7</v>
      </c>
      <c r="B34" s="767" t="s">
        <v>395</v>
      </c>
      <c r="C34" s="768"/>
      <c r="D34" s="768"/>
      <c r="E34" s="768"/>
      <c r="F34" s="768"/>
      <c r="G34" s="768"/>
      <c r="H34" s="768"/>
      <c r="I34" s="768"/>
      <c r="J34" s="768"/>
      <c r="K34" s="768"/>
      <c r="L34" s="768"/>
      <c r="M34" s="768"/>
      <c r="N34" s="768"/>
      <c r="O34" s="768"/>
      <c r="P34" s="769"/>
      <c r="Q34" s="770">
        <v>40</v>
      </c>
      <c r="R34" s="771"/>
      <c r="S34" s="771"/>
      <c r="T34" s="771"/>
      <c r="U34" s="771"/>
      <c r="V34" s="771">
        <v>40</v>
      </c>
      <c r="W34" s="771"/>
      <c r="X34" s="771"/>
      <c r="Y34" s="771"/>
      <c r="Z34" s="771"/>
      <c r="AA34" s="771">
        <v>-1</v>
      </c>
      <c r="AB34" s="771"/>
      <c r="AC34" s="771"/>
      <c r="AD34" s="771"/>
      <c r="AE34" s="772"/>
      <c r="AF34" s="773">
        <v>3</v>
      </c>
      <c r="AG34" s="774"/>
      <c r="AH34" s="774"/>
      <c r="AI34" s="774"/>
      <c r="AJ34" s="775"/>
      <c r="AK34" s="821">
        <v>14</v>
      </c>
      <c r="AL34" s="817"/>
      <c r="AM34" s="817"/>
      <c r="AN34" s="817"/>
      <c r="AO34" s="817"/>
      <c r="AP34" s="817" t="s">
        <v>563</v>
      </c>
      <c r="AQ34" s="817"/>
      <c r="AR34" s="817"/>
      <c r="AS34" s="817"/>
      <c r="AT34" s="817"/>
      <c r="AU34" s="817" t="s">
        <v>563</v>
      </c>
      <c r="AV34" s="817"/>
      <c r="AW34" s="817"/>
      <c r="AX34" s="817"/>
      <c r="AY34" s="817"/>
      <c r="AZ34" s="818" t="s">
        <v>563</v>
      </c>
      <c r="BA34" s="818"/>
      <c r="BB34" s="818"/>
      <c r="BC34" s="818"/>
      <c r="BD34" s="818"/>
      <c r="BE34" s="819" t="s">
        <v>392</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4"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4"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4"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4"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4"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4"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4"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4"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4"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4"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4"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4"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4"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4"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4"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4"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4"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4"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4"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4"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4"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4"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4"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4"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4"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4"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4"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4"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4" customHeight="1" thickBot="1" x14ac:dyDescent="0.25">
      <c r="A63" s="223" t="s">
        <v>376</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2760</v>
      </c>
      <c r="AG63" s="831"/>
      <c r="AH63" s="831"/>
      <c r="AI63" s="831"/>
      <c r="AJ63" s="832"/>
      <c r="AK63" s="833"/>
      <c r="AL63" s="828"/>
      <c r="AM63" s="828"/>
      <c r="AN63" s="828"/>
      <c r="AO63" s="828"/>
      <c r="AP63" s="831">
        <v>10284</v>
      </c>
      <c r="AQ63" s="831"/>
      <c r="AR63" s="831"/>
      <c r="AS63" s="831"/>
      <c r="AT63" s="831"/>
      <c r="AU63" s="831">
        <v>5012</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4"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4"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4" customHeight="1" x14ac:dyDescent="0.2">
      <c r="A66" s="714" t="s">
        <v>399</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400</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4"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4" customHeight="1" thickTop="1" x14ac:dyDescent="0.2">
      <c r="A68" s="219">
        <v>1</v>
      </c>
      <c r="B68" s="856" t="s">
        <v>559</v>
      </c>
      <c r="C68" s="857"/>
      <c r="D68" s="857"/>
      <c r="E68" s="857"/>
      <c r="F68" s="857"/>
      <c r="G68" s="857"/>
      <c r="H68" s="857"/>
      <c r="I68" s="857"/>
      <c r="J68" s="857"/>
      <c r="K68" s="857"/>
      <c r="L68" s="857"/>
      <c r="M68" s="857"/>
      <c r="N68" s="857"/>
      <c r="O68" s="857"/>
      <c r="P68" s="858"/>
      <c r="Q68" s="859">
        <v>5940</v>
      </c>
      <c r="R68" s="853"/>
      <c r="S68" s="853"/>
      <c r="T68" s="853"/>
      <c r="U68" s="853"/>
      <c r="V68" s="853">
        <v>5894</v>
      </c>
      <c r="W68" s="853"/>
      <c r="X68" s="853"/>
      <c r="Y68" s="853"/>
      <c r="Z68" s="853"/>
      <c r="AA68" s="853">
        <v>47</v>
      </c>
      <c r="AB68" s="853"/>
      <c r="AC68" s="853"/>
      <c r="AD68" s="853"/>
      <c r="AE68" s="853"/>
      <c r="AF68" s="853">
        <v>47</v>
      </c>
      <c r="AG68" s="853"/>
      <c r="AH68" s="853"/>
      <c r="AI68" s="853"/>
      <c r="AJ68" s="853"/>
      <c r="AK68" s="853" t="s">
        <v>563</v>
      </c>
      <c r="AL68" s="853"/>
      <c r="AM68" s="853"/>
      <c r="AN68" s="853"/>
      <c r="AO68" s="853"/>
      <c r="AP68" s="853">
        <v>788</v>
      </c>
      <c r="AQ68" s="853"/>
      <c r="AR68" s="853"/>
      <c r="AS68" s="853"/>
      <c r="AT68" s="853"/>
      <c r="AU68" s="853">
        <v>132</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4" customHeight="1" x14ac:dyDescent="0.2">
      <c r="A69" s="221">
        <v>2</v>
      </c>
      <c r="B69" s="860" t="s">
        <v>560</v>
      </c>
      <c r="C69" s="861"/>
      <c r="D69" s="861"/>
      <c r="E69" s="861"/>
      <c r="F69" s="861"/>
      <c r="G69" s="861"/>
      <c r="H69" s="861"/>
      <c r="I69" s="861"/>
      <c r="J69" s="861"/>
      <c r="K69" s="861"/>
      <c r="L69" s="861"/>
      <c r="M69" s="861"/>
      <c r="N69" s="861"/>
      <c r="O69" s="861"/>
      <c r="P69" s="862"/>
      <c r="Q69" s="863">
        <v>4539</v>
      </c>
      <c r="R69" s="817"/>
      <c r="S69" s="817"/>
      <c r="T69" s="817"/>
      <c r="U69" s="817"/>
      <c r="V69" s="817">
        <v>4239</v>
      </c>
      <c r="W69" s="817"/>
      <c r="X69" s="817"/>
      <c r="Y69" s="817"/>
      <c r="Z69" s="817"/>
      <c r="AA69" s="817">
        <v>300</v>
      </c>
      <c r="AB69" s="817"/>
      <c r="AC69" s="817"/>
      <c r="AD69" s="817"/>
      <c r="AE69" s="817"/>
      <c r="AF69" s="817">
        <v>300</v>
      </c>
      <c r="AG69" s="817"/>
      <c r="AH69" s="817"/>
      <c r="AI69" s="817"/>
      <c r="AJ69" s="817"/>
      <c r="AK69" s="817" t="s">
        <v>563</v>
      </c>
      <c r="AL69" s="817"/>
      <c r="AM69" s="817"/>
      <c r="AN69" s="817"/>
      <c r="AO69" s="817"/>
      <c r="AP69" s="817" t="s">
        <v>563</v>
      </c>
      <c r="AQ69" s="817"/>
      <c r="AR69" s="817"/>
      <c r="AS69" s="817"/>
      <c r="AT69" s="817"/>
      <c r="AU69" s="817" t="s">
        <v>563</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4" customHeight="1" x14ac:dyDescent="0.2">
      <c r="A70" s="221">
        <v>3</v>
      </c>
      <c r="B70" s="860" t="s">
        <v>558</v>
      </c>
      <c r="C70" s="861"/>
      <c r="D70" s="861"/>
      <c r="E70" s="861"/>
      <c r="F70" s="861"/>
      <c r="G70" s="861"/>
      <c r="H70" s="861"/>
      <c r="I70" s="861"/>
      <c r="J70" s="861"/>
      <c r="K70" s="861"/>
      <c r="L70" s="861"/>
      <c r="M70" s="861"/>
      <c r="N70" s="861"/>
      <c r="O70" s="861"/>
      <c r="P70" s="862"/>
      <c r="Q70" s="863">
        <v>227</v>
      </c>
      <c r="R70" s="817"/>
      <c r="S70" s="817"/>
      <c r="T70" s="817"/>
      <c r="U70" s="817"/>
      <c r="V70" s="817">
        <v>199</v>
      </c>
      <c r="W70" s="817"/>
      <c r="X70" s="817"/>
      <c r="Y70" s="817"/>
      <c r="Z70" s="817"/>
      <c r="AA70" s="817">
        <v>28</v>
      </c>
      <c r="AB70" s="817"/>
      <c r="AC70" s="817"/>
      <c r="AD70" s="817"/>
      <c r="AE70" s="817"/>
      <c r="AF70" s="817">
        <v>28</v>
      </c>
      <c r="AG70" s="817"/>
      <c r="AH70" s="817"/>
      <c r="AI70" s="817"/>
      <c r="AJ70" s="817"/>
      <c r="AK70" s="817">
        <v>75</v>
      </c>
      <c r="AL70" s="817"/>
      <c r="AM70" s="817"/>
      <c r="AN70" s="817"/>
      <c r="AO70" s="817"/>
      <c r="AP70" s="817" t="s">
        <v>563</v>
      </c>
      <c r="AQ70" s="817"/>
      <c r="AR70" s="817"/>
      <c r="AS70" s="817"/>
      <c r="AT70" s="817"/>
      <c r="AU70" s="817" t="s">
        <v>563</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4" customHeight="1" x14ac:dyDescent="0.2">
      <c r="A71" s="221">
        <v>4</v>
      </c>
      <c r="B71" s="860" t="s">
        <v>561</v>
      </c>
      <c r="C71" s="861"/>
      <c r="D71" s="861"/>
      <c r="E71" s="861"/>
      <c r="F71" s="861"/>
      <c r="G71" s="861"/>
      <c r="H71" s="861"/>
      <c r="I71" s="861"/>
      <c r="J71" s="861"/>
      <c r="K71" s="861"/>
      <c r="L71" s="861"/>
      <c r="M71" s="861"/>
      <c r="N71" s="861"/>
      <c r="O71" s="861"/>
      <c r="P71" s="862"/>
      <c r="Q71" s="863">
        <v>103</v>
      </c>
      <c r="R71" s="817"/>
      <c r="S71" s="817"/>
      <c r="T71" s="817"/>
      <c r="U71" s="817"/>
      <c r="V71" s="817">
        <v>91</v>
      </c>
      <c r="W71" s="817"/>
      <c r="X71" s="817"/>
      <c r="Y71" s="817"/>
      <c r="Z71" s="817"/>
      <c r="AA71" s="817">
        <v>11</v>
      </c>
      <c r="AB71" s="817"/>
      <c r="AC71" s="817"/>
      <c r="AD71" s="817"/>
      <c r="AE71" s="817"/>
      <c r="AF71" s="817">
        <v>11</v>
      </c>
      <c r="AG71" s="817"/>
      <c r="AH71" s="817"/>
      <c r="AI71" s="817"/>
      <c r="AJ71" s="817"/>
      <c r="AK71" s="817" t="s">
        <v>563</v>
      </c>
      <c r="AL71" s="817"/>
      <c r="AM71" s="817"/>
      <c r="AN71" s="817"/>
      <c r="AO71" s="817"/>
      <c r="AP71" s="817" t="s">
        <v>563</v>
      </c>
      <c r="AQ71" s="817"/>
      <c r="AR71" s="817"/>
      <c r="AS71" s="817"/>
      <c r="AT71" s="817"/>
      <c r="AU71" s="817" t="s">
        <v>563</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4" customHeight="1" x14ac:dyDescent="0.2">
      <c r="A72" s="221">
        <v>5</v>
      </c>
      <c r="B72" s="860" t="s">
        <v>562</v>
      </c>
      <c r="C72" s="861"/>
      <c r="D72" s="861"/>
      <c r="E72" s="861"/>
      <c r="F72" s="861"/>
      <c r="G72" s="861"/>
      <c r="H72" s="861"/>
      <c r="I72" s="861"/>
      <c r="J72" s="861"/>
      <c r="K72" s="861"/>
      <c r="L72" s="861"/>
      <c r="M72" s="861"/>
      <c r="N72" s="861"/>
      <c r="O72" s="861"/>
      <c r="P72" s="862"/>
      <c r="Q72" s="863">
        <v>276838</v>
      </c>
      <c r="R72" s="817"/>
      <c r="S72" s="817"/>
      <c r="T72" s="817"/>
      <c r="U72" s="817"/>
      <c r="V72" s="817">
        <v>269931</v>
      </c>
      <c r="W72" s="817"/>
      <c r="X72" s="817"/>
      <c r="Y72" s="817"/>
      <c r="Z72" s="817"/>
      <c r="AA72" s="817">
        <v>6907</v>
      </c>
      <c r="AB72" s="817"/>
      <c r="AC72" s="817"/>
      <c r="AD72" s="817"/>
      <c r="AE72" s="817"/>
      <c r="AF72" s="817">
        <v>6907</v>
      </c>
      <c r="AG72" s="817"/>
      <c r="AH72" s="817"/>
      <c r="AI72" s="817"/>
      <c r="AJ72" s="817"/>
      <c r="AK72" s="817">
        <v>2277</v>
      </c>
      <c r="AL72" s="817"/>
      <c r="AM72" s="817"/>
      <c r="AN72" s="817"/>
      <c r="AO72" s="817"/>
      <c r="AP72" s="817" t="s">
        <v>563</v>
      </c>
      <c r="AQ72" s="817"/>
      <c r="AR72" s="817"/>
      <c r="AS72" s="817"/>
      <c r="AT72" s="817"/>
      <c r="AU72" s="817" t="s">
        <v>563</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4"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4"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4"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4"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4"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4"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4"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4"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4"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4"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4"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4"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4"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4"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4"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4" customHeight="1" thickBot="1" x14ac:dyDescent="0.25">
      <c r="A88" s="223" t="s">
        <v>376</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7293</v>
      </c>
      <c r="AG88" s="831"/>
      <c r="AH88" s="831"/>
      <c r="AI88" s="831"/>
      <c r="AJ88" s="831"/>
      <c r="AK88" s="828"/>
      <c r="AL88" s="828"/>
      <c r="AM88" s="828"/>
      <c r="AN88" s="828"/>
      <c r="AO88" s="828"/>
      <c r="AP88" s="831">
        <v>788</v>
      </c>
      <c r="AQ88" s="831"/>
      <c r="AR88" s="831"/>
      <c r="AS88" s="831"/>
      <c r="AT88" s="831"/>
      <c r="AU88" s="831">
        <v>132</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4"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4"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4"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4"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4"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4"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4"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4"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4"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4"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4"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4"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4"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4"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205</v>
      </c>
      <c r="CS102" s="839"/>
      <c r="CT102" s="839"/>
      <c r="CU102" s="839"/>
      <c r="CV102" s="878"/>
      <c r="CW102" s="877"/>
      <c r="CX102" s="839"/>
      <c r="CY102" s="839"/>
      <c r="CZ102" s="839"/>
      <c r="DA102" s="878"/>
      <c r="DB102" s="877"/>
      <c r="DC102" s="839"/>
      <c r="DD102" s="839"/>
      <c r="DE102" s="839"/>
      <c r="DF102" s="878"/>
      <c r="DG102" s="877">
        <v>1530</v>
      </c>
      <c r="DH102" s="839"/>
      <c r="DI102" s="839"/>
      <c r="DJ102" s="839"/>
      <c r="DK102" s="878"/>
      <c r="DL102" s="877"/>
      <c r="DM102" s="839"/>
      <c r="DN102" s="839"/>
      <c r="DO102" s="839"/>
      <c r="DP102" s="878"/>
      <c r="DQ102" s="877">
        <v>192</v>
      </c>
      <c r="DR102" s="839"/>
      <c r="DS102" s="839"/>
      <c r="DT102" s="839"/>
      <c r="DU102" s="878"/>
      <c r="DV102" s="776"/>
      <c r="DW102" s="777"/>
      <c r="DX102" s="777"/>
      <c r="DY102" s="777"/>
      <c r="DZ102" s="901"/>
      <c r="EA102" s="212"/>
    </row>
    <row r="103" spans="1:131" ht="26.4"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4"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4"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4"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4"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4"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2750799</v>
      </c>
      <c r="AB110" s="887"/>
      <c r="AC110" s="887"/>
      <c r="AD110" s="887"/>
      <c r="AE110" s="888"/>
      <c r="AF110" s="889">
        <v>2522259</v>
      </c>
      <c r="AG110" s="887"/>
      <c r="AH110" s="887"/>
      <c r="AI110" s="887"/>
      <c r="AJ110" s="888"/>
      <c r="AK110" s="889">
        <v>2206323</v>
      </c>
      <c r="AL110" s="887"/>
      <c r="AM110" s="887"/>
      <c r="AN110" s="887"/>
      <c r="AO110" s="888"/>
      <c r="AP110" s="890">
        <v>15.5</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18785169</v>
      </c>
      <c r="BR110" s="918"/>
      <c r="BS110" s="918"/>
      <c r="BT110" s="918"/>
      <c r="BU110" s="918"/>
      <c r="BV110" s="918">
        <v>17220940</v>
      </c>
      <c r="BW110" s="918"/>
      <c r="BX110" s="918"/>
      <c r="BY110" s="918"/>
      <c r="BZ110" s="918"/>
      <c r="CA110" s="918">
        <v>18286435</v>
      </c>
      <c r="CB110" s="918"/>
      <c r="CC110" s="918"/>
      <c r="CD110" s="918"/>
      <c r="CE110" s="918"/>
      <c r="CF110" s="931">
        <v>128.30000000000001</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4"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85429</v>
      </c>
      <c r="BR111" s="913"/>
      <c r="BS111" s="913"/>
      <c r="BT111" s="913"/>
      <c r="BU111" s="913"/>
      <c r="BV111" s="913">
        <v>84949</v>
      </c>
      <c r="BW111" s="913"/>
      <c r="BX111" s="913"/>
      <c r="BY111" s="913"/>
      <c r="BZ111" s="913"/>
      <c r="CA111" s="913">
        <v>85953</v>
      </c>
      <c r="CB111" s="913"/>
      <c r="CC111" s="913"/>
      <c r="CD111" s="913"/>
      <c r="CE111" s="913"/>
      <c r="CF111" s="907">
        <v>0.6</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4"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5387281</v>
      </c>
      <c r="BR112" s="913"/>
      <c r="BS112" s="913"/>
      <c r="BT112" s="913"/>
      <c r="BU112" s="913"/>
      <c r="BV112" s="913">
        <v>5280687</v>
      </c>
      <c r="BW112" s="913"/>
      <c r="BX112" s="913"/>
      <c r="BY112" s="913"/>
      <c r="BZ112" s="913"/>
      <c r="CA112" s="913">
        <v>5011539</v>
      </c>
      <c r="CB112" s="913"/>
      <c r="CC112" s="913"/>
      <c r="CD112" s="913"/>
      <c r="CE112" s="913"/>
      <c r="CF112" s="907">
        <v>35.200000000000003</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4"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542421</v>
      </c>
      <c r="AB113" s="925"/>
      <c r="AC113" s="925"/>
      <c r="AD113" s="925"/>
      <c r="AE113" s="926"/>
      <c r="AF113" s="927">
        <v>564046</v>
      </c>
      <c r="AG113" s="925"/>
      <c r="AH113" s="925"/>
      <c r="AI113" s="925"/>
      <c r="AJ113" s="926"/>
      <c r="AK113" s="927">
        <v>547213</v>
      </c>
      <c r="AL113" s="925"/>
      <c r="AM113" s="925"/>
      <c r="AN113" s="925"/>
      <c r="AO113" s="926"/>
      <c r="AP113" s="928">
        <v>3.8</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162429</v>
      </c>
      <c r="BR113" s="913"/>
      <c r="BS113" s="913"/>
      <c r="BT113" s="913"/>
      <c r="BU113" s="913"/>
      <c r="BV113" s="913">
        <v>113699</v>
      </c>
      <c r="BW113" s="913"/>
      <c r="BX113" s="913"/>
      <c r="BY113" s="913"/>
      <c r="BZ113" s="913"/>
      <c r="CA113" s="913">
        <v>132386</v>
      </c>
      <c r="CB113" s="913"/>
      <c r="CC113" s="913"/>
      <c r="CD113" s="913"/>
      <c r="CE113" s="913"/>
      <c r="CF113" s="907">
        <v>0.9</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4"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55383</v>
      </c>
      <c r="AB114" s="946"/>
      <c r="AC114" s="946"/>
      <c r="AD114" s="946"/>
      <c r="AE114" s="947"/>
      <c r="AF114" s="948">
        <v>52580</v>
      </c>
      <c r="AG114" s="946"/>
      <c r="AH114" s="946"/>
      <c r="AI114" s="946"/>
      <c r="AJ114" s="947"/>
      <c r="AK114" s="948">
        <v>47250</v>
      </c>
      <c r="AL114" s="946"/>
      <c r="AM114" s="946"/>
      <c r="AN114" s="946"/>
      <c r="AO114" s="947"/>
      <c r="AP114" s="949">
        <v>0.3</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2872452</v>
      </c>
      <c r="BR114" s="913"/>
      <c r="BS114" s="913"/>
      <c r="BT114" s="913"/>
      <c r="BU114" s="913"/>
      <c r="BV114" s="913">
        <v>3070196</v>
      </c>
      <c r="BW114" s="913"/>
      <c r="BX114" s="913"/>
      <c r="BY114" s="913"/>
      <c r="BZ114" s="913"/>
      <c r="CA114" s="913">
        <v>3048983</v>
      </c>
      <c r="CB114" s="913"/>
      <c r="CC114" s="913"/>
      <c r="CD114" s="913"/>
      <c r="CE114" s="913"/>
      <c r="CF114" s="907">
        <v>21.4</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4"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677</v>
      </c>
      <c r="AB115" s="925"/>
      <c r="AC115" s="925"/>
      <c r="AD115" s="925"/>
      <c r="AE115" s="926"/>
      <c r="AF115" s="927">
        <v>492</v>
      </c>
      <c r="AG115" s="925"/>
      <c r="AH115" s="925"/>
      <c r="AI115" s="925"/>
      <c r="AJ115" s="926"/>
      <c r="AK115" s="927">
        <v>332</v>
      </c>
      <c r="AL115" s="925"/>
      <c r="AM115" s="925"/>
      <c r="AN115" s="925"/>
      <c r="AO115" s="926"/>
      <c r="AP115" s="928">
        <v>0</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v>251832</v>
      </c>
      <c r="BR115" s="913"/>
      <c r="BS115" s="913"/>
      <c r="BT115" s="913"/>
      <c r="BU115" s="913"/>
      <c r="BV115" s="913">
        <v>253283</v>
      </c>
      <c r="BW115" s="913"/>
      <c r="BX115" s="913"/>
      <c r="BY115" s="913"/>
      <c r="BZ115" s="913"/>
      <c r="CA115" s="913">
        <v>191757</v>
      </c>
      <c r="CB115" s="913"/>
      <c r="CC115" s="913"/>
      <c r="CD115" s="913"/>
      <c r="CE115" s="913"/>
      <c r="CF115" s="907">
        <v>1.3</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84372</v>
      </c>
      <c r="DH115" s="946"/>
      <c r="DI115" s="946"/>
      <c r="DJ115" s="946"/>
      <c r="DK115" s="947"/>
      <c r="DL115" s="948">
        <v>84372</v>
      </c>
      <c r="DM115" s="946"/>
      <c r="DN115" s="946"/>
      <c r="DO115" s="946"/>
      <c r="DP115" s="947"/>
      <c r="DQ115" s="948">
        <v>84372</v>
      </c>
      <c r="DR115" s="946"/>
      <c r="DS115" s="946"/>
      <c r="DT115" s="946"/>
      <c r="DU115" s="947"/>
      <c r="DV115" s="949">
        <v>0.6</v>
      </c>
      <c r="DW115" s="950"/>
      <c r="DX115" s="950"/>
      <c r="DY115" s="950"/>
      <c r="DZ115" s="951"/>
    </row>
    <row r="116" spans="1:130" s="212" customFormat="1" ht="26.4"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1041</v>
      </c>
      <c r="DH116" s="946"/>
      <c r="DI116" s="946"/>
      <c r="DJ116" s="946"/>
      <c r="DK116" s="947"/>
      <c r="DL116" s="948">
        <v>563</v>
      </c>
      <c r="DM116" s="946"/>
      <c r="DN116" s="946"/>
      <c r="DO116" s="946"/>
      <c r="DP116" s="947"/>
      <c r="DQ116" s="948">
        <v>231</v>
      </c>
      <c r="DR116" s="946"/>
      <c r="DS116" s="946"/>
      <c r="DT116" s="946"/>
      <c r="DU116" s="947"/>
      <c r="DV116" s="949">
        <v>0</v>
      </c>
      <c r="DW116" s="950"/>
      <c r="DX116" s="950"/>
      <c r="DY116" s="950"/>
      <c r="DZ116" s="951"/>
    </row>
    <row r="117" spans="1:130" s="212" customFormat="1" ht="26.4"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3349280</v>
      </c>
      <c r="AB117" s="966"/>
      <c r="AC117" s="966"/>
      <c r="AD117" s="966"/>
      <c r="AE117" s="967"/>
      <c r="AF117" s="968">
        <v>3139377</v>
      </c>
      <c r="AG117" s="966"/>
      <c r="AH117" s="966"/>
      <c r="AI117" s="966"/>
      <c r="AJ117" s="967"/>
      <c r="AK117" s="968">
        <v>2801118</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4"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4"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442</v>
      </c>
      <c r="BP119" s="992"/>
      <c r="BQ119" s="986">
        <v>27544592</v>
      </c>
      <c r="BR119" s="987"/>
      <c r="BS119" s="987"/>
      <c r="BT119" s="987"/>
      <c r="BU119" s="987"/>
      <c r="BV119" s="987">
        <v>26023754</v>
      </c>
      <c r="BW119" s="987"/>
      <c r="BX119" s="987"/>
      <c r="BY119" s="987"/>
      <c r="BZ119" s="987"/>
      <c r="CA119" s="987">
        <v>26757053</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16</v>
      </c>
      <c r="DH119" s="973"/>
      <c r="DI119" s="973"/>
      <c r="DJ119" s="973"/>
      <c r="DK119" s="974"/>
      <c r="DL119" s="972">
        <v>14</v>
      </c>
      <c r="DM119" s="973"/>
      <c r="DN119" s="973"/>
      <c r="DO119" s="973"/>
      <c r="DP119" s="974"/>
      <c r="DQ119" s="972">
        <v>1350</v>
      </c>
      <c r="DR119" s="973"/>
      <c r="DS119" s="973"/>
      <c r="DT119" s="973"/>
      <c r="DU119" s="974"/>
      <c r="DV119" s="975">
        <v>0</v>
      </c>
      <c r="DW119" s="976"/>
      <c r="DX119" s="976"/>
      <c r="DY119" s="976"/>
      <c r="DZ119" s="977"/>
    </row>
    <row r="120" spans="1:130" s="212" customFormat="1" ht="26.4"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10972203</v>
      </c>
      <c r="BR120" s="918"/>
      <c r="BS120" s="918"/>
      <c r="BT120" s="918"/>
      <c r="BU120" s="918"/>
      <c r="BV120" s="918">
        <v>11158326</v>
      </c>
      <c r="BW120" s="918"/>
      <c r="BX120" s="918"/>
      <c r="BY120" s="918"/>
      <c r="BZ120" s="918"/>
      <c r="CA120" s="918">
        <v>10744935</v>
      </c>
      <c r="CB120" s="918"/>
      <c r="CC120" s="918"/>
      <c r="CD120" s="918"/>
      <c r="CE120" s="918"/>
      <c r="CF120" s="931">
        <v>75.400000000000006</v>
      </c>
      <c r="CG120" s="932"/>
      <c r="CH120" s="932"/>
      <c r="CI120" s="932"/>
      <c r="CJ120" s="932"/>
      <c r="CK120" s="993" t="s">
        <v>446</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4349150</v>
      </c>
      <c r="DH120" s="918"/>
      <c r="DI120" s="918"/>
      <c r="DJ120" s="918"/>
      <c r="DK120" s="918"/>
      <c r="DL120" s="918">
        <v>4351946</v>
      </c>
      <c r="DM120" s="918"/>
      <c r="DN120" s="918"/>
      <c r="DO120" s="918"/>
      <c r="DP120" s="918"/>
      <c r="DQ120" s="918">
        <v>4144370</v>
      </c>
      <c r="DR120" s="918"/>
      <c r="DS120" s="918"/>
      <c r="DT120" s="918"/>
      <c r="DU120" s="918"/>
      <c r="DV120" s="919">
        <v>29.1</v>
      </c>
      <c r="DW120" s="919"/>
      <c r="DX120" s="919"/>
      <c r="DY120" s="919"/>
      <c r="DZ120" s="920"/>
    </row>
    <row r="121" spans="1:130" s="212" customFormat="1" ht="26.4"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1768666</v>
      </c>
      <c r="BR121" s="913"/>
      <c r="BS121" s="913"/>
      <c r="BT121" s="913"/>
      <c r="BU121" s="913"/>
      <c r="BV121" s="913">
        <v>1625772</v>
      </c>
      <c r="BW121" s="913"/>
      <c r="BX121" s="913"/>
      <c r="BY121" s="913"/>
      <c r="BZ121" s="913"/>
      <c r="CA121" s="913">
        <v>1598366</v>
      </c>
      <c r="CB121" s="913"/>
      <c r="CC121" s="913"/>
      <c r="CD121" s="913"/>
      <c r="CE121" s="913"/>
      <c r="CF121" s="907">
        <v>11.2</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677109</v>
      </c>
      <c r="DH121" s="913"/>
      <c r="DI121" s="913"/>
      <c r="DJ121" s="913"/>
      <c r="DK121" s="913"/>
      <c r="DL121" s="913">
        <v>607134</v>
      </c>
      <c r="DM121" s="913"/>
      <c r="DN121" s="913"/>
      <c r="DO121" s="913"/>
      <c r="DP121" s="913"/>
      <c r="DQ121" s="913">
        <v>540224</v>
      </c>
      <c r="DR121" s="913"/>
      <c r="DS121" s="913"/>
      <c r="DT121" s="913"/>
      <c r="DU121" s="913"/>
      <c r="DV121" s="914">
        <v>3.8</v>
      </c>
      <c r="DW121" s="914"/>
      <c r="DX121" s="914"/>
      <c r="DY121" s="914"/>
      <c r="DZ121" s="915"/>
    </row>
    <row r="122" spans="1:130" s="212" customFormat="1" ht="26.4"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19048108</v>
      </c>
      <c r="BR122" s="987"/>
      <c r="BS122" s="987"/>
      <c r="BT122" s="987"/>
      <c r="BU122" s="987"/>
      <c r="BV122" s="987">
        <v>17686408</v>
      </c>
      <c r="BW122" s="987"/>
      <c r="BX122" s="987"/>
      <c r="BY122" s="987"/>
      <c r="BZ122" s="987"/>
      <c r="CA122" s="987">
        <v>17943127</v>
      </c>
      <c r="CB122" s="987"/>
      <c r="CC122" s="987"/>
      <c r="CD122" s="987"/>
      <c r="CE122" s="987"/>
      <c r="CF122" s="1004">
        <v>125.9</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v>361022</v>
      </c>
      <c r="DH122" s="913"/>
      <c r="DI122" s="913"/>
      <c r="DJ122" s="913"/>
      <c r="DK122" s="913"/>
      <c r="DL122" s="913">
        <v>321607</v>
      </c>
      <c r="DM122" s="913"/>
      <c r="DN122" s="913"/>
      <c r="DO122" s="913"/>
      <c r="DP122" s="913"/>
      <c r="DQ122" s="913">
        <v>326945</v>
      </c>
      <c r="DR122" s="913"/>
      <c r="DS122" s="913"/>
      <c r="DT122" s="913"/>
      <c r="DU122" s="913"/>
      <c r="DV122" s="914">
        <v>2.2999999999999998</v>
      </c>
      <c r="DW122" s="914"/>
      <c r="DX122" s="914"/>
      <c r="DY122" s="914"/>
      <c r="DZ122" s="915"/>
    </row>
    <row r="123" spans="1:130" s="212" customFormat="1" ht="26.4"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668</v>
      </c>
      <c r="AB123" s="946"/>
      <c r="AC123" s="946"/>
      <c r="AD123" s="946"/>
      <c r="AE123" s="947"/>
      <c r="AF123" s="948">
        <v>478</v>
      </c>
      <c r="AG123" s="946"/>
      <c r="AH123" s="946"/>
      <c r="AI123" s="946"/>
      <c r="AJ123" s="947"/>
      <c r="AK123" s="948">
        <v>332</v>
      </c>
      <c r="AL123" s="946"/>
      <c r="AM123" s="946"/>
      <c r="AN123" s="946"/>
      <c r="AO123" s="947"/>
      <c r="AP123" s="949">
        <v>0</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450</v>
      </c>
      <c r="BP123" s="992"/>
      <c r="BQ123" s="1050">
        <v>31788977</v>
      </c>
      <c r="BR123" s="1051"/>
      <c r="BS123" s="1051"/>
      <c r="BT123" s="1051"/>
      <c r="BU123" s="1051"/>
      <c r="BV123" s="1051">
        <v>30470506</v>
      </c>
      <c r="BW123" s="1051"/>
      <c r="BX123" s="1051"/>
      <c r="BY123" s="1051"/>
      <c r="BZ123" s="1051"/>
      <c r="CA123" s="1051">
        <v>30286428</v>
      </c>
      <c r="CB123" s="1051"/>
      <c r="CC123" s="1051"/>
      <c r="CD123" s="1051"/>
      <c r="CE123" s="1051"/>
      <c r="CF123" s="988"/>
      <c r="CG123" s="989"/>
      <c r="CH123" s="989"/>
      <c r="CI123" s="989"/>
      <c r="CJ123" s="990"/>
      <c r="CK123" s="996"/>
      <c r="CL123" s="997"/>
      <c r="CM123" s="997"/>
      <c r="CN123" s="997"/>
      <c r="CO123" s="998"/>
      <c r="CP123" s="1006" t="s">
        <v>395</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4"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4"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4"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v>251832</v>
      </c>
      <c r="DH126" s="913"/>
      <c r="DI126" s="913"/>
      <c r="DJ126" s="913"/>
      <c r="DK126" s="913"/>
      <c r="DL126" s="913">
        <v>253283</v>
      </c>
      <c r="DM126" s="913"/>
      <c r="DN126" s="913"/>
      <c r="DO126" s="913"/>
      <c r="DP126" s="913"/>
      <c r="DQ126" s="913">
        <v>191757</v>
      </c>
      <c r="DR126" s="913"/>
      <c r="DS126" s="913"/>
      <c r="DT126" s="913"/>
      <c r="DU126" s="913"/>
      <c r="DV126" s="914">
        <v>1.3</v>
      </c>
      <c r="DW126" s="914"/>
      <c r="DX126" s="914"/>
      <c r="DY126" s="914"/>
      <c r="DZ126" s="915"/>
    </row>
    <row r="127" spans="1:130" s="212" customFormat="1" ht="26.4"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9</v>
      </c>
      <c r="AB127" s="946"/>
      <c r="AC127" s="946"/>
      <c r="AD127" s="946"/>
      <c r="AE127" s="947"/>
      <c r="AF127" s="948">
        <v>14</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4"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207153</v>
      </c>
      <c r="AB128" s="1033"/>
      <c r="AC128" s="1033"/>
      <c r="AD128" s="1033"/>
      <c r="AE128" s="1034"/>
      <c r="AF128" s="1035">
        <v>144103</v>
      </c>
      <c r="AG128" s="1033"/>
      <c r="AH128" s="1033"/>
      <c r="AI128" s="1033"/>
      <c r="AJ128" s="1034"/>
      <c r="AK128" s="1035">
        <v>206982</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122</v>
      </c>
      <c r="BG128" s="1040"/>
      <c r="BH128" s="1040"/>
      <c r="BI128" s="1040"/>
      <c r="BJ128" s="1040"/>
      <c r="BK128" s="1040"/>
      <c r="BL128" s="1041"/>
      <c r="BM128" s="1039">
        <v>12.7</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4"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15666426</v>
      </c>
      <c r="AB129" s="946"/>
      <c r="AC129" s="946"/>
      <c r="AD129" s="946"/>
      <c r="AE129" s="947"/>
      <c r="AF129" s="948">
        <v>15882417</v>
      </c>
      <c r="AG129" s="946"/>
      <c r="AH129" s="946"/>
      <c r="AI129" s="946"/>
      <c r="AJ129" s="947"/>
      <c r="AK129" s="948">
        <v>16101767</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122</v>
      </c>
      <c r="BG129" s="1054"/>
      <c r="BH129" s="1054"/>
      <c r="BI129" s="1054"/>
      <c r="BJ129" s="1054"/>
      <c r="BK129" s="1054"/>
      <c r="BL129" s="1055"/>
      <c r="BM129" s="1053">
        <v>17.7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4"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2159786</v>
      </c>
      <c r="AB130" s="946"/>
      <c r="AC130" s="946"/>
      <c r="AD130" s="946"/>
      <c r="AE130" s="947"/>
      <c r="AF130" s="948">
        <v>2005411</v>
      </c>
      <c r="AG130" s="946"/>
      <c r="AH130" s="946"/>
      <c r="AI130" s="946"/>
      <c r="AJ130" s="947"/>
      <c r="AK130" s="948">
        <v>1846739</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6.5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4"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13506640</v>
      </c>
      <c r="AB131" s="973"/>
      <c r="AC131" s="973"/>
      <c r="AD131" s="973"/>
      <c r="AE131" s="974"/>
      <c r="AF131" s="972">
        <v>13877006</v>
      </c>
      <c r="AG131" s="973"/>
      <c r="AH131" s="973"/>
      <c r="AI131" s="973"/>
      <c r="AJ131" s="974"/>
      <c r="AK131" s="972">
        <v>14255028</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4"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7.27302275</v>
      </c>
      <c r="AB132" s="1084"/>
      <c r="AC132" s="1084"/>
      <c r="AD132" s="1084"/>
      <c r="AE132" s="1085"/>
      <c r="AF132" s="1086">
        <v>7.1331164659999997</v>
      </c>
      <c r="AG132" s="1084"/>
      <c r="AH132" s="1084"/>
      <c r="AI132" s="1084"/>
      <c r="AJ132" s="1085"/>
      <c r="AK132" s="1086">
        <v>5.2430412620000002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4"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7.6</v>
      </c>
      <c r="AB133" s="1067"/>
      <c r="AC133" s="1067"/>
      <c r="AD133" s="1067"/>
      <c r="AE133" s="1068"/>
      <c r="AF133" s="1066">
        <v>7.2</v>
      </c>
      <c r="AG133" s="1067"/>
      <c r="AH133" s="1067"/>
      <c r="AI133" s="1067"/>
      <c r="AJ133" s="1068"/>
      <c r="AK133" s="1066">
        <v>6.5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vX+UxErj1iH8LokiSC5i674wALKDYVG/0M6NPdvABfEAdMDQQ8oBzMyt8geUd54pt0gQEuNMUZoc3KpT6JQPA==" saltValue="g51UHTh+nZgIPYvK3LCC8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6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YwmqJI/JhKzBlssFAeXFj0D3JDprS7GDP6qM+EWevrA8ayrgp5EQPsfhx5k8YZA2w0jUfOs3dbASKJAS7qwHA==" saltValue="CpTFerFAIv+ACiGZnoVWz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6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LiwCI/1GIhLkDa0dEypbFWl8ERxE5THkxKGICsXXll01JeTiv3M9g4EfKrteOiMXbIZ8pWAUln899xJAtk3Kw==" saltValue="7zAYGiERbgURPLjfwC71a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6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65" customHeight="1" x14ac:dyDescent="0.2">
      <c r="A7" s="247"/>
      <c r="AK7" s="250"/>
      <c r="AL7" s="251"/>
      <c r="AM7" s="251"/>
      <c r="AN7" s="252"/>
      <c r="AO7" s="1101" t="s">
        <v>479</v>
      </c>
      <c r="AP7" s="253"/>
      <c r="AQ7" s="254" t="s">
        <v>480</v>
      </c>
      <c r="AR7" s="255"/>
    </row>
    <row r="8" spans="1:46" ht="13" x14ac:dyDescent="0.2">
      <c r="A8" s="247"/>
      <c r="AK8" s="256"/>
      <c r="AL8" s="257"/>
      <c r="AM8" s="257"/>
      <c r="AN8" s="258"/>
      <c r="AO8" s="1102"/>
      <c r="AP8" s="259" t="s">
        <v>481</v>
      </c>
      <c r="AQ8" s="260" t="s">
        <v>482</v>
      </c>
      <c r="AR8" s="261" t="s">
        <v>483</v>
      </c>
    </row>
    <row r="9" spans="1:46" ht="13" x14ac:dyDescent="0.2">
      <c r="A9" s="247"/>
      <c r="AK9" s="1103" t="s">
        <v>484</v>
      </c>
      <c r="AL9" s="1104"/>
      <c r="AM9" s="1104"/>
      <c r="AN9" s="1105"/>
      <c r="AO9" s="262">
        <v>4406119</v>
      </c>
      <c r="AP9" s="262">
        <v>81913</v>
      </c>
      <c r="AQ9" s="263">
        <v>80646</v>
      </c>
      <c r="AR9" s="264">
        <v>1.6</v>
      </c>
    </row>
    <row r="10" spans="1:46" ht="13.65" customHeight="1" x14ac:dyDescent="0.2">
      <c r="A10" s="247"/>
      <c r="AK10" s="1103" t="s">
        <v>485</v>
      </c>
      <c r="AL10" s="1104"/>
      <c r="AM10" s="1104"/>
      <c r="AN10" s="1105"/>
      <c r="AO10" s="265">
        <v>656185</v>
      </c>
      <c r="AP10" s="265">
        <v>12199</v>
      </c>
      <c r="AQ10" s="266">
        <v>6637</v>
      </c>
      <c r="AR10" s="267">
        <v>83.8</v>
      </c>
    </row>
    <row r="11" spans="1:46" ht="13.65" customHeight="1" x14ac:dyDescent="0.2">
      <c r="A11" s="247"/>
      <c r="AK11" s="1103" t="s">
        <v>486</v>
      </c>
      <c r="AL11" s="1104"/>
      <c r="AM11" s="1104"/>
      <c r="AN11" s="1105"/>
      <c r="AO11" s="265">
        <v>672981</v>
      </c>
      <c r="AP11" s="265">
        <v>12511</v>
      </c>
      <c r="AQ11" s="266">
        <v>1119</v>
      </c>
      <c r="AR11" s="267">
        <v>1018.1</v>
      </c>
    </row>
    <row r="12" spans="1:46" ht="13.65" customHeight="1" x14ac:dyDescent="0.2">
      <c r="A12" s="247"/>
      <c r="AK12" s="1103" t="s">
        <v>487</v>
      </c>
      <c r="AL12" s="1104"/>
      <c r="AM12" s="1104"/>
      <c r="AN12" s="1105"/>
      <c r="AO12" s="265" t="s">
        <v>488</v>
      </c>
      <c r="AP12" s="265" t="s">
        <v>488</v>
      </c>
      <c r="AQ12" s="266">
        <v>8</v>
      </c>
      <c r="AR12" s="267" t="s">
        <v>488</v>
      </c>
    </row>
    <row r="13" spans="1:46" ht="13.65" customHeight="1" x14ac:dyDescent="0.2">
      <c r="A13" s="247"/>
      <c r="AK13" s="1103" t="s">
        <v>489</v>
      </c>
      <c r="AL13" s="1104"/>
      <c r="AM13" s="1104"/>
      <c r="AN13" s="1105"/>
      <c r="AO13" s="265">
        <v>139034</v>
      </c>
      <c r="AP13" s="265">
        <v>2585</v>
      </c>
      <c r="AQ13" s="266">
        <v>2502</v>
      </c>
      <c r="AR13" s="267">
        <v>3.3</v>
      </c>
    </row>
    <row r="14" spans="1:46" ht="13.65" customHeight="1" x14ac:dyDescent="0.2">
      <c r="A14" s="247"/>
      <c r="AK14" s="1103" t="s">
        <v>490</v>
      </c>
      <c r="AL14" s="1104"/>
      <c r="AM14" s="1104"/>
      <c r="AN14" s="1105"/>
      <c r="AO14" s="265">
        <v>104961</v>
      </c>
      <c r="AP14" s="265">
        <v>1951</v>
      </c>
      <c r="AQ14" s="266">
        <v>1863</v>
      </c>
      <c r="AR14" s="267">
        <v>4.7</v>
      </c>
    </row>
    <row r="15" spans="1:46" ht="13.65" customHeight="1" x14ac:dyDescent="0.2">
      <c r="A15" s="247"/>
      <c r="AK15" s="1106" t="s">
        <v>491</v>
      </c>
      <c r="AL15" s="1107"/>
      <c r="AM15" s="1107"/>
      <c r="AN15" s="1108"/>
      <c r="AO15" s="265">
        <v>-243004</v>
      </c>
      <c r="AP15" s="265">
        <v>-4518</v>
      </c>
      <c r="AQ15" s="266">
        <v>-4800</v>
      </c>
      <c r="AR15" s="267">
        <v>-5.9</v>
      </c>
    </row>
    <row r="16" spans="1:46" ht="13" x14ac:dyDescent="0.2">
      <c r="A16" s="247"/>
      <c r="AK16" s="1106" t="s">
        <v>177</v>
      </c>
      <c r="AL16" s="1107"/>
      <c r="AM16" s="1107"/>
      <c r="AN16" s="1108"/>
      <c r="AO16" s="265">
        <v>5736276</v>
      </c>
      <c r="AP16" s="265">
        <v>106642</v>
      </c>
      <c r="AQ16" s="266">
        <v>87975</v>
      </c>
      <c r="AR16" s="267">
        <v>21.2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09" t="s">
        <v>496</v>
      </c>
      <c r="AL21" s="1110"/>
      <c r="AM21" s="1110"/>
      <c r="AN21" s="1111"/>
      <c r="AO21" s="277">
        <v>7.79</v>
      </c>
      <c r="AP21" s="278">
        <v>7.71</v>
      </c>
      <c r="AQ21" s="279">
        <v>0.08</v>
      </c>
      <c r="AS21" s="280"/>
      <c r="AT21" s="276"/>
    </row>
    <row r="22" spans="1:46" s="248" customFormat="1" ht="13" x14ac:dyDescent="0.2">
      <c r="A22" s="276"/>
      <c r="AK22" s="1109" t="s">
        <v>497</v>
      </c>
      <c r="AL22" s="1110"/>
      <c r="AM22" s="1110"/>
      <c r="AN22" s="1111"/>
      <c r="AO22" s="281">
        <v>98.1</v>
      </c>
      <c r="AP22" s="282">
        <v>98.3</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65" customHeight="1" x14ac:dyDescent="0.2">
      <c r="A30" s="247"/>
      <c r="AK30" s="250"/>
      <c r="AL30" s="251"/>
      <c r="AM30" s="251"/>
      <c r="AN30" s="252"/>
      <c r="AO30" s="1101" t="s">
        <v>479</v>
      </c>
      <c r="AP30" s="253"/>
      <c r="AQ30" s="254" t="s">
        <v>480</v>
      </c>
      <c r="AR30" s="255"/>
    </row>
    <row r="31" spans="1:46" ht="13" x14ac:dyDescent="0.2">
      <c r="A31" s="247"/>
      <c r="AK31" s="256"/>
      <c r="AL31" s="257"/>
      <c r="AM31" s="257"/>
      <c r="AN31" s="258"/>
      <c r="AO31" s="1102"/>
      <c r="AP31" s="259" t="s">
        <v>481</v>
      </c>
      <c r="AQ31" s="260" t="s">
        <v>482</v>
      </c>
      <c r="AR31" s="261" t="s">
        <v>483</v>
      </c>
    </row>
    <row r="32" spans="1:46" ht="27" customHeight="1" x14ac:dyDescent="0.2">
      <c r="A32" s="247"/>
      <c r="AK32" s="1117" t="s">
        <v>501</v>
      </c>
      <c r="AL32" s="1118"/>
      <c r="AM32" s="1118"/>
      <c r="AN32" s="1119"/>
      <c r="AO32" s="291">
        <v>2206323</v>
      </c>
      <c r="AP32" s="291">
        <v>41017</v>
      </c>
      <c r="AQ32" s="292">
        <v>41451</v>
      </c>
      <c r="AR32" s="293">
        <v>-1</v>
      </c>
    </row>
    <row r="33" spans="1:46" ht="13.65" customHeight="1" x14ac:dyDescent="0.2">
      <c r="A33" s="247"/>
      <c r="AK33" s="1117" t="s">
        <v>502</v>
      </c>
      <c r="AL33" s="1118"/>
      <c r="AM33" s="1118"/>
      <c r="AN33" s="1119"/>
      <c r="AO33" s="291" t="s">
        <v>488</v>
      </c>
      <c r="AP33" s="291" t="s">
        <v>488</v>
      </c>
      <c r="AQ33" s="292" t="s">
        <v>488</v>
      </c>
      <c r="AR33" s="293" t="s">
        <v>488</v>
      </c>
    </row>
    <row r="34" spans="1:46" ht="27" customHeight="1" x14ac:dyDescent="0.2">
      <c r="A34" s="247"/>
      <c r="AK34" s="1117" t="s">
        <v>503</v>
      </c>
      <c r="AL34" s="1118"/>
      <c r="AM34" s="1118"/>
      <c r="AN34" s="1119"/>
      <c r="AO34" s="291" t="s">
        <v>488</v>
      </c>
      <c r="AP34" s="291" t="s">
        <v>488</v>
      </c>
      <c r="AQ34" s="292">
        <v>35</v>
      </c>
      <c r="AR34" s="293" t="s">
        <v>488</v>
      </c>
    </row>
    <row r="35" spans="1:46" ht="27" customHeight="1" x14ac:dyDescent="0.2">
      <c r="A35" s="247"/>
      <c r="AK35" s="1117" t="s">
        <v>504</v>
      </c>
      <c r="AL35" s="1118"/>
      <c r="AM35" s="1118"/>
      <c r="AN35" s="1119"/>
      <c r="AO35" s="291">
        <v>547213</v>
      </c>
      <c r="AP35" s="291">
        <v>10173</v>
      </c>
      <c r="AQ35" s="292">
        <v>11775</v>
      </c>
      <c r="AR35" s="293">
        <v>-13.6</v>
      </c>
    </row>
    <row r="36" spans="1:46" ht="27" customHeight="1" x14ac:dyDescent="0.2">
      <c r="A36" s="247"/>
      <c r="AK36" s="1117" t="s">
        <v>505</v>
      </c>
      <c r="AL36" s="1118"/>
      <c r="AM36" s="1118"/>
      <c r="AN36" s="1119"/>
      <c r="AO36" s="291">
        <v>47250</v>
      </c>
      <c r="AP36" s="291">
        <v>878</v>
      </c>
      <c r="AQ36" s="292">
        <v>2188</v>
      </c>
      <c r="AR36" s="293">
        <v>-59.9</v>
      </c>
    </row>
    <row r="37" spans="1:46" ht="13.65" customHeight="1" x14ac:dyDescent="0.2">
      <c r="A37" s="247"/>
      <c r="AK37" s="1117" t="s">
        <v>506</v>
      </c>
      <c r="AL37" s="1118"/>
      <c r="AM37" s="1118"/>
      <c r="AN37" s="1119"/>
      <c r="AO37" s="291">
        <v>332</v>
      </c>
      <c r="AP37" s="291">
        <v>6</v>
      </c>
      <c r="AQ37" s="292">
        <v>531</v>
      </c>
      <c r="AR37" s="293">
        <v>-98.9</v>
      </c>
    </row>
    <row r="38" spans="1:46" ht="27" customHeight="1" x14ac:dyDescent="0.2">
      <c r="A38" s="247"/>
      <c r="AK38" s="1120" t="s">
        <v>507</v>
      </c>
      <c r="AL38" s="1121"/>
      <c r="AM38" s="1121"/>
      <c r="AN38" s="1122"/>
      <c r="AO38" s="294" t="s">
        <v>488</v>
      </c>
      <c r="AP38" s="294" t="s">
        <v>488</v>
      </c>
      <c r="AQ38" s="295">
        <v>1</v>
      </c>
      <c r="AR38" s="283" t="s">
        <v>488</v>
      </c>
      <c r="AS38" s="290"/>
    </row>
    <row r="39" spans="1:46" ht="13" x14ac:dyDescent="0.2">
      <c r="A39" s="247"/>
      <c r="AK39" s="1120" t="s">
        <v>508</v>
      </c>
      <c r="AL39" s="1121"/>
      <c r="AM39" s="1121"/>
      <c r="AN39" s="1122"/>
      <c r="AO39" s="291">
        <v>-206982</v>
      </c>
      <c r="AP39" s="291">
        <v>-3848</v>
      </c>
      <c r="AQ39" s="292">
        <v>-5414</v>
      </c>
      <c r="AR39" s="293">
        <v>-28.9</v>
      </c>
      <c r="AS39" s="290"/>
    </row>
    <row r="40" spans="1:46" ht="27" customHeight="1" x14ac:dyDescent="0.2">
      <c r="A40" s="247"/>
      <c r="AK40" s="1117" t="s">
        <v>509</v>
      </c>
      <c r="AL40" s="1118"/>
      <c r="AM40" s="1118"/>
      <c r="AN40" s="1119"/>
      <c r="AO40" s="291">
        <v>-1846739</v>
      </c>
      <c r="AP40" s="291">
        <v>-34332</v>
      </c>
      <c r="AQ40" s="292">
        <v>-35360</v>
      </c>
      <c r="AR40" s="293">
        <v>-2.9</v>
      </c>
      <c r="AS40" s="290"/>
    </row>
    <row r="41" spans="1:46" ht="13" x14ac:dyDescent="0.2">
      <c r="A41" s="247"/>
      <c r="AK41" s="1123" t="s">
        <v>287</v>
      </c>
      <c r="AL41" s="1124"/>
      <c r="AM41" s="1124"/>
      <c r="AN41" s="1125"/>
      <c r="AO41" s="291">
        <v>747397</v>
      </c>
      <c r="AP41" s="291">
        <v>13895</v>
      </c>
      <c r="AQ41" s="292">
        <v>15207</v>
      </c>
      <c r="AR41" s="293">
        <v>-8.6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399999999999999" customHeight="1" x14ac:dyDescent="0.2">
      <c r="A47" s="300" t="s">
        <v>510</v>
      </c>
    </row>
    <row r="48" spans="1:46" ht="13" x14ac:dyDescent="0.2">
      <c r="A48" s="247"/>
      <c r="AK48" s="301" t="s">
        <v>511</v>
      </c>
      <c r="AL48" s="301"/>
      <c r="AM48" s="301"/>
      <c r="AN48" s="301"/>
      <c r="AO48" s="301"/>
      <c r="AP48" s="301"/>
      <c r="AQ48" s="302"/>
      <c r="AR48" s="301"/>
    </row>
    <row r="49" spans="1:44" ht="13.65" customHeight="1" x14ac:dyDescent="0.2">
      <c r="A49" s="247"/>
      <c r="AK49" s="303"/>
      <c r="AL49" s="304"/>
      <c r="AM49" s="1112" t="s">
        <v>479</v>
      </c>
      <c r="AN49" s="1114" t="s">
        <v>512</v>
      </c>
      <c r="AO49" s="1115"/>
      <c r="AP49" s="1115"/>
      <c r="AQ49" s="1115"/>
      <c r="AR49" s="1116"/>
    </row>
    <row r="50" spans="1:44" ht="13" x14ac:dyDescent="0.2">
      <c r="A50" s="247"/>
      <c r="AK50" s="305"/>
      <c r="AL50" s="306"/>
      <c r="AM50" s="1113"/>
      <c r="AN50" s="307" t="s">
        <v>513</v>
      </c>
      <c r="AO50" s="308" t="s">
        <v>514</v>
      </c>
      <c r="AP50" s="309" t="s">
        <v>515</v>
      </c>
      <c r="AQ50" s="310" t="s">
        <v>516</v>
      </c>
      <c r="AR50" s="311" t="s">
        <v>517</v>
      </c>
    </row>
    <row r="51" spans="1:44" ht="13" x14ac:dyDescent="0.2">
      <c r="A51" s="247"/>
      <c r="AK51" s="303" t="s">
        <v>518</v>
      </c>
      <c r="AL51" s="304"/>
      <c r="AM51" s="312">
        <v>1946274</v>
      </c>
      <c r="AN51" s="313">
        <v>34322</v>
      </c>
      <c r="AO51" s="314">
        <v>7.9</v>
      </c>
      <c r="AP51" s="315">
        <v>63812</v>
      </c>
      <c r="AQ51" s="316">
        <v>2.2999999999999998</v>
      </c>
      <c r="AR51" s="317">
        <v>5.6</v>
      </c>
    </row>
    <row r="52" spans="1:44" ht="13" x14ac:dyDescent="0.2">
      <c r="A52" s="247"/>
      <c r="AK52" s="318"/>
      <c r="AL52" s="319" t="s">
        <v>519</v>
      </c>
      <c r="AM52" s="320">
        <v>773911</v>
      </c>
      <c r="AN52" s="321">
        <v>13648</v>
      </c>
      <c r="AO52" s="322">
        <v>-0.2</v>
      </c>
      <c r="AP52" s="323">
        <v>33848</v>
      </c>
      <c r="AQ52" s="324">
        <v>-4.2</v>
      </c>
      <c r="AR52" s="325">
        <v>4</v>
      </c>
    </row>
    <row r="53" spans="1:44" ht="13" x14ac:dyDescent="0.2">
      <c r="A53" s="247"/>
      <c r="AK53" s="303" t="s">
        <v>520</v>
      </c>
      <c r="AL53" s="304"/>
      <c r="AM53" s="312">
        <v>2181505</v>
      </c>
      <c r="AN53" s="313">
        <v>38901</v>
      </c>
      <c r="AO53" s="314">
        <v>13.3</v>
      </c>
      <c r="AP53" s="315">
        <v>54225</v>
      </c>
      <c r="AQ53" s="316">
        <v>-15</v>
      </c>
      <c r="AR53" s="317">
        <v>28.3</v>
      </c>
    </row>
    <row r="54" spans="1:44" ht="13" x14ac:dyDescent="0.2">
      <c r="A54" s="247"/>
      <c r="AK54" s="318"/>
      <c r="AL54" s="319" t="s">
        <v>519</v>
      </c>
      <c r="AM54" s="320">
        <v>930042</v>
      </c>
      <c r="AN54" s="321">
        <v>16585</v>
      </c>
      <c r="AO54" s="322">
        <v>21.5</v>
      </c>
      <c r="AP54" s="323">
        <v>27337</v>
      </c>
      <c r="AQ54" s="324">
        <v>-19.2</v>
      </c>
      <c r="AR54" s="325">
        <v>40.700000000000003</v>
      </c>
    </row>
    <row r="55" spans="1:44" ht="13" x14ac:dyDescent="0.2">
      <c r="A55" s="247"/>
      <c r="AK55" s="303" t="s">
        <v>521</v>
      </c>
      <c r="AL55" s="304"/>
      <c r="AM55" s="312">
        <v>2077642</v>
      </c>
      <c r="AN55" s="313">
        <v>37608</v>
      </c>
      <c r="AO55" s="314">
        <v>-3.3</v>
      </c>
      <c r="AP55" s="315">
        <v>54016</v>
      </c>
      <c r="AQ55" s="316">
        <v>-0.4</v>
      </c>
      <c r="AR55" s="317">
        <v>-2.9</v>
      </c>
    </row>
    <row r="56" spans="1:44" ht="13" x14ac:dyDescent="0.2">
      <c r="A56" s="247"/>
      <c r="AK56" s="318"/>
      <c r="AL56" s="319" t="s">
        <v>519</v>
      </c>
      <c r="AM56" s="320">
        <v>1349278</v>
      </c>
      <c r="AN56" s="321">
        <v>24424</v>
      </c>
      <c r="AO56" s="322">
        <v>47.3</v>
      </c>
      <c r="AP56" s="323">
        <v>28078</v>
      </c>
      <c r="AQ56" s="324">
        <v>2.7</v>
      </c>
      <c r="AR56" s="325">
        <v>44.6</v>
      </c>
    </row>
    <row r="57" spans="1:44" ht="13" x14ac:dyDescent="0.2">
      <c r="A57" s="247"/>
      <c r="AK57" s="303" t="s">
        <v>522</v>
      </c>
      <c r="AL57" s="304"/>
      <c r="AM57" s="312">
        <v>2730263</v>
      </c>
      <c r="AN57" s="313">
        <v>49965</v>
      </c>
      <c r="AO57" s="314">
        <v>32.9</v>
      </c>
      <c r="AP57" s="315">
        <v>52786</v>
      </c>
      <c r="AQ57" s="316">
        <v>-2.2999999999999998</v>
      </c>
      <c r="AR57" s="317">
        <v>35.200000000000003</v>
      </c>
    </row>
    <row r="58" spans="1:44" ht="13" x14ac:dyDescent="0.2">
      <c r="A58" s="247"/>
      <c r="AK58" s="318"/>
      <c r="AL58" s="319" t="s">
        <v>519</v>
      </c>
      <c r="AM58" s="320">
        <v>1722547</v>
      </c>
      <c r="AN58" s="321">
        <v>31524</v>
      </c>
      <c r="AO58" s="322">
        <v>29.1</v>
      </c>
      <c r="AP58" s="323">
        <v>28742</v>
      </c>
      <c r="AQ58" s="324">
        <v>2.4</v>
      </c>
      <c r="AR58" s="325">
        <v>26.7</v>
      </c>
    </row>
    <row r="59" spans="1:44" ht="13" x14ac:dyDescent="0.2">
      <c r="A59" s="247"/>
      <c r="AK59" s="303" t="s">
        <v>523</v>
      </c>
      <c r="AL59" s="304"/>
      <c r="AM59" s="312">
        <v>5017234</v>
      </c>
      <c r="AN59" s="313">
        <v>93274</v>
      </c>
      <c r="AO59" s="314">
        <v>86.7</v>
      </c>
      <c r="AP59" s="315">
        <v>58465</v>
      </c>
      <c r="AQ59" s="316">
        <v>10.8</v>
      </c>
      <c r="AR59" s="317">
        <v>75.900000000000006</v>
      </c>
    </row>
    <row r="60" spans="1:44" ht="13" x14ac:dyDescent="0.2">
      <c r="A60" s="247"/>
      <c r="AK60" s="318"/>
      <c r="AL60" s="319" t="s">
        <v>519</v>
      </c>
      <c r="AM60" s="320">
        <v>4440576</v>
      </c>
      <c r="AN60" s="321">
        <v>82554</v>
      </c>
      <c r="AO60" s="322">
        <v>161.9</v>
      </c>
      <c r="AP60" s="323">
        <v>34452</v>
      </c>
      <c r="AQ60" s="324">
        <v>19.899999999999999</v>
      </c>
      <c r="AR60" s="325">
        <v>142</v>
      </c>
    </row>
    <row r="61" spans="1:44" ht="13" x14ac:dyDescent="0.2">
      <c r="A61" s="247"/>
      <c r="AK61" s="303" t="s">
        <v>524</v>
      </c>
      <c r="AL61" s="326"/>
      <c r="AM61" s="312">
        <v>2790584</v>
      </c>
      <c r="AN61" s="313">
        <v>50814</v>
      </c>
      <c r="AO61" s="314">
        <v>27.5</v>
      </c>
      <c r="AP61" s="315">
        <v>56661</v>
      </c>
      <c r="AQ61" s="327">
        <v>-0.9</v>
      </c>
      <c r="AR61" s="317">
        <v>28.4</v>
      </c>
    </row>
    <row r="62" spans="1:44" ht="13" x14ac:dyDescent="0.2">
      <c r="A62" s="247"/>
      <c r="AK62" s="318"/>
      <c r="AL62" s="319" t="s">
        <v>519</v>
      </c>
      <c r="AM62" s="320">
        <v>1843271</v>
      </c>
      <c r="AN62" s="321">
        <v>33747</v>
      </c>
      <c r="AO62" s="322">
        <v>51.9</v>
      </c>
      <c r="AP62" s="323">
        <v>30491</v>
      </c>
      <c r="AQ62" s="324">
        <v>0.3</v>
      </c>
      <c r="AR62" s="325">
        <v>51.6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6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6e2TkXgyNVJj2eAX3WqdQOYig2pUwXPn6dq7POuo3wy6R2B4cFmQFJUMAvAqyTRwVr+y1hwxPtqpoRQAjcSivA==" saltValue="GS9yMRNiTOpKfTaOKPZiQ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65" customHeight="1" zeroHeight="1" x14ac:dyDescent="0.2"/>
  <cols>
    <col min="1" max="125" width="2.453125" style="242" customWidth="1"/>
    <col min="126" max="16384" width="9" style="241" hidden="1"/>
  </cols>
  <sheetData>
    <row r="1" spans="2:125" ht="13.6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65" customHeight="1" x14ac:dyDescent="0.2"/>
    <row r="93" spans="116:125" ht="13.65" customHeight="1" x14ac:dyDescent="0.2"/>
    <row r="94" spans="116:125" ht="13.65" customHeight="1" x14ac:dyDescent="0.2">
      <c r="DS94" s="241"/>
      <c r="DT94" s="241"/>
      <c r="DU94" s="241"/>
    </row>
    <row r="95" spans="116:125" ht="13.65" customHeight="1" x14ac:dyDescent="0.2">
      <c r="DU95" s="241"/>
    </row>
    <row r="96" spans="116:125" ht="13.65" customHeight="1" x14ac:dyDescent="0.2"/>
    <row r="97" spans="124:125" ht="13.65" customHeight="1" x14ac:dyDescent="0.2"/>
    <row r="98" spans="124:125" ht="13.65" customHeight="1" x14ac:dyDescent="0.2"/>
    <row r="99" spans="124:125" ht="13.65" customHeight="1" x14ac:dyDescent="0.2"/>
    <row r="100" spans="124:125" ht="13.65" customHeight="1" x14ac:dyDescent="0.2"/>
    <row r="101" spans="124:125" ht="13.65" customHeight="1" x14ac:dyDescent="0.2">
      <c r="DU101" s="241"/>
    </row>
    <row r="102" spans="124:125" ht="13.65" customHeight="1" x14ac:dyDescent="0.2"/>
    <row r="103" spans="124:125" ht="13.65" customHeight="1" x14ac:dyDescent="0.2"/>
    <row r="104" spans="124:125" ht="13.65" customHeight="1" x14ac:dyDescent="0.2">
      <c r="DT104" s="241"/>
      <c r="DU104" s="241"/>
    </row>
    <row r="105" spans="124:125" ht="13.65" customHeight="1" x14ac:dyDescent="0.2"/>
    <row r="106" spans="124:125" ht="13.65" customHeight="1" x14ac:dyDescent="0.2"/>
    <row r="107" spans="124:125" ht="13.65" customHeight="1" x14ac:dyDescent="0.2"/>
    <row r="108" spans="124:125" ht="13.65" customHeight="1" x14ac:dyDescent="0.2"/>
    <row r="109" spans="124:125" ht="13.65" customHeight="1" x14ac:dyDescent="0.2"/>
    <row r="110" spans="124:125" ht="13.65" customHeight="1" x14ac:dyDescent="0.2"/>
    <row r="111" spans="124:125" ht="13.65" customHeight="1" x14ac:dyDescent="0.2"/>
    <row r="112" spans="124:125" ht="13.65" customHeight="1" x14ac:dyDescent="0.2"/>
    <row r="113" spans="125:125" ht="13.65" customHeight="1" x14ac:dyDescent="0.2"/>
    <row r="114" spans="125:125" ht="13.65" customHeight="1" x14ac:dyDescent="0.2"/>
    <row r="115" spans="125:125" ht="13.65" customHeight="1" x14ac:dyDescent="0.2"/>
    <row r="116" spans="125:125" ht="13.65" customHeight="1" x14ac:dyDescent="0.2">
      <c r="DU116" s="241" t="s">
        <v>476</v>
      </c>
    </row>
    <row r="121" spans="125:125" ht="13.65" hidden="1" customHeight="1" x14ac:dyDescent="0.2">
      <c r="DU121" s="241"/>
    </row>
  </sheetData>
  <sheetProtection algorithmName="SHA-512" hashValue="qcODcBqkmhjaa88BnP8EY279+kzMZWwlXKln4UXcuIYO+uljtXjEB3/YAuXRTFKwHrZPoXTE+k4EuxsndFLjzg==" saltValue="OaFFIxS2fPIhRJtLqmcG/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65" customHeight="1" zeroHeight="1" x14ac:dyDescent="0.2"/>
  <cols>
    <col min="1" max="125" width="2.453125" style="242" customWidth="1"/>
    <col min="126" max="142" width="0" style="241" hidden="1" customWidth="1"/>
    <col min="143" max="16384" width="9" style="241" hidden="1"/>
  </cols>
  <sheetData>
    <row r="1" spans="1:125" ht="13.6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65" customHeight="1" x14ac:dyDescent="0.2"/>
    <row r="93" ht="13.65" customHeight="1" x14ac:dyDescent="0.2"/>
    <row r="94" ht="13.65" customHeight="1" x14ac:dyDescent="0.2"/>
    <row r="95" ht="13.65" customHeight="1" x14ac:dyDescent="0.2"/>
    <row r="96" ht="13.65" customHeight="1" x14ac:dyDescent="0.2"/>
    <row r="97" ht="13.65" customHeight="1" x14ac:dyDescent="0.2"/>
    <row r="98" ht="13.65" customHeight="1" x14ac:dyDescent="0.2"/>
    <row r="99" ht="13.65" customHeight="1" x14ac:dyDescent="0.2"/>
    <row r="100" ht="13.65" customHeight="1" x14ac:dyDescent="0.2"/>
    <row r="101" ht="13.65" customHeight="1" x14ac:dyDescent="0.2"/>
    <row r="102" ht="13.65" customHeight="1" x14ac:dyDescent="0.2"/>
    <row r="103" ht="13.65" customHeight="1" x14ac:dyDescent="0.2"/>
    <row r="104" ht="13.65" customHeight="1" x14ac:dyDescent="0.2"/>
    <row r="105" ht="13.65" customHeight="1" x14ac:dyDescent="0.2"/>
    <row r="106" ht="13.65" customHeight="1" x14ac:dyDescent="0.2"/>
    <row r="107" ht="13.65" customHeight="1" x14ac:dyDescent="0.2"/>
    <row r="108" ht="13.65" customHeight="1" x14ac:dyDescent="0.2"/>
    <row r="109" ht="13.65" customHeight="1" x14ac:dyDescent="0.2"/>
    <row r="110" ht="13.65" customHeight="1" x14ac:dyDescent="0.2"/>
    <row r="111" ht="13.65" customHeight="1" x14ac:dyDescent="0.2"/>
    <row r="112" ht="13.65" customHeight="1" x14ac:dyDescent="0.2"/>
    <row r="113" spans="125:125" ht="13.65" customHeight="1" x14ac:dyDescent="0.2"/>
    <row r="114" spans="125:125" ht="13.65" customHeight="1" x14ac:dyDescent="0.2"/>
    <row r="115" spans="125:125" ht="13.65" customHeight="1" x14ac:dyDescent="0.2"/>
    <row r="116" spans="125:125" ht="13.65" customHeight="1" x14ac:dyDescent="0.2">
      <c r="DU116" s="242" t="s">
        <v>476</v>
      </c>
    </row>
  </sheetData>
  <sheetProtection algorithmName="SHA-512" hashValue="S39lzNwkfSBdFZMjS5vuv2QP1SHCX5RjBNhocbDE4gM/6aE0UMSgHckafUgpAaQyixkzD3hakiosvHuMgDv5Gw==" saltValue="z/2sJLnBddV24G/p6Mf9p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6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36.340000000000003</v>
      </c>
      <c r="G47" s="12">
        <v>38.619999999999997</v>
      </c>
      <c r="H47" s="12">
        <v>43.03</v>
      </c>
      <c r="I47" s="12">
        <v>41.83</v>
      </c>
      <c r="J47" s="13">
        <v>39.729999999999997</v>
      </c>
    </row>
    <row r="48" spans="2:10" ht="57.75" customHeight="1" x14ac:dyDescent="0.2">
      <c r="B48" s="14"/>
      <c r="C48" s="1128" t="s">
        <v>4</v>
      </c>
      <c r="D48" s="1128"/>
      <c r="E48" s="1129"/>
      <c r="F48" s="15">
        <v>7.52</v>
      </c>
      <c r="G48" s="16">
        <v>8.77</v>
      </c>
      <c r="H48" s="16">
        <v>8.32</v>
      </c>
      <c r="I48" s="16">
        <v>6.01</v>
      </c>
      <c r="J48" s="17">
        <v>5.56</v>
      </c>
    </row>
    <row r="49" spans="2:10" ht="57.75" customHeight="1" thickBot="1" x14ac:dyDescent="0.25">
      <c r="B49" s="18"/>
      <c r="C49" s="1130" t="s">
        <v>5</v>
      </c>
      <c r="D49" s="1130"/>
      <c r="E49" s="1131"/>
      <c r="F49" s="19" t="s">
        <v>531</v>
      </c>
      <c r="G49" s="20">
        <v>1.54</v>
      </c>
      <c r="H49" s="20" t="s">
        <v>532</v>
      </c>
      <c r="I49" s="20" t="s">
        <v>533</v>
      </c>
      <c r="J49" s="21" t="s">
        <v>534</v>
      </c>
    </row>
    <row r="50" spans="2:10" ht="13" x14ac:dyDescent="0.2"/>
  </sheetData>
  <sheetProtection algorithmName="SHA-512" hashValue="mastRS4YAm/K4yBC9ZN9kZpWQQkOmJQlTmyKEeuLrI4fdmtAhXyxZUoK35c2SK++doP3wTqaa5PjHG6uYZQv0g==" saltValue="3KuYANoEAKRF/rk1aX3U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6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6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535</v>
      </c>
      <c r="D34" s="1136"/>
      <c r="E34" s="1137"/>
      <c r="F34" s="32">
        <v>12.94</v>
      </c>
      <c r="G34" s="33">
        <v>11.95</v>
      </c>
      <c r="H34" s="33">
        <v>11.3</v>
      </c>
      <c r="I34" s="33">
        <v>10.96</v>
      </c>
      <c r="J34" s="34">
        <v>8.6999999999999993</v>
      </c>
      <c r="K34" s="22"/>
      <c r="L34" s="22"/>
      <c r="M34" s="22"/>
      <c r="N34" s="22"/>
      <c r="O34" s="22"/>
      <c r="P34" s="22"/>
    </row>
    <row r="35" spans="1:16" ht="39" customHeight="1" x14ac:dyDescent="0.2">
      <c r="A35" s="22"/>
      <c r="B35" s="35"/>
      <c r="C35" s="1132" t="s">
        <v>536</v>
      </c>
      <c r="D35" s="1132"/>
      <c r="E35" s="1133"/>
      <c r="F35" s="36">
        <v>7.52</v>
      </c>
      <c r="G35" s="37">
        <v>8.76</v>
      </c>
      <c r="H35" s="37">
        <v>8.31</v>
      </c>
      <c r="I35" s="37">
        <v>6</v>
      </c>
      <c r="J35" s="38">
        <v>5.56</v>
      </c>
      <c r="K35" s="22"/>
      <c r="L35" s="22"/>
      <c r="M35" s="22"/>
      <c r="N35" s="22"/>
      <c r="O35" s="22"/>
      <c r="P35" s="22"/>
    </row>
    <row r="36" spans="1:16" ht="39" customHeight="1" x14ac:dyDescent="0.2">
      <c r="A36" s="22"/>
      <c r="B36" s="35"/>
      <c r="C36" s="1132" t="s">
        <v>537</v>
      </c>
      <c r="D36" s="1132"/>
      <c r="E36" s="1133"/>
      <c r="F36" s="36">
        <v>3.26</v>
      </c>
      <c r="G36" s="37">
        <v>4.6399999999999997</v>
      </c>
      <c r="H36" s="37">
        <v>5.96</v>
      </c>
      <c r="I36" s="37">
        <v>5.88</v>
      </c>
      <c r="J36" s="38">
        <v>4.82</v>
      </c>
      <c r="K36" s="22"/>
      <c r="L36" s="22"/>
      <c r="M36" s="22"/>
      <c r="N36" s="22"/>
      <c r="O36" s="22"/>
      <c r="P36" s="22"/>
    </row>
    <row r="37" spans="1:16" ht="39" customHeight="1" x14ac:dyDescent="0.2">
      <c r="A37" s="22"/>
      <c r="B37" s="35"/>
      <c r="C37" s="1132" t="s">
        <v>538</v>
      </c>
      <c r="D37" s="1132"/>
      <c r="E37" s="1133"/>
      <c r="F37" s="36">
        <v>0.59</v>
      </c>
      <c r="G37" s="37">
        <v>1</v>
      </c>
      <c r="H37" s="37">
        <v>1.45</v>
      </c>
      <c r="I37" s="37">
        <v>1.98</v>
      </c>
      <c r="J37" s="38">
        <v>2.4300000000000002</v>
      </c>
      <c r="K37" s="22"/>
      <c r="L37" s="22"/>
      <c r="M37" s="22"/>
      <c r="N37" s="22"/>
      <c r="O37" s="22"/>
      <c r="P37" s="22"/>
    </row>
    <row r="38" spans="1:16" ht="39" customHeight="1" x14ac:dyDescent="0.2">
      <c r="A38" s="22"/>
      <c r="B38" s="35"/>
      <c r="C38" s="1132" t="s">
        <v>539</v>
      </c>
      <c r="D38" s="1132"/>
      <c r="E38" s="1133"/>
      <c r="F38" s="36">
        <v>1.44</v>
      </c>
      <c r="G38" s="37">
        <v>1.27</v>
      </c>
      <c r="H38" s="37">
        <v>1.92</v>
      </c>
      <c r="I38" s="37">
        <v>1.62</v>
      </c>
      <c r="J38" s="38">
        <v>1.07</v>
      </c>
      <c r="K38" s="22"/>
      <c r="L38" s="22"/>
      <c r="M38" s="22"/>
      <c r="N38" s="22"/>
      <c r="O38" s="22"/>
      <c r="P38" s="22"/>
    </row>
    <row r="39" spans="1:16" ht="39" customHeight="1" x14ac:dyDescent="0.2">
      <c r="A39" s="22"/>
      <c r="B39" s="35"/>
      <c r="C39" s="1132" t="s">
        <v>540</v>
      </c>
      <c r="D39" s="1132"/>
      <c r="E39" s="1133"/>
      <c r="F39" s="36">
        <v>1.22</v>
      </c>
      <c r="G39" s="37">
        <v>0.13</v>
      </c>
      <c r="H39" s="37">
        <v>0.32</v>
      </c>
      <c r="I39" s="37">
        <v>0.13</v>
      </c>
      <c r="J39" s="38">
        <v>0.05</v>
      </c>
      <c r="K39" s="22"/>
      <c r="L39" s="22"/>
      <c r="M39" s="22"/>
      <c r="N39" s="22"/>
      <c r="O39" s="22"/>
      <c r="P39" s="22"/>
    </row>
    <row r="40" spans="1:16" ht="39" customHeight="1" x14ac:dyDescent="0.2">
      <c r="A40" s="22"/>
      <c r="B40" s="35"/>
      <c r="C40" s="1132" t="s">
        <v>541</v>
      </c>
      <c r="D40" s="1132"/>
      <c r="E40" s="1133"/>
      <c r="F40" s="36">
        <v>0.09</v>
      </c>
      <c r="G40" s="37">
        <v>0.04</v>
      </c>
      <c r="H40" s="37">
        <v>0.04</v>
      </c>
      <c r="I40" s="37">
        <v>0.02</v>
      </c>
      <c r="J40" s="38">
        <v>0.02</v>
      </c>
      <c r="K40" s="22"/>
      <c r="L40" s="22"/>
      <c r="M40" s="22"/>
      <c r="N40" s="22"/>
      <c r="O40" s="22"/>
      <c r="P40" s="22"/>
    </row>
    <row r="41" spans="1:16" ht="39" customHeight="1" x14ac:dyDescent="0.2">
      <c r="A41" s="22"/>
      <c r="B41" s="35"/>
      <c r="C41" s="1132" t="s">
        <v>542</v>
      </c>
      <c r="D41" s="1132"/>
      <c r="E41" s="1133"/>
      <c r="F41" s="36">
        <v>0.02</v>
      </c>
      <c r="G41" s="37">
        <v>0.01</v>
      </c>
      <c r="H41" s="37">
        <v>0.01</v>
      </c>
      <c r="I41" s="37">
        <v>0.03</v>
      </c>
      <c r="J41" s="38">
        <v>0.01</v>
      </c>
      <c r="K41" s="22"/>
      <c r="L41" s="22"/>
      <c r="M41" s="22"/>
      <c r="N41" s="22"/>
      <c r="O41" s="22"/>
      <c r="P41" s="22"/>
    </row>
    <row r="42" spans="1:16" ht="39" customHeight="1" x14ac:dyDescent="0.2">
      <c r="A42" s="22"/>
      <c r="B42" s="39"/>
      <c r="C42" s="1132" t="s">
        <v>543</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544</v>
      </c>
      <c r="D43" s="1134"/>
      <c r="E43" s="1135"/>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huPEjK8pSGf1i2j9juJdg7utKOU1wQ04qR6/C7ERhwVcA9RjxiZHJv7Ft9FiWGvREA+C4lIQsWI1zBplvbNGw==" saltValue="8av1azAz0+WiSX6VHTXQ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65" customHeight="1" x14ac:dyDescent="0.2">
      <c r="A1" s="46"/>
      <c r="B1" s="46"/>
      <c r="C1" s="46"/>
      <c r="D1" s="46"/>
      <c r="E1" s="46"/>
      <c r="F1" s="46"/>
      <c r="G1" s="46"/>
      <c r="H1" s="46"/>
      <c r="I1" s="46"/>
      <c r="J1" s="46"/>
      <c r="K1" s="46"/>
      <c r="L1" s="46"/>
      <c r="M1" s="46"/>
      <c r="N1" s="46"/>
      <c r="O1" s="46"/>
      <c r="P1" s="46"/>
      <c r="Q1" s="46"/>
      <c r="R1" s="46"/>
      <c r="S1" s="46"/>
      <c r="T1" s="46"/>
      <c r="U1" s="46"/>
    </row>
    <row r="2" spans="1:21" ht="13.65" customHeight="1" x14ac:dyDescent="0.2">
      <c r="A2" s="46"/>
      <c r="B2" s="46"/>
      <c r="C2" s="46"/>
      <c r="D2" s="46"/>
      <c r="E2" s="46"/>
      <c r="F2" s="46"/>
      <c r="G2" s="46"/>
      <c r="H2" s="46"/>
      <c r="I2" s="46"/>
      <c r="J2" s="46"/>
      <c r="K2" s="46"/>
      <c r="L2" s="46"/>
      <c r="M2" s="46"/>
      <c r="N2" s="46"/>
      <c r="O2" s="46"/>
      <c r="P2" s="46"/>
      <c r="Q2" s="46"/>
      <c r="R2" s="46"/>
      <c r="S2" s="46"/>
      <c r="T2" s="46"/>
      <c r="U2" s="46"/>
    </row>
    <row r="3" spans="1:21" ht="13.65" customHeight="1" x14ac:dyDescent="0.2">
      <c r="A3" s="46"/>
      <c r="B3" s="46"/>
      <c r="C3" s="46"/>
      <c r="D3" s="46"/>
      <c r="E3" s="46"/>
      <c r="F3" s="46"/>
      <c r="G3" s="46"/>
      <c r="H3" s="46"/>
      <c r="I3" s="46"/>
      <c r="J3" s="46"/>
      <c r="K3" s="46"/>
      <c r="L3" s="46"/>
      <c r="M3" s="46"/>
      <c r="N3" s="46"/>
      <c r="O3" s="46"/>
      <c r="P3" s="46"/>
      <c r="Q3" s="46"/>
      <c r="R3" s="46"/>
      <c r="S3" s="46"/>
      <c r="T3" s="46"/>
      <c r="U3" s="46"/>
    </row>
    <row r="4" spans="1:21" ht="13.65" customHeight="1" x14ac:dyDescent="0.2">
      <c r="A4" s="46"/>
      <c r="B4" s="46"/>
      <c r="C4" s="46"/>
      <c r="D4" s="46"/>
      <c r="E4" s="46"/>
      <c r="F4" s="46"/>
      <c r="G4" s="46"/>
      <c r="H4" s="46"/>
      <c r="I4" s="46"/>
      <c r="J4" s="46"/>
      <c r="K4" s="46"/>
      <c r="L4" s="46"/>
      <c r="M4" s="46"/>
      <c r="N4" s="46"/>
      <c r="O4" s="46"/>
      <c r="P4" s="46"/>
      <c r="Q4" s="46"/>
      <c r="R4" s="46"/>
      <c r="S4" s="46"/>
      <c r="T4" s="46"/>
      <c r="U4" s="46"/>
    </row>
    <row r="5" spans="1:21" ht="13.65" customHeight="1" x14ac:dyDescent="0.2">
      <c r="A5" s="46"/>
      <c r="B5" s="46"/>
      <c r="C5" s="46"/>
      <c r="D5" s="46"/>
      <c r="E5" s="46"/>
      <c r="F5" s="46"/>
      <c r="G5" s="46"/>
      <c r="H5" s="46"/>
      <c r="I5" s="46"/>
      <c r="J5" s="46"/>
      <c r="K5" s="46"/>
      <c r="L5" s="46"/>
      <c r="M5" s="46"/>
      <c r="N5" s="46"/>
      <c r="O5" s="46"/>
      <c r="P5" s="46"/>
      <c r="Q5" s="46"/>
      <c r="R5" s="46"/>
      <c r="S5" s="46"/>
      <c r="T5" s="46"/>
      <c r="U5" s="46"/>
    </row>
    <row r="6" spans="1:21" ht="13.65" customHeight="1" x14ac:dyDescent="0.2">
      <c r="A6" s="46"/>
      <c r="B6" s="46"/>
      <c r="C6" s="46"/>
      <c r="D6" s="46"/>
      <c r="E6" s="46"/>
      <c r="F6" s="46"/>
      <c r="G6" s="46"/>
      <c r="H6" s="46"/>
      <c r="I6" s="46"/>
      <c r="J6" s="46"/>
      <c r="K6" s="46"/>
      <c r="L6" s="46"/>
      <c r="M6" s="46"/>
      <c r="N6" s="46"/>
      <c r="O6" s="46"/>
      <c r="P6" s="46"/>
      <c r="Q6" s="46"/>
      <c r="R6" s="46"/>
      <c r="S6" s="46"/>
      <c r="T6" s="46"/>
      <c r="U6" s="46"/>
    </row>
    <row r="7" spans="1:21" ht="13.65" customHeight="1" x14ac:dyDescent="0.2">
      <c r="A7" s="46"/>
      <c r="B7" s="46"/>
      <c r="C7" s="46"/>
      <c r="D7" s="46"/>
      <c r="E7" s="46"/>
      <c r="F7" s="46"/>
      <c r="G7" s="46"/>
      <c r="H7" s="46"/>
      <c r="I7" s="46"/>
      <c r="J7" s="46"/>
      <c r="K7" s="46"/>
      <c r="L7" s="46"/>
      <c r="M7" s="46"/>
      <c r="N7" s="46"/>
      <c r="O7" s="46"/>
      <c r="P7" s="46"/>
      <c r="Q7" s="46"/>
      <c r="R7" s="46"/>
      <c r="S7" s="46"/>
      <c r="T7" s="46"/>
      <c r="U7" s="46"/>
    </row>
    <row r="8" spans="1:21" ht="13.65" customHeight="1" x14ac:dyDescent="0.2">
      <c r="A8" s="46"/>
      <c r="B8" s="46"/>
      <c r="C8" s="46"/>
      <c r="D8" s="46"/>
      <c r="E8" s="46"/>
      <c r="F8" s="46"/>
      <c r="G8" s="46"/>
      <c r="H8" s="46"/>
      <c r="I8" s="46"/>
      <c r="J8" s="46"/>
      <c r="K8" s="46"/>
      <c r="L8" s="46"/>
      <c r="M8" s="46"/>
      <c r="N8" s="46"/>
      <c r="O8" s="46"/>
      <c r="P8" s="46"/>
      <c r="Q8" s="46"/>
      <c r="R8" s="46"/>
      <c r="S8" s="46"/>
      <c r="T8" s="46"/>
      <c r="U8" s="46"/>
    </row>
    <row r="9" spans="1:21" ht="13.65" customHeight="1" x14ac:dyDescent="0.2">
      <c r="A9" s="46"/>
      <c r="B9" s="46"/>
      <c r="C9" s="46"/>
      <c r="D9" s="46"/>
      <c r="E9" s="46"/>
      <c r="F9" s="46"/>
      <c r="G9" s="46"/>
      <c r="H9" s="46"/>
      <c r="I9" s="46"/>
      <c r="J9" s="46"/>
      <c r="K9" s="46"/>
      <c r="L9" s="46"/>
      <c r="M9" s="46"/>
      <c r="N9" s="46"/>
      <c r="O9" s="46"/>
      <c r="P9" s="46"/>
      <c r="Q9" s="46"/>
      <c r="R9" s="46"/>
      <c r="S9" s="46"/>
      <c r="T9" s="46"/>
      <c r="U9" s="46"/>
    </row>
    <row r="10" spans="1:21" ht="13.6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6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6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6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6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6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6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6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6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6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6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6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6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6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6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6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6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6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6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6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6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6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6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6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6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6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6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6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6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6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6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6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6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2935</v>
      </c>
      <c r="L45" s="58">
        <v>2861</v>
      </c>
      <c r="M45" s="58">
        <v>2751</v>
      </c>
      <c r="N45" s="58">
        <v>2522</v>
      </c>
      <c r="O45" s="59">
        <v>2206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5" customHeight="1" x14ac:dyDescent="0.2">
      <c r="A48" s="46"/>
      <c r="B48" s="1140"/>
      <c r="C48" s="1141"/>
      <c r="D48" s="60"/>
      <c r="E48" s="1146" t="s">
        <v>13</v>
      </c>
      <c r="F48" s="1146"/>
      <c r="G48" s="1146"/>
      <c r="H48" s="1146"/>
      <c r="I48" s="1146"/>
      <c r="J48" s="1147"/>
      <c r="K48" s="61">
        <v>576</v>
      </c>
      <c r="L48" s="62">
        <v>552</v>
      </c>
      <c r="M48" s="62">
        <v>542</v>
      </c>
      <c r="N48" s="62">
        <v>564</v>
      </c>
      <c r="O48" s="63">
        <v>547</v>
      </c>
      <c r="P48" s="46"/>
      <c r="Q48" s="46"/>
      <c r="R48" s="46"/>
      <c r="S48" s="46"/>
      <c r="T48" s="46"/>
      <c r="U48" s="46"/>
    </row>
    <row r="49" spans="1:21" ht="30.75" customHeight="1" x14ac:dyDescent="0.2">
      <c r="A49" s="46"/>
      <c r="B49" s="1140"/>
      <c r="C49" s="1141"/>
      <c r="D49" s="60"/>
      <c r="E49" s="1146" t="s">
        <v>14</v>
      </c>
      <c r="F49" s="1146"/>
      <c r="G49" s="1146"/>
      <c r="H49" s="1146"/>
      <c r="I49" s="1146"/>
      <c r="J49" s="1147"/>
      <c r="K49" s="61">
        <v>50</v>
      </c>
      <c r="L49" s="62">
        <v>51</v>
      </c>
      <c r="M49" s="62">
        <v>55</v>
      </c>
      <c r="N49" s="62">
        <v>53</v>
      </c>
      <c r="O49" s="63">
        <v>47</v>
      </c>
      <c r="P49" s="46"/>
      <c r="Q49" s="46"/>
      <c r="R49" s="46"/>
      <c r="S49" s="46"/>
      <c r="T49" s="46"/>
      <c r="U49" s="46"/>
    </row>
    <row r="50" spans="1:21" ht="30.75" customHeight="1" x14ac:dyDescent="0.2">
      <c r="A50" s="46"/>
      <c r="B50" s="1140"/>
      <c r="C50" s="1141"/>
      <c r="D50" s="60"/>
      <c r="E50" s="1146" t="s">
        <v>15</v>
      </c>
      <c r="F50" s="1146"/>
      <c r="G50" s="1146"/>
      <c r="H50" s="1146"/>
      <c r="I50" s="1146"/>
      <c r="J50" s="1147"/>
      <c r="K50" s="61">
        <v>1</v>
      </c>
      <c r="L50" s="62">
        <v>1</v>
      </c>
      <c r="M50" s="62">
        <v>1</v>
      </c>
      <c r="N50" s="62">
        <v>0</v>
      </c>
      <c r="O50" s="63">
        <v>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488</v>
      </c>
      <c r="L51" s="62" t="s">
        <v>488</v>
      </c>
      <c r="M51" s="62" t="s">
        <v>488</v>
      </c>
      <c r="N51" s="62" t="s">
        <v>488</v>
      </c>
      <c r="O51" s="63" t="s">
        <v>488</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2476</v>
      </c>
      <c r="L52" s="62">
        <v>2430</v>
      </c>
      <c r="M52" s="62">
        <v>2367</v>
      </c>
      <c r="N52" s="62">
        <v>2149</v>
      </c>
      <c r="O52" s="63">
        <v>2054</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1086</v>
      </c>
      <c r="L53" s="67">
        <v>1035</v>
      </c>
      <c r="M53" s="67">
        <v>982</v>
      </c>
      <c r="N53" s="67">
        <v>990</v>
      </c>
      <c r="O53" s="68">
        <v>746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6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65" customHeight="1" x14ac:dyDescent="0.2">
      <c r="B58" s="1154" t="s">
        <v>24</v>
      </c>
      <c r="C58" s="1155"/>
      <c r="D58" s="1160" t="s">
        <v>25</v>
      </c>
      <c r="E58" s="1161"/>
      <c r="F58" s="1161"/>
      <c r="G58" s="1161"/>
      <c r="H58" s="1161"/>
      <c r="I58" s="1161"/>
      <c r="J58" s="1162"/>
      <c r="K58" s="81"/>
      <c r="L58" s="82"/>
      <c r="M58" s="82"/>
      <c r="N58" s="82"/>
      <c r="O58" s="83"/>
    </row>
    <row r="59" spans="1:21" ht="31.65" customHeight="1" x14ac:dyDescent="0.2">
      <c r="B59" s="1156"/>
      <c r="C59" s="1157"/>
      <c r="D59" s="1163" t="s">
        <v>26</v>
      </c>
      <c r="E59" s="1164"/>
      <c r="F59" s="1164"/>
      <c r="G59" s="1164"/>
      <c r="H59" s="1164"/>
      <c r="I59" s="1164"/>
      <c r="J59" s="1165"/>
      <c r="K59" s="84"/>
      <c r="L59" s="85"/>
      <c r="M59" s="85"/>
      <c r="N59" s="85"/>
      <c r="O59" s="86"/>
    </row>
    <row r="60" spans="1:21" ht="31.6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6ZYqfjKFb3hws6gSPjIxUK6EQbWkGTbNXUyd5JaICQ6aN9GhdqztuXOV13igFXgIMzYOZVEkPy3UUEOqWXCZQ==" saltValue="HFAZMwuSDLPBRc6MZAJZE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6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30">
        <v>21703</v>
      </c>
      <c r="J41" s="331">
        <v>20629</v>
      </c>
      <c r="K41" s="331">
        <v>18785</v>
      </c>
      <c r="L41" s="331">
        <v>17221</v>
      </c>
      <c r="M41" s="332">
        <v>18286</v>
      </c>
    </row>
    <row r="42" spans="2:13" ht="27.75" customHeight="1" x14ac:dyDescent="0.2">
      <c r="B42" s="1171"/>
      <c r="C42" s="1172"/>
      <c r="D42" s="104"/>
      <c r="E42" s="1177" t="s">
        <v>32</v>
      </c>
      <c r="F42" s="1177"/>
      <c r="G42" s="1177"/>
      <c r="H42" s="1178"/>
      <c r="I42" s="333">
        <v>87</v>
      </c>
      <c r="J42" s="334">
        <v>86</v>
      </c>
      <c r="K42" s="334">
        <v>85</v>
      </c>
      <c r="L42" s="334">
        <v>85</v>
      </c>
      <c r="M42" s="335">
        <v>86</v>
      </c>
    </row>
    <row r="43" spans="2:13" ht="27.75" customHeight="1" x14ac:dyDescent="0.2">
      <c r="B43" s="1171"/>
      <c r="C43" s="1172"/>
      <c r="D43" s="104"/>
      <c r="E43" s="1177" t="s">
        <v>33</v>
      </c>
      <c r="F43" s="1177"/>
      <c r="G43" s="1177"/>
      <c r="H43" s="1178"/>
      <c r="I43" s="333">
        <v>5794</v>
      </c>
      <c r="J43" s="334">
        <v>5660</v>
      </c>
      <c r="K43" s="334">
        <v>5387</v>
      </c>
      <c r="L43" s="334">
        <v>5281</v>
      </c>
      <c r="M43" s="335">
        <v>5012</v>
      </c>
    </row>
    <row r="44" spans="2:13" ht="27.75" customHeight="1" x14ac:dyDescent="0.2">
      <c r="B44" s="1171"/>
      <c r="C44" s="1172"/>
      <c r="D44" s="104"/>
      <c r="E44" s="1177" t="s">
        <v>34</v>
      </c>
      <c r="F44" s="1177"/>
      <c r="G44" s="1177"/>
      <c r="H44" s="1178"/>
      <c r="I44" s="333">
        <v>246</v>
      </c>
      <c r="J44" s="334">
        <v>205</v>
      </c>
      <c r="K44" s="334">
        <v>162</v>
      </c>
      <c r="L44" s="334">
        <v>114</v>
      </c>
      <c r="M44" s="335">
        <v>132</v>
      </c>
    </row>
    <row r="45" spans="2:13" ht="27.75" customHeight="1" x14ac:dyDescent="0.2">
      <c r="B45" s="1171"/>
      <c r="C45" s="1172"/>
      <c r="D45" s="104"/>
      <c r="E45" s="1177" t="s">
        <v>35</v>
      </c>
      <c r="F45" s="1177"/>
      <c r="G45" s="1177"/>
      <c r="H45" s="1178"/>
      <c r="I45" s="333">
        <v>2825</v>
      </c>
      <c r="J45" s="334">
        <v>2832</v>
      </c>
      <c r="K45" s="334">
        <v>2872</v>
      </c>
      <c r="L45" s="334">
        <v>3070</v>
      </c>
      <c r="M45" s="335">
        <v>3049</v>
      </c>
    </row>
    <row r="46" spans="2:13" ht="27.75" customHeight="1" x14ac:dyDescent="0.2">
      <c r="B46" s="1171"/>
      <c r="C46" s="1172"/>
      <c r="D46" s="105"/>
      <c r="E46" s="1177" t="s">
        <v>36</v>
      </c>
      <c r="F46" s="1177"/>
      <c r="G46" s="1177"/>
      <c r="H46" s="1178"/>
      <c r="I46" s="333">
        <v>262</v>
      </c>
      <c r="J46" s="334">
        <v>252</v>
      </c>
      <c r="K46" s="334">
        <v>252</v>
      </c>
      <c r="L46" s="334">
        <v>253</v>
      </c>
      <c r="M46" s="335">
        <v>192</v>
      </c>
    </row>
    <row r="47" spans="2:13" ht="27.75" customHeight="1" x14ac:dyDescent="0.2">
      <c r="B47" s="1171"/>
      <c r="C47" s="1172"/>
      <c r="D47" s="106"/>
      <c r="E47" s="1179" t="s">
        <v>37</v>
      </c>
      <c r="F47" s="1180"/>
      <c r="G47" s="1180"/>
      <c r="H47" s="1181"/>
      <c r="I47" s="333" t="s">
        <v>488</v>
      </c>
      <c r="J47" s="334" t="s">
        <v>488</v>
      </c>
      <c r="K47" s="334" t="s">
        <v>488</v>
      </c>
      <c r="L47" s="334" t="s">
        <v>488</v>
      </c>
      <c r="M47" s="335" t="s">
        <v>488</v>
      </c>
    </row>
    <row r="48" spans="2:13" ht="27.75" customHeight="1" x14ac:dyDescent="0.2">
      <c r="B48" s="1171"/>
      <c r="C48" s="1172"/>
      <c r="D48" s="104"/>
      <c r="E48" s="1177" t="s">
        <v>38</v>
      </c>
      <c r="F48" s="1177"/>
      <c r="G48" s="1177"/>
      <c r="H48" s="1178"/>
      <c r="I48" s="333" t="s">
        <v>488</v>
      </c>
      <c r="J48" s="334" t="s">
        <v>488</v>
      </c>
      <c r="K48" s="334" t="s">
        <v>488</v>
      </c>
      <c r="L48" s="334" t="s">
        <v>488</v>
      </c>
      <c r="M48" s="335" t="s">
        <v>488</v>
      </c>
    </row>
    <row r="49" spans="2:13" ht="27.75" customHeight="1" x14ac:dyDescent="0.2">
      <c r="B49" s="1173"/>
      <c r="C49" s="1174"/>
      <c r="D49" s="104"/>
      <c r="E49" s="1177" t="s">
        <v>39</v>
      </c>
      <c r="F49" s="1177"/>
      <c r="G49" s="1177"/>
      <c r="H49" s="1178"/>
      <c r="I49" s="333" t="s">
        <v>488</v>
      </c>
      <c r="J49" s="334" t="s">
        <v>488</v>
      </c>
      <c r="K49" s="334" t="s">
        <v>488</v>
      </c>
      <c r="L49" s="334" t="s">
        <v>488</v>
      </c>
      <c r="M49" s="335" t="s">
        <v>488</v>
      </c>
    </row>
    <row r="50" spans="2:13" ht="27.75" customHeight="1" x14ac:dyDescent="0.2">
      <c r="B50" s="1182" t="s">
        <v>40</v>
      </c>
      <c r="C50" s="1183"/>
      <c r="D50" s="107"/>
      <c r="E50" s="1177" t="s">
        <v>41</v>
      </c>
      <c r="F50" s="1177"/>
      <c r="G50" s="1177"/>
      <c r="H50" s="1178"/>
      <c r="I50" s="333">
        <v>8276</v>
      </c>
      <c r="J50" s="334">
        <v>9805</v>
      </c>
      <c r="K50" s="334">
        <v>10972</v>
      </c>
      <c r="L50" s="334">
        <v>11158</v>
      </c>
      <c r="M50" s="335">
        <v>10745</v>
      </c>
    </row>
    <row r="51" spans="2:13" ht="27.75" customHeight="1" x14ac:dyDescent="0.2">
      <c r="B51" s="1171"/>
      <c r="C51" s="1172"/>
      <c r="D51" s="104"/>
      <c r="E51" s="1177" t="s">
        <v>42</v>
      </c>
      <c r="F51" s="1177"/>
      <c r="G51" s="1177"/>
      <c r="H51" s="1178"/>
      <c r="I51" s="333">
        <v>1997</v>
      </c>
      <c r="J51" s="334">
        <v>1861</v>
      </c>
      <c r="K51" s="334">
        <v>1769</v>
      </c>
      <c r="L51" s="334">
        <v>1626</v>
      </c>
      <c r="M51" s="335">
        <v>1598</v>
      </c>
    </row>
    <row r="52" spans="2:13" ht="27.75" customHeight="1" x14ac:dyDescent="0.2">
      <c r="B52" s="1173"/>
      <c r="C52" s="1174"/>
      <c r="D52" s="104"/>
      <c r="E52" s="1177" t="s">
        <v>43</v>
      </c>
      <c r="F52" s="1177"/>
      <c r="G52" s="1177"/>
      <c r="H52" s="1178"/>
      <c r="I52" s="333">
        <v>21428</v>
      </c>
      <c r="J52" s="334">
        <v>20513</v>
      </c>
      <c r="K52" s="334">
        <v>19048</v>
      </c>
      <c r="L52" s="334">
        <v>17686</v>
      </c>
      <c r="M52" s="335">
        <v>17943</v>
      </c>
    </row>
    <row r="53" spans="2:13" ht="27.75" customHeight="1" thickBot="1" x14ac:dyDescent="0.25">
      <c r="B53" s="1184" t="s">
        <v>19</v>
      </c>
      <c r="C53" s="1185"/>
      <c r="D53" s="108"/>
      <c r="E53" s="1186" t="s">
        <v>44</v>
      </c>
      <c r="F53" s="1186"/>
      <c r="G53" s="1186"/>
      <c r="H53" s="1187"/>
      <c r="I53" s="336">
        <v>-784</v>
      </c>
      <c r="J53" s="337">
        <v>-2515</v>
      </c>
      <c r="K53" s="337">
        <v>-4244</v>
      </c>
      <c r="L53" s="337">
        <v>-4447</v>
      </c>
      <c r="M53" s="338">
        <v>-3529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GO/7xzbuFc6lru7el7qgB470EHLzKSr1bd5udaNiM+eD4Z6KahXaMcPr2X+8B3uwPDXG7NqpzG1aoaqmfX8CA==" saltValue="/6Y2Oz9+1Qe0J9HT5gMf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6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6742</v>
      </c>
      <c r="G55" s="339">
        <v>6644</v>
      </c>
      <c r="H55" s="340">
        <v>6398</v>
      </c>
    </row>
    <row r="56" spans="2:8" ht="52.5" customHeight="1" x14ac:dyDescent="0.2">
      <c r="B56" s="120"/>
      <c r="C56" s="1198" t="s">
        <v>47</v>
      </c>
      <c r="D56" s="1198"/>
      <c r="E56" s="1199"/>
      <c r="F56" s="341">
        <v>882</v>
      </c>
      <c r="G56" s="341">
        <v>966</v>
      </c>
      <c r="H56" s="342">
        <v>1034</v>
      </c>
    </row>
    <row r="57" spans="2:8" ht="53.4" customHeight="1" x14ac:dyDescent="0.2">
      <c r="B57" s="120"/>
      <c r="C57" s="1200" t="s">
        <v>48</v>
      </c>
      <c r="D57" s="1200"/>
      <c r="E57" s="1201"/>
      <c r="F57" s="343">
        <v>3935</v>
      </c>
      <c r="G57" s="343">
        <v>3841</v>
      </c>
      <c r="H57" s="344">
        <v>3692</v>
      </c>
    </row>
    <row r="58" spans="2:8" ht="45.75" customHeight="1" x14ac:dyDescent="0.2">
      <c r="B58" s="121"/>
      <c r="C58" s="1188" t="s">
        <v>550</v>
      </c>
      <c r="D58" s="1189"/>
      <c r="E58" s="1190"/>
      <c r="F58" s="345">
        <v>1603</v>
      </c>
      <c r="G58" s="345">
        <v>1603</v>
      </c>
      <c r="H58" s="346">
        <v>1603</v>
      </c>
    </row>
    <row r="59" spans="2:8" ht="45.75" customHeight="1" x14ac:dyDescent="0.2">
      <c r="B59" s="121"/>
      <c r="C59" s="1188" t="s">
        <v>551</v>
      </c>
      <c r="D59" s="1189"/>
      <c r="E59" s="1190"/>
      <c r="F59" s="345">
        <v>749</v>
      </c>
      <c r="G59" s="345">
        <v>902</v>
      </c>
      <c r="H59" s="346">
        <v>961</v>
      </c>
    </row>
    <row r="60" spans="2:8" ht="45.75" customHeight="1" x14ac:dyDescent="0.2">
      <c r="B60" s="121"/>
      <c r="C60" s="1188" t="s">
        <v>552</v>
      </c>
      <c r="D60" s="1189"/>
      <c r="E60" s="1190"/>
      <c r="F60" s="345">
        <v>1095</v>
      </c>
      <c r="G60" s="345">
        <v>807</v>
      </c>
      <c r="H60" s="346">
        <v>578</v>
      </c>
    </row>
    <row r="61" spans="2:8" ht="45.75" customHeight="1" x14ac:dyDescent="0.2">
      <c r="B61" s="121"/>
      <c r="C61" s="1188" t="s">
        <v>553</v>
      </c>
      <c r="D61" s="1189"/>
      <c r="E61" s="1190"/>
      <c r="F61" s="345">
        <v>151</v>
      </c>
      <c r="G61" s="345">
        <v>140</v>
      </c>
      <c r="H61" s="346">
        <v>131</v>
      </c>
    </row>
    <row r="62" spans="2:8" ht="45.75" customHeight="1" thickBot="1" x14ac:dyDescent="0.25">
      <c r="B62" s="122"/>
      <c r="C62" s="1191" t="s">
        <v>554</v>
      </c>
      <c r="D62" s="1192"/>
      <c r="E62" s="1193"/>
      <c r="F62" s="347">
        <v>42</v>
      </c>
      <c r="G62" s="347">
        <v>81</v>
      </c>
      <c r="H62" s="348">
        <v>87</v>
      </c>
    </row>
    <row r="63" spans="2:8" ht="52.5" customHeight="1" thickBot="1" x14ac:dyDescent="0.25">
      <c r="B63" s="123"/>
      <c r="C63" s="1194" t="s">
        <v>49</v>
      </c>
      <c r="D63" s="1194"/>
      <c r="E63" s="1195"/>
      <c r="F63" s="349">
        <v>11559</v>
      </c>
      <c r="G63" s="349">
        <v>11451</v>
      </c>
      <c r="H63" s="350">
        <v>11124</v>
      </c>
    </row>
    <row r="64" spans="2:8" ht="13" x14ac:dyDescent="0.2"/>
  </sheetData>
  <sheetProtection algorithmName="SHA-512" hashValue="nkH2yJNNxpBI5DVIuFFNtmP28US1mD/MmAYIrWD3vnV4ND+vkrmtyBzA8i9n/s68exVbTpmmNgv5C44/AHnkDQ==" saltValue="L3ltkg5rjXYjtJOvYscY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DBFD-2347-4D1B-87E0-C7F86DC5C53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567</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568</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570</v>
      </c>
      <c r="BC53" s="1230"/>
      <c r="BD53" s="1230"/>
      <c r="BE53" s="1230"/>
      <c r="BF53" s="1230"/>
      <c r="BG53" s="1230"/>
      <c r="BH53" s="1230"/>
      <c r="BI53" s="1230"/>
      <c r="BJ53" s="1230"/>
      <c r="BK53" s="1230"/>
      <c r="BL53" s="1230"/>
      <c r="BM53" s="1230"/>
      <c r="BN53" s="1230"/>
      <c r="BO53" s="1230"/>
      <c r="BP53" s="1231">
        <v>56.8</v>
      </c>
      <c r="BQ53" s="1231"/>
      <c r="BR53" s="1231"/>
      <c r="BS53" s="1231"/>
      <c r="BT53" s="1231"/>
      <c r="BU53" s="1231"/>
      <c r="BV53" s="1231"/>
      <c r="BW53" s="1231"/>
      <c r="BX53" s="1231">
        <v>58</v>
      </c>
      <c r="BY53" s="1231"/>
      <c r="BZ53" s="1231"/>
      <c r="CA53" s="1231"/>
      <c r="CB53" s="1231"/>
      <c r="CC53" s="1231"/>
      <c r="CD53" s="1231"/>
      <c r="CE53" s="1231"/>
      <c r="CF53" s="1231">
        <v>59.6</v>
      </c>
      <c r="CG53" s="1231"/>
      <c r="CH53" s="1231"/>
      <c r="CI53" s="1231"/>
      <c r="CJ53" s="1231"/>
      <c r="CK53" s="1231"/>
      <c r="CL53" s="1231"/>
      <c r="CM53" s="1231"/>
      <c r="CN53" s="1231">
        <v>60.5</v>
      </c>
      <c r="CO53" s="1231"/>
      <c r="CP53" s="1231"/>
      <c r="CQ53" s="1231"/>
      <c r="CR53" s="1231"/>
      <c r="CS53" s="1231"/>
      <c r="CT53" s="1231"/>
      <c r="CU53" s="1231"/>
      <c r="CV53" s="1231">
        <v>62.2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571</v>
      </c>
      <c r="AO55" s="1226"/>
      <c r="AP55" s="1226"/>
      <c r="AQ55" s="1226"/>
      <c r="AR55" s="1226"/>
      <c r="AS55" s="1226"/>
      <c r="AT55" s="1226"/>
      <c r="AU55" s="1226"/>
      <c r="AV55" s="1226"/>
      <c r="AW55" s="1226"/>
      <c r="AX55" s="1226"/>
      <c r="AY55" s="1226"/>
      <c r="AZ55" s="1226"/>
      <c r="BA55" s="1226"/>
      <c r="BB55" s="1230" t="s">
        <v>569</v>
      </c>
      <c r="BC55" s="1230"/>
      <c r="BD55" s="1230"/>
      <c r="BE55" s="1230"/>
      <c r="BF55" s="1230"/>
      <c r="BG55" s="1230"/>
      <c r="BH55" s="1230"/>
      <c r="BI55" s="1230"/>
      <c r="BJ55" s="1230"/>
      <c r="BK55" s="1230"/>
      <c r="BL55" s="1230"/>
      <c r="BM55" s="1230"/>
      <c r="BN55" s="1230"/>
      <c r="BO55" s="1230"/>
      <c r="BP55" s="1231">
        <v>25.1</v>
      </c>
      <c r="BQ55" s="1231"/>
      <c r="BR55" s="1231"/>
      <c r="BS55" s="1231"/>
      <c r="BT55" s="1231"/>
      <c r="BU55" s="1231"/>
      <c r="BV55" s="1231"/>
      <c r="BW55" s="1231"/>
      <c r="BX55" s="1231">
        <v>18</v>
      </c>
      <c r="BY55" s="1231"/>
      <c r="BZ55" s="1231"/>
      <c r="CA55" s="1231"/>
      <c r="CB55" s="1231"/>
      <c r="CC55" s="1231"/>
      <c r="CD55" s="1231"/>
      <c r="CE55" s="1231"/>
      <c r="CF55" s="1231">
        <v>12.7</v>
      </c>
      <c r="CG55" s="1231"/>
      <c r="CH55" s="1231"/>
      <c r="CI55" s="1231"/>
      <c r="CJ55" s="1231"/>
      <c r="CK55" s="1231"/>
      <c r="CL55" s="1231"/>
      <c r="CM55" s="1231"/>
      <c r="CN55" s="1231">
        <v>10</v>
      </c>
      <c r="CO55" s="1231"/>
      <c r="CP55" s="1231"/>
      <c r="CQ55" s="1231"/>
      <c r="CR55" s="1231"/>
      <c r="CS55" s="1231"/>
      <c r="CT55" s="1231"/>
      <c r="CU55" s="1231"/>
      <c r="CV55" s="1231">
        <v>6</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570</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63.2</v>
      </c>
      <c r="CG57" s="1231"/>
      <c r="CH57" s="1231"/>
      <c r="CI57" s="1231"/>
      <c r="CJ57" s="1231"/>
      <c r="CK57" s="1231"/>
      <c r="CL57" s="1231"/>
      <c r="CM57" s="1231"/>
      <c r="CN57" s="1231">
        <v>64.599999999999994</v>
      </c>
      <c r="CO57" s="1231"/>
      <c r="CP57" s="1231"/>
      <c r="CQ57" s="1231"/>
      <c r="CR57" s="1231"/>
      <c r="CS57" s="1231"/>
      <c r="CT57" s="1231"/>
      <c r="CU57" s="1231"/>
      <c r="CV57" s="1231">
        <v>65.900000000000006</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572</v>
      </c>
    </row>
    <row r="64" spans="1:109" ht="13" x14ac:dyDescent="0.2">
      <c r="B64" s="247"/>
      <c r="G64" s="1208"/>
      <c r="I64" s="1240"/>
      <c r="J64" s="1240"/>
      <c r="K64" s="1240"/>
      <c r="L64" s="1240"/>
      <c r="M64" s="1240"/>
      <c r="N64" s="1241"/>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567</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568</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31">
        <v>8.4</v>
      </c>
      <c r="BQ75" s="1231"/>
      <c r="BR75" s="1231"/>
      <c r="BS75" s="1231"/>
      <c r="BT75" s="1231"/>
      <c r="BU75" s="1231"/>
      <c r="BV75" s="1231"/>
      <c r="BW75" s="1231"/>
      <c r="BX75" s="1231">
        <v>8.1</v>
      </c>
      <c r="BY75" s="1231"/>
      <c r="BZ75" s="1231"/>
      <c r="CA75" s="1231"/>
      <c r="CB75" s="1231"/>
      <c r="CC75" s="1231"/>
      <c r="CD75" s="1231"/>
      <c r="CE75" s="1231"/>
      <c r="CF75" s="1231">
        <v>7.6</v>
      </c>
      <c r="CG75" s="1231"/>
      <c r="CH75" s="1231"/>
      <c r="CI75" s="1231"/>
      <c r="CJ75" s="1231"/>
      <c r="CK75" s="1231"/>
      <c r="CL75" s="1231"/>
      <c r="CM75" s="1231"/>
      <c r="CN75" s="1231">
        <v>7.2</v>
      </c>
      <c r="CO75" s="1231"/>
      <c r="CP75" s="1231"/>
      <c r="CQ75" s="1231"/>
      <c r="CR75" s="1231"/>
      <c r="CS75" s="1231"/>
      <c r="CT75" s="1231"/>
      <c r="CU75" s="1231"/>
      <c r="CV75" s="1231">
        <v>6.5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571</v>
      </c>
      <c r="AO77" s="1226"/>
      <c r="AP77" s="1226"/>
      <c r="AQ77" s="1226"/>
      <c r="AR77" s="1226"/>
      <c r="AS77" s="1226"/>
      <c r="AT77" s="1226"/>
      <c r="AU77" s="1226"/>
      <c r="AV77" s="1226"/>
      <c r="AW77" s="1226"/>
      <c r="AX77" s="1226"/>
      <c r="AY77" s="1226"/>
      <c r="AZ77" s="1226"/>
      <c r="BA77" s="1226"/>
      <c r="BB77" s="1230" t="s">
        <v>569</v>
      </c>
      <c r="BC77" s="1230"/>
      <c r="BD77" s="1230"/>
      <c r="BE77" s="1230"/>
      <c r="BF77" s="1230"/>
      <c r="BG77" s="1230"/>
      <c r="BH77" s="1230"/>
      <c r="BI77" s="1230"/>
      <c r="BJ77" s="1230"/>
      <c r="BK77" s="1230"/>
      <c r="BL77" s="1230"/>
      <c r="BM77" s="1230"/>
      <c r="BN77" s="1230"/>
      <c r="BO77" s="1230"/>
      <c r="BP77" s="1231">
        <v>25.1</v>
      </c>
      <c r="BQ77" s="1231"/>
      <c r="BR77" s="1231"/>
      <c r="BS77" s="1231"/>
      <c r="BT77" s="1231"/>
      <c r="BU77" s="1231"/>
      <c r="BV77" s="1231"/>
      <c r="BW77" s="1231"/>
      <c r="BX77" s="1231">
        <v>18</v>
      </c>
      <c r="BY77" s="1231"/>
      <c r="BZ77" s="1231"/>
      <c r="CA77" s="1231"/>
      <c r="CB77" s="1231"/>
      <c r="CC77" s="1231"/>
      <c r="CD77" s="1231"/>
      <c r="CE77" s="1231"/>
      <c r="CF77" s="1231">
        <v>12.7</v>
      </c>
      <c r="CG77" s="1231"/>
      <c r="CH77" s="1231"/>
      <c r="CI77" s="1231"/>
      <c r="CJ77" s="1231"/>
      <c r="CK77" s="1231"/>
      <c r="CL77" s="1231"/>
      <c r="CM77" s="1231"/>
      <c r="CN77" s="1231">
        <v>10</v>
      </c>
      <c r="CO77" s="1231"/>
      <c r="CP77" s="1231"/>
      <c r="CQ77" s="1231"/>
      <c r="CR77" s="1231"/>
      <c r="CS77" s="1231"/>
      <c r="CT77" s="1231"/>
      <c r="CU77" s="1231"/>
      <c r="CV77" s="1231">
        <v>6</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574</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6.6</v>
      </c>
      <c r="BY79" s="1231"/>
      <c r="BZ79" s="1231"/>
      <c r="CA79" s="1231"/>
      <c r="CB79" s="1231"/>
      <c r="CC79" s="1231"/>
      <c r="CD79" s="1231"/>
      <c r="CE79" s="1231"/>
      <c r="CF79" s="1231">
        <v>6.6</v>
      </c>
      <c r="CG79" s="1231"/>
      <c r="CH79" s="1231"/>
      <c r="CI79" s="1231"/>
      <c r="CJ79" s="1231"/>
      <c r="CK79" s="1231"/>
      <c r="CL79" s="1231"/>
      <c r="CM79" s="1231"/>
      <c r="CN79" s="1231">
        <v>6.7</v>
      </c>
      <c r="CO79" s="1231"/>
      <c r="CP79" s="1231"/>
      <c r="CQ79" s="1231"/>
      <c r="CR79" s="1231"/>
      <c r="CS79" s="1231"/>
      <c r="CT79" s="1231"/>
      <c r="CU79" s="1231"/>
      <c r="CV79" s="1231">
        <v>6.5</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pCa/X92Tl0gXV2XZvvY1YrxCrMcIxWzRvmy5LtXQafVWUMU3OsylVPysQ7DBd6GLgSVdgDIz16MhPNagdDbICw==" saltValue="Zl4ZaD2VCYlaC3AAm7tv5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84D2F-712B-4392-9A36-8A3494F9CF8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DI24415T8LYsMvhaMBj4FfBhujAecUxHwmU88urp1oDX8E4WLSCpqwgSkySGWurja9LnqqOElPhFxd3JRxLGvg==" saltValue="EbBHzTpOlzbulpa+6JfI7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ADBD0-CB03-43BA-A8E5-3BC9CFFAA17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axvUHtF0e8zB9YkDmFsx05UygF3q9HXKh3Vka7UijwVI/2hF5oa2dBgw1cnSCWxSUa15blNY9Xw2KVVAnzOa+Q==" saltValue="ulhW8gsvywrqHgdx2HX7G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34322</v>
      </c>
      <c r="E3" s="142"/>
      <c r="F3" s="143">
        <v>63812</v>
      </c>
      <c r="G3" s="144"/>
      <c r="H3" s="145"/>
    </row>
    <row r="4" spans="1:8" x14ac:dyDescent="0.2">
      <c r="A4" s="146"/>
      <c r="B4" s="147"/>
      <c r="C4" s="148"/>
      <c r="D4" s="149">
        <v>13648</v>
      </c>
      <c r="E4" s="150"/>
      <c r="F4" s="151">
        <v>33848</v>
      </c>
      <c r="G4" s="152"/>
      <c r="H4" s="153"/>
    </row>
    <row r="5" spans="1:8" x14ac:dyDescent="0.2">
      <c r="A5" s="134" t="s">
        <v>520</v>
      </c>
      <c r="B5" s="139"/>
      <c r="C5" s="140"/>
      <c r="D5" s="141">
        <v>38901</v>
      </c>
      <c r="E5" s="142"/>
      <c r="F5" s="143">
        <v>54225</v>
      </c>
      <c r="G5" s="144"/>
      <c r="H5" s="145"/>
    </row>
    <row r="6" spans="1:8" x14ac:dyDescent="0.2">
      <c r="A6" s="146"/>
      <c r="B6" s="147"/>
      <c r="C6" s="148"/>
      <c r="D6" s="149">
        <v>16585</v>
      </c>
      <c r="E6" s="150"/>
      <c r="F6" s="151">
        <v>27337</v>
      </c>
      <c r="G6" s="152"/>
      <c r="H6" s="153"/>
    </row>
    <row r="7" spans="1:8" x14ac:dyDescent="0.2">
      <c r="A7" s="134" t="s">
        <v>521</v>
      </c>
      <c r="B7" s="139"/>
      <c r="C7" s="140"/>
      <c r="D7" s="141">
        <v>37608</v>
      </c>
      <c r="E7" s="142"/>
      <c r="F7" s="143">
        <v>54016</v>
      </c>
      <c r="G7" s="144"/>
      <c r="H7" s="145"/>
    </row>
    <row r="8" spans="1:8" x14ac:dyDescent="0.2">
      <c r="A8" s="146"/>
      <c r="B8" s="147"/>
      <c r="C8" s="148"/>
      <c r="D8" s="149">
        <v>24424</v>
      </c>
      <c r="E8" s="150"/>
      <c r="F8" s="151">
        <v>28078</v>
      </c>
      <c r="G8" s="152"/>
      <c r="H8" s="153"/>
    </row>
    <row r="9" spans="1:8" x14ac:dyDescent="0.2">
      <c r="A9" s="134" t="s">
        <v>522</v>
      </c>
      <c r="B9" s="139"/>
      <c r="C9" s="140"/>
      <c r="D9" s="141">
        <v>49965</v>
      </c>
      <c r="E9" s="142"/>
      <c r="F9" s="143">
        <v>52786</v>
      </c>
      <c r="G9" s="144"/>
      <c r="H9" s="145"/>
    </row>
    <row r="10" spans="1:8" x14ac:dyDescent="0.2">
      <c r="A10" s="146"/>
      <c r="B10" s="147"/>
      <c r="C10" s="148"/>
      <c r="D10" s="149">
        <v>31524</v>
      </c>
      <c r="E10" s="150"/>
      <c r="F10" s="151">
        <v>28742</v>
      </c>
      <c r="G10" s="152"/>
      <c r="H10" s="153"/>
    </row>
    <row r="11" spans="1:8" x14ac:dyDescent="0.2">
      <c r="A11" s="134" t="s">
        <v>523</v>
      </c>
      <c r="B11" s="139"/>
      <c r="C11" s="140"/>
      <c r="D11" s="141">
        <v>93274</v>
      </c>
      <c r="E11" s="142"/>
      <c r="F11" s="143">
        <v>58465</v>
      </c>
      <c r="G11" s="144"/>
      <c r="H11" s="145"/>
    </row>
    <row r="12" spans="1:8" x14ac:dyDescent="0.2">
      <c r="A12" s="146"/>
      <c r="B12" s="147"/>
      <c r="C12" s="154"/>
      <c r="D12" s="149">
        <v>82554</v>
      </c>
      <c r="E12" s="150"/>
      <c r="F12" s="151">
        <v>34452</v>
      </c>
      <c r="G12" s="152"/>
      <c r="H12" s="153"/>
    </row>
    <row r="13" spans="1:8" x14ac:dyDescent="0.2">
      <c r="A13" s="134"/>
      <c r="B13" s="139"/>
      <c r="C13" s="140"/>
      <c r="D13" s="141">
        <v>50814</v>
      </c>
      <c r="E13" s="142"/>
      <c r="F13" s="143">
        <v>56661</v>
      </c>
      <c r="G13" s="155"/>
      <c r="H13" s="145"/>
    </row>
    <row r="14" spans="1:8" x14ac:dyDescent="0.2">
      <c r="A14" s="146"/>
      <c r="B14" s="147"/>
      <c r="C14" s="148"/>
      <c r="D14" s="149">
        <v>33747</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7.52</v>
      </c>
      <c r="C19" s="156">
        <f>ROUND(VALUE(SUBSTITUTE(実質収支比率等に係る経年分析!G$48,"▲","-")),2)</f>
        <v>8.77</v>
      </c>
      <c r="D19" s="156">
        <f>ROUND(VALUE(SUBSTITUTE(実質収支比率等に係る経年分析!H$48,"▲","-")),2)</f>
        <v>8.32</v>
      </c>
      <c r="E19" s="156">
        <f>ROUND(VALUE(SUBSTITUTE(実質収支比率等に係る経年分析!I$48,"▲","-")),2)</f>
        <v>6.01</v>
      </c>
      <c r="F19" s="156">
        <f>ROUND(VALUE(SUBSTITUTE(実質収支比率等に係る経年分析!J$48,"▲","-")),2)</f>
        <v>5.56</v>
      </c>
    </row>
    <row r="20" spans="1:11" x14ac:dyDescent="0.2">
      <c r="A20" s="156" t="s">
        <v>53</v>
      </c>
      <c r="B20" s="156">
        <f>ROUND(VALUE(SUBSTITUTE(実質収支比率等に係る経年分析!F$47,"▲","-")),2)</f>
        <v>36.340000000000003</v>
      </c>
      <c r="C20" s="156">
        <f>ROUND(VALUE(SUBSTITUTE(実質収支比率等に係る経年分析!G$47,"▲","-")),2)</f>
        <v>38.619999999999997</v>
      </c>
      <c r="D20" s="156">
        <f>ROUND(VALUE(SUBSTITUTE(実質収支比率等に係る経年分析!H$47,"▲","-")),2)</f>
        <v>43.03</v>
      </c>
      <c r="E20" s="156">
        <f>ROUND(VALUE(SUBSTITUTE(実質収支比率等に係る経年分析!I$47,"▲","-")),2)</f>
        <v>41.83</v>
      </c>
      <c r="F20" s="156">
        <f>ROUND(VALUE(SUBSTITUTE(実質収支比率等に係る経年分析!J$47,"▲","-")),2)</f>
        <v>39.729999999999997</v>
      </c>
    </row>
    <row r="21" spans="1:11" x14ac:dyDescent="0.2">
      <c r="A21" s="156" t="s">
        <v>54</v>
      </c>
      <c r="B21" s="156">
        <f>IF(ISNUMBER(VALUE(SUBSTITUTE(実質収支比率等に係る経年分析!F$49,"▲","-"))),ROUND(VALUE(SUBSTITUTE(実質収支比率等に係る経年分析!F$49,"▲","-")),2),NA())</f>
        <v>-0.03</v>
      </c>
      <c r="C21" s="156">
        <f>IF(ISNUMBER(VALUE(SUBSTITUTE(実質収支比率等に係る経年分析!G$49,"▲","-"))),ROUND(VALUE(SUBSTITUTE(実質収支比率等に係る経年分析!G$49,"▲","-")),2),NA())</f>
        <v>1.54</v>
      </c>
      <c r="D21" s="156">
        <f>IF(ISNUMBER(VALUE(SUBSTITUTE(実質収支比率等に係る経年分析!H$49,"▲","-"))),ROUND(VALUE(SUBSTITUTE(実質収支比率等に係る経年分析!H$49,"▲","-")),2),NA())</f>
        <v>-3.27</v>
      </c>
      <c r="E21" s="156">
        <f>IF(ISNUMBER(VALUE(SUBSTITUTE(実質収支比率等に係る経年分析!I$49,"▲","-"))),ROUND(VALUE(SUBSTITUTE(実質収支比率等に係る経年分析!I$49,"▲","-")),2),NA())</f>
        <v>-7.22</v>
      </c>
      <c r="F21" s="156">
        <f>IF(ISNUMBER(VALUE(SUBSTITUTE(実質収支比率等に係る経年分析!J$49,"▲","-"))),ROUND(VALUE(SUBSTITUTE(実質収支比率等に係る経年分析!J$49,"▲","-")),2),NA())</f>
        <v>-5.31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介護サービス事業会計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1.92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1.62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1.07</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2.4300000000000002</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4.6399999999999997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5.88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4.82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7.52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8.31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8.6999999999999993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2476</v>
      </c>
      <c r="E42" s="158"/>
      <c r="F42" s="158"/>
      <c r="G42" s="158">
        <f>'実質公債費比率（分子）の構造'!L$52</f>
        <v>2430</v>
      </c>
      <c r="H42" s="158"/>
      <c r="I42" s="158"/>
      <c r="J42" s="158">
        <f>'実質公債費比率（分子）の構造'!M$52</f>
        <v>2367</v>
      </c>
      <c r="K42" s="158"/>
      <c r="L42" s="158"/>
      <c r="M42" s="158">
        <f>'実質公債費比率（分子）の構造'!N$52</f>
        <v>2149</v>
      </c>
      <c r="N42" s="158"/>
      <c r="O42" s="158"/>
      <c r="P42" s="158">
        <f>'実質公債費比率（分子）の構造'!O$52</f>
        <v>2054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50</v>
      </c>
      <c r="C45" s="158"/>
      <c r="D45" s="158"/>
      <c r="E45" s="158">
        <f>'実質公債費比率（分子）の構造'!L$49</f>
        <v>51</v>
      </c>
      <c r="F45" s="158"/>
      <c r="G45" s="158"/>
      <c r="H45" s="158">
        <f>'実質公債費比率（分子）の構造'!M$49</f>
        <v>55</v>
      </c>
      <c r="I45" s="158"/>
      <c r="J45" s="158"/>
      <c r="K45" s="158">
        <f>'実質公債費比率（分子）の構造'!N$49</f>
        <v>53</v>
      </c>
      <c r="L45" s="158"/>
      <c r="M45" s="158"/>
      <c r="N45" s="158">
        <f>'実質公債費比率（分子）の構造'!O$49</f>
        <v>47</v>
      </c>
      <c r="O45" s="158"/>
      <c r="P45" s="158"/>
    </row>
    <row r="46" spans="1:16" x14ac:dyDescent="0.2">
      <c r="A46" s="158" t="s">
        <v>64</v>
      </c>
      <c r="B46" s="158">
        <f>'実質公債費比率（分子）の構造'!K$48</f>
        <v>576</v>
      </c>
      <c r="C46" s="158"/>
      <c r="D46" s="158"/>
      <c r="E46" s="158">
        <f>'実質公債費比率（分子）の構造'!L$48</f>
        <v>552</v>
      </c>
      <c r="F46" s="158"/>
      <c r="G46" s="158"/>
      <c r="H46" s="158">
        <f>'実質公債費比率（分子）の構造'!M$48</f>
        <v>542</v>
      </c>
      <c r="I46" s="158"/>
      <c r="J46" s="158"/>
      <c r="K46" s="158">
        <f>'実質公債費比率（分子）の構造'!N$48</f>
        <v>564</v>
      </c>
      <c r="L46" s="158"/>
      <c r="M46" s="158"/>
      <c r="N46" s="158">
        <f>'実質公債費比率（分子）の構造'!O$48</f>
        <v>547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2935</v>
      </c>
      <c r="C49" s="158"/>
      <c r="D49" s="158"/>
      <c r="E49" s="158">
        <f>'実質公債費比率（分子）の構造'!L$45</f>
        <v>2861</v>
      </c>
      <c r="F49" s="158"/>
      <c r="G49" s="158"/>
      <c r="H49" s="158">
        <f>'実質公債費比率（分子）の構造'!M$45</f>
        <v>2751</v>
      </c>
      <c r="I49" s="158"/>
      <c r="J49" s="158"/>
      <c r="K49" s="158">
        <f>'実質公債費比率（分子）の構造'!N$45</f>
        <v>2522</v>
      </c>
      <c r="L49" s="158"/>
      <c r="M49" s="158"/>
      <c r="N49" s="158">
        <f>'実質公債費比率（分子）の構造'!O$45</f>
        <v>2206</v>
      </c>
      <c r="O49" s="158"/>
      <c r="P49" s="158"/>
    </row>
    <row r="50" spans="1:16" x14ac:dyDescent="0.2">
      <c r="A50" s="158" t="s">
        <v>67</v>
      </c>
      <c r="B50" s="158" t="e">
        <f>NA()</f>
        <v>#N/A</v>
      </c>
      <c r="C50" s="158">
        <f>IF(ISNUMBER('実質公債費比率（分子）の構造'!K$53),'実質公債費比率（分子）の構造'!K$53,NA())</f>
        <v>1086</v>
      </c>
      <c r="D50" s="158" t="e">
        <f>NA()</f>
        <v>#N/A</v>
      </c>
      <c r="E50" s="158" t="e">
        <f>NA()</f>
        <v>#N/A</v>
      </c>
      <c r="F50" s="158">
        <f>IF(ISNUMBER('実質公債費比率（分子）の構造'!L$53),'実質公債費比率（分子）の構造'!L$53,NA())</f>
        <v>1035</v>
      </c>
      <c r="G50" s="158" t="e">
        <f>NA()</f>
        <v>#N/A</v>
      </c>
      <c r="H50" s="158" t="e">
        <f>NA()</f>
        <v>#N/A</v>
      </c>
      <c r="I50" s="158">
        <f>IF(ISNUMBER('実質公債費比率（分子）の構造'!M$53),'実質公債費比率（分子）の構造'!M$53,NA())</f>
        <v>982</v>
      </c>
      <c r="J50" s="158" t="e">
        <f>NA()</f>
        <v>#N/A</v>
      </c>
      <c r="K50" s="158" t="e">
        <f>NA()</f>
        <v>#N/A</v>
      </c>
      <c r="L50" s="158">
        <f>IF(ISNUMBER('実質公債費比率（分子）の構造'!N$53),'実質公債費比率（分子）の構造'!N$53,NA())</f>
        <v>990</v>
      </c>
      <c r="M50" s="158" t="e">
        <f>NA()</f>
        <v>#N/A</v>
      </c>
      <c r="N50" s="158" t="e">
        <f>NA()</f>
        <v>#N/A</v>
      </c>
      <c r="O50" s="158">
        <f>IF(ISNUMBER('実質公債費比率（分子）の構造'!O$53),'実質公債費比率（分子）の構造'!O$53,NA())</f>
        <v>746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21428</v>
      </c>
      <c r="E56" s="157"/>
      <c r="F56" s="157"/>
      <c r="G56" s="157">
        <f>'将来負担比率（分子）の構造'!J$52</f>
        <v>20513</v>
      </c>
      <c r="H56" s="157"/>
      <c r="I56" s="157"/>
      <c r="J56" s="157">
        <f>'将来負担比率（分子）の構造'!K$52</f>
        <v>19048</v>
      </c>
      <c r="K56" s="157"/>
      <c r="L56" s="157"/>
      <c r="M56" s="157">
        <f>'将来負担比率（分子）の構造'!L$52</f>
        <v>17686</v>
      </c>
      <c r="N56" s="157"/>
      <c r="O56" s="157"/>
      <c r="P56" s="157">
        <f>'将来負担比率（分子）の構造'!M$52</f>
        <v>17943</v>
      </c>
    </row>
    <row r="57" spans="1:16" x14ac:dyDescent="0.2">
      <c r="A57" s="157" t="s">
        <v>42</v>
      </c>
      <c r="B57" s="157"/>
      <c r="C57" s="157"/>
      <c r="D57" s="157">
        <f>'将来負担比率（分子）の構造'!I$51</f>
        <v>1997</v>
      </c>
      <c r="E57" s="157"/>
      <c r="F57" s="157"/>
      <c r="G57" s="157">
        <f>'将来負担比率（分子）の構造'!J$51</f>
        <v>1861</v>
      </c>
      <c r="H57" s="157"/>
      <c r="I57" s="157"/>
      <c r="J57" s="157">
        <f>'将来負担比率（分子）の構造'!K$51</f>
        <v>1769</v>
      </c>
      <c r="K57" s="157"/>
      <c r="L57" s="157"/>
      <c r="M57" s="157">
        <f>'将来負担比率（分子）の構造'!L$51</f>
        <v>1626</v>
      </c>
      <c r="N57" s="157"/>
      <c r="O57" s="157"/>
      <c r="P57" s="157">
        <f>'将来負担比率（分子）の構造'!M$51</f>
        <v>1598</v>
      </c>
    </row>
    <row r="58" spans="1:16" x14ac:dyDescent="0.2">
      <c r="A58" s="157" t="s">
        <v>41</v>
      </c>
      <c r="B58" s="157"/>
      <c r="C58" s="157"/>
      <c r="D58" s="157">
        <f>'将来負担比率（分子）の構造'!I$50</f>
        <v>8276</v>
      </c>
      <c r="E58" s="157"/>
      <c r="F58" s="157"/>
      <c r="G58" s="157">
        <f>'将来負担比率（分子）の構造'!J$50</f>
        <v>9805</v>
      </c>
      <c r="H58" s="157"/>
      <c r="I58" s="157"/>
      <c r="J58" s="157">
        <f>'将来負担比率（分子）の構造'!K$50</f>
        <v>10972</v>
      </c>
      <c r="K58" s="157"/>
      <c r="L58" s="157"/>
      <c r="M58" s="157">
        <f>'将来負担比率（分子）の構造'!L$50</f>
        <v>11158</v>
      </c>
      <c r="N58" s="157"/>
      <c r="O58" s="157"/>
      <c r="P58" s="157">
        <f>'将来負担比率（分子）の構造'!M$50</f>
        <v>10745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262</v>
      </c>
      <c r="C61" s="157"/>
      <c r="D61" s="157"/>
      <c r="E61" s="157">
        <f>'将来負担比率（分子）の構造'!J$46</f>
        <v>252</v>
      </c>
      <c r="F61" s="157"/>
      <c r="G61" s="157"/>
      <c r="H61" s="157">
        <f>'将来負担比率（分子）の構造'!K$46</f>
        <v>252</v>
      </c>
      <c r="I61" s="157"/>
      <c r="J61" s="157"/>
      <c r="K61" s="157">
        <f>'将来負担比率（分子）の構造'!L$46</f>
        <v>253</v>
      </c>
      <c r="L61" s="157"/>
      <c r="M61" s="157"/>
      <c r="N61" s="157">
        <f>'将来負担比率（分子）の構造'!M$46</f>
        <v>192</v>
      </c>
      <c r="O61" s="157"/>
      <c r="P61" s="157"/>
    </row>
    <row r="62" spans="1:16" x14ac:dyDescent="0.2">
      <c r="A62" s="157" t="s">
        <v>35</v>
      </c>
      <c r="B62" s="157">
        <f>'将来負担比率（分子）の構造'!I$45</f>
        <v>2825</v>
      </c>
      <c r="C62" s="157"/>
      <c r="D62" s="157"/>
      <c r="E62" s="157">
        <f>'将来負担比率（分子）の構造'!J$45</f>
        <v>2832</v>
      </c>
      <c r="F62" s="157"/>
      <c r="G62" s="157"/>
      <c r="H62" s="157">
        <f>'将来負担比率（分子）の構造'!K$45</f>
        <v>2872</v>
      </c>
      <c r="I62" s="157"/>
      <c r="J62" s="157"/>
      <c r="K62" s="157">
        <f>'将来負担比率（分子）の構造'!L$45</f>
        <v>3070</v>
      </c>
      <c r="L62" s="157"/>
      <c r="M62" s="157"/>
      <c r="N62" s="157">
        <f>'将来負担比率（分子）の構造'!M$45</f>
        <v>3049</v>
      </c>
      <c r="O62" s="157"/>
      <c r="P62" s="157"/>
    </row>
    <row r="63" spans="1:16" x14ac:dyDescent="0.2">
      <c r="A63" s="157" t="s">
        <v>34</v>
      </c>
      <c r="B63" s="157">
        <f>'将来負担比率（分子）の構造'!I$44</f>
        <v>246</v>
      </c>
      <c r="C63" s="157"/>
      <c r="D63" s="157"/>
      <c r="E63" s="157">
        <f>'将来負担比率（分子）の構造'!J$44</f>
        <v>205</v>
      </c>
      <c r="F63" s="157"/>
      <c r="G63" s="157"/>
      <c r="H63" s="157">
        <f>'将来負担比率（分子）の構造'!K$44</f>
        <v>162</v>
      </c>
      <c r="I63" s="157"/>
      <c r="J63" s="157"/>
      <c r="K63" s="157">
        <f>'将来負担比率（分子）の構造'!L$44</f>
        <v>114</v>
      </c>
      <c r="L63" s="157"/>
      <c r="M63" s="157"/>
      <c r="N63" s="157">
        <f>'将来負担比率（分子）の構造'!M$44</f>
        <v>132</v>
      </c>
      <c r="O63" s="157"/>
      <c r="P63" s="157"/>
    </row>
    <row r="64" spans="1:16" x14ac:dyDescent="0.2">
      <c r="A64" s="157" t="s">
        <v>33</v>
      </c>
      <c r="B64" s="157">
        <f>'将来負担比率（分子）の構造'!I$43</f>
        <v>5794</v>
      </c>
      <c r="C64" s="157"/>
      <c r="D64" s="157"/>
      <c r="E64" s="157">
        <f>'将来負担比率（分子）の構造'!J$43</f>
        <v>5660</v>
      </c>
      <c r="F64" s="157"/>
      <c r="G64" s="157"/>
      <c r="H64" s="157">
        <f>'将来負担比率（分子）の構造'!K$43</f>
        <v>5387</v>
      </c>
      <c r="I64" s="157"/>
      <c r="J64" s="157"/>
      <c r="K64" s="157">
        <f>'将来負担比率（分子）の構造'!L$43</f>
        <v>5281</v>
      </c>
      <c r="L64" s="157"/>
      <c r="M64" s="157"/>
      <c r="N64" s="157">
        <f>'将来負担比率（分子）の構造'!M$43</f>
        <v>5012</v>
      </c>
      <c r="O64" s="157"/>
      <c r="P64" s="157"/>
    </row>
    <row r="65" spans="1:16" x14ac:dyDescent="0.2">
      <c r="A65" s="157" t="s">
        <v>32</v>
      </c>
      <c r="B65" s="157">
        <f>'将来負担比率（分子）の構造'!I$42</f>
        <v>87</v>
      </c>
      <c r="C65" s="157"/>
      <c r="D65" s="157"/>
      <c r="E65" s="157">
        <f>'将来負担比率（分子）の構造'!J$42</f>
        <v>86</v>
      </c>
      <c r="F65" s="157"/>
      <c r="G65" s="157"/>
      <c r="H65" s="157">
        <f>'将来負担比率（分子）の構造'!K$42</f>
        <v>85</v>
      </c>
      <c r="I65" s="157"/>
      <c r="J65" s="157"/>
      <c r="K65" s="157">
        <f>'将来負担比率（分子）の構造'!L$42</f>
        <v>85</v>
      </c>
      <c r="L65" s="157"/>
      <c r="M65" s="157"/>
      <c r="N65" s="157">
        <f>'将来負担比率（分子）の構造'!M$42</f>
        <v>86</v>
      </c>
      <c r="O65" s="157"/>
      <c r="P65" s="157"/>
    </row>
    <row r="66" spans="1:16" x14ac:dyDescent="0.2">
      <c r="A66" s="157" t="s">
        <v>31</v>
      </c>
      <c r="B66" s="157">
        <f>'将来負担比率（分子）の構造'!I$41</f>
        <v>21703</v>
      </c>
      <c r="C66" s="157"/>
      <c r="D66" s="157"/>
      <c r="E66" s="157">
        <f>'将来負担比率（分子）の構造'!J$41</f>
        <v>20629</v>
      </c>
      <c r="F66" s="157"/>
      <c r="G66" s="157"/>
      <c r="H66" s="157">
        <f>'将来負担比率（分子）の構造'!K$41</f>
        <v>18785</v>
      </c>
      <c r="I66" s="157"/>
      <c r="J66" s="157"/>
      <c r="K66" s="157">
        <f>'将来負担比率（分子）の構造'!L$41</f>
        <v>17221</v>
      </c>
      <c r="L66" s="157"/>
      <c r="M66" s="157"/>
      <c r="N66" s="157">
        <f>'将来負担比率（分子）の構造'!M$41</f>
        <v>18286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6742</v>
      </c>
      <c r="C72" s="161">
        <f>基金残高に係る経年分析!G55</f>
        <v>6644</v>
      </c>
      <c r="D72" s="161">
        <f>基金残高に係る経年分析!H55</f>
        <v>6398</v>
      </c>
    </row>
    <row r="73" spans="1:16" x14ac:dyDescent="0.2">
      <c r="A73" s="160" t="s">
        <v>74</v>
      </c>
      <c r="B73" s="161">
        <f>基金残高に係る経年分析!F56</f>
        <v>882</v>
      </c>
      <c r="C73" s="161">
        <f>基金残高に係る経年分析!G56</f>
        <v>966</v>
      </c>
      <c r="D73" s="161">
        <f>基金残高に係る経年分析!H56</f>
        <v>1034</v>
      </c>
    </row>
    <row r="74" spans="1:16" x14ac:dyDescent="0.2">
      <c r="A74" s="160" t="s">
        <v>75</v>
      </c>
      <c r="B74" s="161">
        <f>基金残高に係る経年分析!F57</f>
        <v>3935</v>
      </c>
      <c r="C74" s="161">
        <f>基金残高に係る経年分析!G57</f>
        <v>3841</v>
      </c>
      <c r="D74" s="161">
        <f>基金残高に係る経年分析!H57</f>
        <v>3692</v>
      </c>
    </row>
  </sheetData>
  <sheetProtection algorithmName="SHA-512" hashValue="xWxCs830FgE+250lUBLr7I4y1Y7s3q/3w3+p2TgpHVBovX8DUoUQpdFoSbJEtZLlyXY6m4EtjoFqLCjg16g2ZQ==" saltValue="zsXAJWEzz9F8JnO0Jpe1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0CEE9D-222C-49C6-9E09-1D7CB6982E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F03A4-B708-4DFC-8F39-05CD42655037}">
  <ds:schemaRefs>
    <ds:schemaRef ds:uri="http://schemas.microsoft.com/sharepoint/v3/contenttype/forms"/>
  </ds:schemaRefs>
</ds:datastoreItem>
</file>

<file path=customXml/itemProps3.xml><?xml version="1.0" encoding="utf-8"?>
<ds:datastoreItem xmlns:ds="http://schemas.openxmlformats.org/officeDocument/2006/customXml" ds:itemID="{BB254D6F-CBC3-46ED-A24A-CCF82AE0D38C}">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2026-03-13T06:07:51Z</cp:lastPrinted>
  <dcterms:created xsi:type="dcterms:W3CDTF">2026-02-23T05:18:32Z</dcterms:created>
  <dcterms:modified xsi:type="dcterms:W3CDTF">2026-09-03T02:49:02Z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