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gunmanw.sharepoint.com/sites/bukyoku009/Shared Documents/総務部-市町村課/財政係/03_決算統計/R07/55_財政状況資料集/R6年度財政状況資料集（２回目）【R8年度作業】/03_結合作業/"/>
    </mc:Choice>
  </mc:AlternateContent>
  <xr:revisionPtr revIDLastSave="2" documentId="13_ncr:1_{481E9A46-5128-4520-B2CC-286C3449E40D}" xr6:coauthVersionLast="47" xr6:coauthVersionMax="47" xr10:uidLastSave="{117F99CC-F7A9-417D-A23D-874063F046B0}"/>
  <bookViews>
    <workbookView xWindow="28680" yWindow="-120" windowWidth="29040" windowHeight="15720" tabRatio="887"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AM36" i="10"/>
  <c r="C36" i="10"/>
  <c r="BE35" i="10"/>
  <c r="C35" i="10"/>
  <c r="CO34" i="10"/>
  <c r="CO35" i="10" s="1"/>
  <c r="BW34" i="10"/>
  <c r="BW35" i="10" s="1"/>
  <c r="BW36" i="10" s="1"/>
  <c r="BW37" i="10" s="1"/>
  <c r="BW38" i="10" s="1"/>
  <c r="BW39" i="10" s="1"/>
  <c r="BE34" i="10"/>
  <c r="C34" i="10"/>
  <c r="U34" i="10" s="1"/>
  <c r="U35" i="10" s="1"/>
  <c r="U36"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<sst xmlns="http://schemas.openxmlformats.org/spreadsheetml/2006/main" count="1120" uniqueCount="574">
  <si>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</si>
  <si>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</si>
  <si>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</si>
  <si>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</si>
  <si>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</si>
  <si>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</si>
  <si>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</si>
  <si>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</si>
  <si>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</si>
  <si>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</si>
  <si>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</si>
  <si>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</si>
  <si>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</si>
  <si>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</si>
  <si>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</si>
  <si>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</si>
  <si>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</si>
  <si>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</si>
  <si>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</si>
  <si>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</si>
  <si>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</si>
  <si>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</si>
  <si>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</si>
  <si>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</si>
  <si>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</si>
  <si>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</si>
  <si>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</si>
  <si>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</si>
  <si>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</si>
  <si>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</si>
  <si>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</si>
  <si>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</si>
  <si>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</si>
  <si>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</si>
  <si>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</si>
  <si>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</si>
  <si>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</si>
  <si>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</si>
  <si>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</si>
  <si>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</si>
  <si>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</si>
  <si>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</si>
  <si>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</si>
  <si>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</si>
  <si>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</si>
  <si>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</si>
  <si>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</si>
  <si>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</si>
  <si>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</si>
  <si>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</si>
  <si>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</si>
  <si>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</si>
  <si>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</si>
  <si>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</si>
  <si>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</si>
  <si>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</si>
  <si>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</si>
  <si>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</si>
  <si>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</si>
  <si>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</si>
  <si>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</si>
  <si>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</si>
  <si>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</si>
  <si>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</si>
  <si>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</si>
  <si>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</si>
  <si>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</si>
  <si>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</si>
  <si>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</si>
  <si>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</si>
  <si>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</si>
  <si>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</si>
  <si>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</si>
  <si>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</si>
  <si>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</si>
  <si>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</si>
  <si>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</si>
  <si>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</si>
  <si>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</si>
  <si>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</si>
  <si>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</si>
  <si>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</si>
  <si>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</si>
  <si>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</si>
  <si>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</si>
  <si>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</si>
  <si>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</si>
  <si>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</si>
  <si>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</si>
  <si>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</si>
  <si>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</si>
  <si>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</si>
  <si>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</si>
  <si>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</si>
  <si>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富岡市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</si>
  <si>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</si>
  <si>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</si>
  <si>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</si>
  <si>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</si>
  <si>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</si>
  <si>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</si>
  <si>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</si>
  <si>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</si>
  <si>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</si>
  <si>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</si>
  <si>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</si>
  <si>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</si>
  <si>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</si>
  <si>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</si>
  <si>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</si>
  <si>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</si>
  <si>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</si>
  <si>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</si>
  <si>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</si>
  <si>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</si>
  <si>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</si>
  <si>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</si>
  <si>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</si>
  <si>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</si>
  <si>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</si>
  <si>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</si>
  <si>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</si>
  <si>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</si>
  <si>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</si>
  <si>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</si>
  <si>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</si>
  <si>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</si>
  <si>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</si>
  <si>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</si>
  <si>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</si>
  <si>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</si>
  <si>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</si>
  <si>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</si>
  <si>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</si>
  <si>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</si>
  <si>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</si>
  <si>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</si>
  <si>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</si>
  <si>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</si>
  <si>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</si>
  <si>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</si>
  <si>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</si>
  <si>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</si>
  <si>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</si>
  <si>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</si>
  <si>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</si>
  <si>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</si>
  <si>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</si>
  <si>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</si>
  <si>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</si>
  <si>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</si>
  <si>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</si>
  <si>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</si>
  <si>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</si>
  <si>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</si>
  <si>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</si>
  <si>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</si>
  <si>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</si>
  <si>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</si>
  <si>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</si>
  <si>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</si>
  <si>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</si>
  <si>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</si>
  <si>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</si>
  <si>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</si>
  <si>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</si>
  <si>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</si>
  <si>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</si>
  <si>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</si>
  <si>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</si>
  <si>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</si>
  <si>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</si>
  <si>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</si>
  <si>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</si>
  <si>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</si>
  <si>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</si>
  <si>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</si>
  <si>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</si>
  <si>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</si>
  <si>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</si>
  <si>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</si>
  <si>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</si>
  <si>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</si>
  <si>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</si>
  <si>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</si>
  <si>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</si>
  <si>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</si>
  <si>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</si>
  <si>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</si>
  <si>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</si>
  <si>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</si>
  <si>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</si>
  <si>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</si>
  <si>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</si>
  <si>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</si>
  <si>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</si>
  <si>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</si>
  <si>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</si>
  <si>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</si>
  <si>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</si>
  <si>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</si>
  <si>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</si>
  <si>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</si>
  <si>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群馬県富岡市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</si>
  <si>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</si>
  <si>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</si>
  <si>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</si>
  <si>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</si>
  <si>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</si>
  <si>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</si>
  <si>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</si>
  <si>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</si>
  <si>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</si>
  <si>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</si>
  <si>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</si>
  <si>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</si>
  <si>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</si>
  <si>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</si>
  <si>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</si>
  <si>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</si>
  <si>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</si>
  <si>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</si>
  <si>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</si>
  <si>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</si>
  <si>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</si>
  <si>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</si>
  <si>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</si>
  <si>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</si>
  <si>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</si>
  <si>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</si>
  <si>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</si>
  <si>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</si>
  <si>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</si>
  <si>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</si>
  <si>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</si>
  <si>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</si>
  <si>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</si>
  <si>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</si>
  <si>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</si>
  <si>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</si>
  <si>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</si>
  <si>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</si>
  <si>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</si>
  <si>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</si>
  <si>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</si>
  <si>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</si>
  <si>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</si>
  <si>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</si>
  <si>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</si>
  <si>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</si>
  <si>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</si>
  <si>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</si>
  <si>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</si>
  <si>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</si>
  <si>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</si>
  <si>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</si>
  <si>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</si>
  <si>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</si>
  <si>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</si>
  <si>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</si>
  <si>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</si>
  <si>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</si>
  <si>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</si>
  <si>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</si>
  <si>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</si>
  <si>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</si>
  <si>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</si>
  <si>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</si>
  <si>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</si>
  <si>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</si>
  <si>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</si>
  <si>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</si>
  <si>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</si>
  <si>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</si>
  <si>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</si>
  <si>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</si>
  <si>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</si>
  <si>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</si>
  <si>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</si>
  <si>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</si>
  <si>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</si>
  <si>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</si>
  <si>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</si>
  <si>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</si>
  <si>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</si>
  <si>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</si>
  <si>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</si>
  <si>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</si>
  <si>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</si>
  <si>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</si>
  <si>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</si>
  <si>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</si>
  <si>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</si>
  <si>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</si>
  <si>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</si>
  <si>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</si>
  <si>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</si>
  <si>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</si>
  <si>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</si>
  <si>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</si>
  <si>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</si>
  <si>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</si>
  <si>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</si>
  <si>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</si>
  <si>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</si>
  <si>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</si>
  <si>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</si>
  <si>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</si>
  <si>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</si>
  <si>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</si>
  <si>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</si>
  <si>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</si>
  <si>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</si>
  <si>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</si>
  <si>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</si>
  <si>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</si>
  <si>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</si>
  <si>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</si>
  <si>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</si>
  <si>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</si>
  <si>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</si>
  <si>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</si>
  <si>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</si>
  <si>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</si>
  <si>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</si>
  <si>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</si>
  <si>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</si>
  <si>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</si>
  <si>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</si>
  <si>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</si>
  <si>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</si>
  <si>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</si>
  <si>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</si>
  <si>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</si>
  <si>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</si>
  <si>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</si>
  <si>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</si>
  <si>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</si>
  <si>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</si>
  <si>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</si>
  <si>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</si>
  <si>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</si>
  <si>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</si>
  <si>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</si>
  <si>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</si>
  <si>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</si>
  <si>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</si>
  <si>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</si>
  <si>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</si>
  <si>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</si>
  <si>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</si>
  <si>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</si>
  <si>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</si>
  <si>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</si>
  <si>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群馬県富岡市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</si>
  <si>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</si>
  <si>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</si>
  <si>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</si>
  <si>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</si>
  <si>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</si>
  <si>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</si>
  <si>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</si>
  <si>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</si>
  <si>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</si>
  <si>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</si>
  <si>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</si>
  <si>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</si>
  <si>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</si>
  <si>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</si>
  <si>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</si>
  <si>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</si>
  <si>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</si>
  <si>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</si>
  <si>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</si>
  <si>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</si>
  <si>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</si>
  <si>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</si>
  <si>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</si>
  <si>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</si>
  <si>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</si>
  <si>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</si>
  <si>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</si>
  <si>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</si>
  <si>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</si>
  <si>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</si>
  <si>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</si>
  <si>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</si>
  <si>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</si>
  <si>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</si>
  <si>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</si>
  <si>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</si>
  <si>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</si>
  <si>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</si>
  <si>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</si>
  <si>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</si>
  <si>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</si>
  <si>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</si>
  <si>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</si>
  <si>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</si>
  <si>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</si>
  <si>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</si>
  <si>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</si>
  <si>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</si>
  <si>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</si>
  <si>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</si>
  <si>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</si>
  <si>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</si>
  <si>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</si>
  <si>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</si>
  <si>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</si>
  <si>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</si>
  <si>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</si>
  <si>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</si>
  <si>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</si>
  <si>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</si>
  <si>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</si>
  <si>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</si>
  <si>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</si>
  <si>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</si>
  <si>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</si>
  <si>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</si>
  <si>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</si>
  <si>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</si>
  <si>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</si>
  <si>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</si>
  <si>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</si>
  <si>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</si>
  <si>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</si>
  <si>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</si>
  <si>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</si>
  <si>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</si>
  <si>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</si>
  <si>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</si>
  <si>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</si>
  <si>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</si>
  <si>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</si>
  <si>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</si>
  <si>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</si>
  <si>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</si>
  <si>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</si>
  <si>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</si>
  <si>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</si>
  <si>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</si>
  <si>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</si>
  <si>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</si>
  <si>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</si>
  <si>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</si>
  <si>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</si>
  <si>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</si>
  <si>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</si>
  <si>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</si>
  <si>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</si>
  <si>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</si>
  <si>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</si>
  <si>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</si>
  <si>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</si>
  <si>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</si>
  <si>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</si>
  <si>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</si>
  <si>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</si>
  <si>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</si>
  <si>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</si>
  <si>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</si>
  <si>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</si>
  <si>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</si>
  <si>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</si>
  <si>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</si>
  <si>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</si>
  <si>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</si>
  <si>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</si>
  <si>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</si>
  <si>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</si>
  <si>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</si>
  <si>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</si>
  <si>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</si>
  <si>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</si>
  <si>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</si>
  <si>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</si>
  <si>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</si>
  <si>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</si>
  <si>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</si>
  <si>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</si>
  <si>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</si>
  <si>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</si>
  <si>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</si>
  <si>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</si>
  <si>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</si>
  <si>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</si>
  <si>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</si>
  <si>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</si>
  <si>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</si>
  <si>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</si>
  <si>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</si>
  <si>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</si>
  <si>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</si>
  <si>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</si>
  <si>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</si>
  <si>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</si>
  <si>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</si>
  <si>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</si>
  <si>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</si>
  <si>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</si>
  <si>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</si>
  <si>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</si>
  <si>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</si>
  <si>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</si>
  <si>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</si>
  <si>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</si>
  <si>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</si>
  <si>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</si>
  <si>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</si>
  <si>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</si>
  <si>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</si>
  <si>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</si>
  <si>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</si>
  <si>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</si>
  <si>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</si>
  <si>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</si>
  <si>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</si>
  <si>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</si>
  <si>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</si>
  <si>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</si>
  <si>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</si>
  <si>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</si>
  <si>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</si>
  <si>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</si>
  <si>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</si>
  <si>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</si>
  <si>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</si>
  <si>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3.04</t>
  </si>
  <si>
    <t>▲ 7.69</t>
  </si>
  <si>
    <t>▲ 4.37</t>
  </si>
  <si>
    <t>▲ 7.27</t>
  </si>
  <si>
    <t>水道事業会計</t>
  </si>
  <si>
    <t>一般会計</t>
  </si>
  <si>
    <t>下水道事業会計</t>
  </si>
  <si>
    <t>国民健康保険事業特別会計</t>
  </si>
  <si>
    <t>介護保険特別会計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</si>
  <si>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</si>
  <si>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</si>
  <si>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</si>
  <si>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</si>
  <si>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</si>
  <si>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</si>
  <si>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</si>
  <si>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</si>
  <si>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</si>
  <si>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富岡地域医療企業団</t>
  </si>
  <si>
    <t>富岡甘楽広域市町村圏振興整備組合</t>
  </si>
  <si>
    <t>群馬県市町村総合事務組合</t>
  </si>
  <si>
    <t>群馬県後期高齢者医療広域連合（一般会計）</t>
  </si>
  <si>
    <t>群馬県後期高齢者医療広域連合（事業会計）</t>
  </si>
  <si>
    <t>-</t>
    <phoneticPr fontId="2"/>
  </si>
  <si>
    <t>群馬県市町村会館管理組合</t>
    <phoneticPr fontId="2"/>
  </si>
  <si>
    <t>富岡市土地開発公社</t>
  </si>
  <si>
    <t>まちづくり富岡</t>
  </si>
  <si>
    <t>○</t>
    <phoneticPr fontId="2"/>
  </si>
  <si>
    <t>地域振興基金</t>
    <rPh sb="0" eb="6">
      <t>チイキシンコウキキン</t>
    </rPh>
    <phoneticPr fontId="2"/>
  </si>
  <si>
    <t>富岡製糸場基金</t>
    <rPh sb="0" eb="5">
      <t>トミオカセイシジョウ</t>
    </rPh>
    <rPh sb="5" eb="7">
      <t>キキン</t>
    </rPh>
    <phoneticPr fontId="2"/>
  </si>
  <si>
    <t>国際交流基金</t>
    <phoneticPr fontId="2"/>
  </si>
  <si>
    <t>職員退職手当基金</t>
    <rPh sb="0" eb="2">
      <t>ショクイン</t>
    </rPh>
    <rPh sb="2" eb="4">
      <t>タイショク</t>
    </rPh>
    <rPh sb="4" eb="6">
      <t>テアテ</t>
    </rPh>
    <rPh sb="6" eb="8">
      <t>キキン</t>
    </rPh>
    <phoneticPr fontId="2"/>
  </si>
  <si>
    <t>社会資本等整備基金</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</si>
  <si>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</si>
  <si>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</si>
  <si>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</si>
  <si>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の新規発行を抑制してきた結果、将来負担比率が低下している。また、有形固定資産減価償却率についても類似団体よりも低い。今後公共施設の更新を控えているが、公共施設等総合管理計画に基づき、効果的な施設更新を行うことで、地方債の新規発行を可能な限り抑え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</si>
  <si>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</si>
  <si>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</si>
  <si>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</si>
  <si>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</si>
  <si>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</si>
  <si>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</si>
  <si>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将来負担比率、実質公債費比率ともに、類似団体内平均より低くなっているが、　今後控える公共施設の大規模更新にあたっては、地方債を活用しなければならないが、将来世代の負担が大きくなりすぎないよう可能な限り地方債の発行額の抑制に努めていきたい。</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</si>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</sst>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02C6D1B-7F47-45C6-B3D0-DF2145A22D1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C25B-4B0C-A4DA-05C7F149D38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110304</c:v>
                </c:pt>
                <c:pt idx="1">
                  <c:v>42140</c:v>
                </c:pt>
                <c:pt idx="2">
                  <c:v>60354</c:v>
                </c:pt>
                <c:pt idx="3">
                  <c:v>59654</c:v>
                </c:pt>
                <c:pt idx="4">
                  <c:v>63072</c:v>
                </c:pt>
              </c:numCache>
            </c:numRef>
          </c:val>
          <c:smooth val="0"/>
          <c:extLst>
            <c:ext xmlns:c16="http://schemas.microsoft.com/office/drawing/2014/chart" uri="{C3380CC4-5D6E-409C-BE32-E72D297353CC}">
              <c16:uniqueId val="{00000001-C25B-4B0C-A4DA-05C7F149D38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7.11</c:v>
                </c:pt>
                <c:pt idx="1">
                  <c:v>9.69</c:v>
                </c:pt>
                <c:pt idx="2">
                  <c:v>6.65</c:v>
                </c:pt>
                <c:pt idx="3">
                  <c:v>7.55</c:v>
                </c:pt>
                <c:pt idx="4">
                  <c:v>5.84</c:v>
                </c:pt>
              </c:numCache>
            </c:numRef>
          </c:val>
          <c:extLst>
            <c:ext xmlns:c16="http://schemas.microsoft.com/office/drawing/2014/chart" uri="{C3380CC4-5D6E-409C-BE32-E72D297353CC}">
              <c16:uniqueId val="{00000000-A955-45B0-9CBD-EF5CA5377C0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20.440000000000001</c:v>
                </c:pt>
                <c:pt idx="1">
                  <c:v>26.48</c:v>
                </c:pt>
                <c:pt idx="2">
                  <c:v>27.59</c:v>
                </c:pt>
                <c:pt idx="3">
                  <c:v>25.37</c:v>
                </c:pt>
                <c:pt idx="4">
                  <c:v>23.4</c:v>
                </c:pt>
              </c:numCache>
            </c:numRef>
          </c:val>
          <c:extLst>
            <c:ext xmlns:c16="http://schemas.microsoft.com/office/drawing/2014/chart" uri="{C3380CC4-5D6E-409C-BE32-E72D297353CC}">
              <c16:uniqueId val="{00000001-A955-45B0-9CBD-EF5CA5377C0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-3.04</c:v>
                </c:pt>
                <c:pt idx="1">
                  <c:v>4.82</c:v>
                </c:pt>
                <c:pt idx="2">
                  <c:v>-7.69</c:v>
                </c:pt>
                <c:pt idx="3">
                  <c:v>-4.37</c:v>
                </c:pt>
                <c:pt idx="4">
                  <c:v>-7.27</c:v>
                </c:pt>
              </c:numCache>
            </c:numRef>
          </c:val>
          <c:smooth val="0"/>
          <c:extLst>
            <c:ext xmlns:c16="http://schemas.microsoft.com/office/drawing/2014/chart" uri="{C3380CC4-5D6E-409C-BE32-E72D297353CC}">
              <c16:uniqueId val="{00000002-A955-45B0-9CBD-EF5CA5377C0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1EE-48BE-B692-D616D2368B7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1EE-48BE-B692-D616D2368B7A}"/>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1EE-48BE-B692-D616D2368B7A}"/>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21EE-48BE-B692-D616D2368B7A}"/>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0.05</c:v>
                </c:pt>
                <c:pt idx="2">
                  <c:v>#N/A</c:v>
                </c:pt>
                <c:pt idx="3">
                  <c:v>0.05</c:v>
                </c:pt>
                <c:pt idx="4">
                  <c:v>#N/A</c:v>
                </c:pt>
                <c:pt idx="5">
                  <c:v>0.06</c:v>
                </c:pt>
                <c:pt idx="6">
                  <c:v>#N/A</c:v>
                </c:pt>
                <c:pt idx="7">
                  <c:v>0.06</c:v>
                </c:pt>
                <c:pt idx="8">
                  <c:v>#N/A</c:v>
                </c:pt>
                <c:pt idx="9">
                  <c:v>7.0000000000000007E-2</c:v>
                </c:pt>
              </c:numCache>
            </c:numRef>
          </c:val>
          <c:extLst>
            <c:ext xmlns:c16="http://schemas.microsoft.com/office/drawing/2014/chart" uri="{C3380CC4-5D6E-409C-BE32-E72D297353CC}">
              <c16:uniqueId val="{00000004-21EE-48BE-B692-D616D2368B7A}"/>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1.1000000000000001</c:v>
                </c:pt>
                <c:pt idx="2">
                  <c:v>#N/A</c:v>
                </c:pt>
                <c:pt idx="3">
                  <c:v>1.22</c:v>
                </c:pt>
                <c:pt idx="4">
                  <c:v>#N/A</c:v>
                </c:pt>
                <c:pt idx="5">
                  <c:v>1.1399999999999999</c:v>
                </c:pt>
                <c:pt idx="6">
                  <c:v>#N/A</c:v>
                </c:pt>
                <c:pt idx="7">
                  <c:v>0.74</c:v>
                </c:pt>
                <c:pt idx="8">
                  <c:v>#N/A</c:v>
                </c:pt>
                <c:pt idx="9">
                  <c:v>0.51</c:v>
                </c:pt>
              </c:numCache>
            </c:numRef>
          </c:val>
          <c:extLst>
            <c:ext xmlns:c16="http://schemas.microsoft.com/office/drawing/2014/chart" uri="{C3380CC4-5D6E-409C-BE32-E72D297353CC}">
              <c16:uniqueId val="{00000005-21EE-48BE-B692-D616D2368B7A}"/>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0.99</c:v>
                </c:pt>
                <c:pt idx="2">
                  <c:v>#N/A</c:v>
                </c:pt>
                <c:pt idx="3">
                  <c:v>0.42</c:v>
                </c:pt>
                <c:pt idx="4">
                  <c:v>#N/A</c:v>
                </c:pt>
                <c:pt idx="5">
                  <c:v>0.25</c:v>
                </c:pt>
                <c:pt idx="6">
                  <c:v>#N/A</c:v>
                </c:pt>
                <c:pt idx="7">
                  <c:v>0.34</c:v>
                </c:pt>
                <c:pt idx="8">
                  <c:v>#N/A</c:v>
                </c:pt>
                <c:pt idx="9">
                  <c:v>0.51</c:v>
                </c:pt>
              </c:numCache>
            </c:numRef>
          </c:val>
          <c:extLst>
            <c:ext xmlns:c16="http://schemas.microsoft.com/office/drawing/2014/chart" uri="{C3380CC4-5D6E-409C-BE32-E72D297353CC}">
              <c16:uniqueId val="{00000006-21EE-48BE-B692-D616D2368B7A}"/>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1.28</c:v>
                </c:pt>
                <c:pt idx="2">
                  <c:v>#N/A</c:v>
                </c:pt>
                <c:pt idx="3">
                  <c:v>1.9</c:v>
                </c:pt>
                <c:pt idx="4">
                  <c:v>#N/A</c:v>
                </c:pt>
                <c:pt idx="5">
                  <c:v>2.2799999999999998</c:v>
                </c:pt>
                <c:pt idx="6">
                  <c:v>#N/A</c:v>
                </c:pt>
                <c:pt idx="7">
                  <c:v>2.3199999999999998</c:v>
                </c:pt>
                <c:pt idx="8">
                  <c:v>#N/A</c:v>
                </c:pt>
                <c:pt idx="9">
                  <c:v>2.37</c:v>
                </c:pt>
              </c:numCache>
            </c:numRef>
          </c:val>
          <c:extLst>
            <c:ext xmlns:c16="http://schemas.microsoft.com/office/drawing/2014/chart" uri="{C3380CC4-5D6E-409C-BE32-E72D297353CC}">
              <c16:uniqueId val="{00000007-21EE-48BE-B692-D616D2368B7A}"/>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7.1</c:v>
                </c:pt>
                <c:pt idx="2">
                  <c:v>#N/A</c:v>
                </c:pt>
                <c:pt idx="3">
                  <c:v>9.68</c:v>
                </c:pt>
                <c:pt idx="4">
                  <c:v>#N/A</c:v>
                </c:pt>
                <c:pt idx="5">
                  <c:v>6.64</c:v>
                </c:pt>
                <c:pt idx="6">
                  <c:v>#N/A</c:v>
                </c:pt>
                <c:pt idx="7">
                  <c:v>7.55</c:v>
                </c:pt>
                <c:pt idx="8">
                  <c:v>#N/A</c:v>
                </c:pt>
                <c:pt idx="9">
                  <c:v>5.83</c:v>
                </c:pt>
              </c:numCache>
            </c:numRef>
          </c:val>
          <c:extLst>
            <c:ext xmlns:c16="http://schemas.microsoft.com/office/drawing/2014/chart" uri="{C3380CC4-5D6E-409C-BE32-E72D297353CC}">
              <c16:uniqueId val="{00000008-21EE-48BE-B692-D616D2368B7A}"/>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13.29</c:v>
                </c:pt>
                <c:pt idx="2">
                  <c:v>#N/A</c:v>
                </c:pt>
                <c:pt idx="3">
                  <c:v>13.71</c:v>
                </c:pt>
                <c:pt idx="4">
                  <c:v>#N/A</c:v>
                </c:pt>
                <c:pt idx="5">
                  <c:v>14.75</c:v>
                </c:pt>
                <c:pt idx="6">
                  <c:v>#N/A</c:v>
                </c:pt>
                <c:pt idx="7">
                  <c:v>15.42</c:v>
                </c:pt>
                <c:pt idx="8">
                  <c:v>#N/A</c:v>
                </c:pt>
                <c:pt idx="9">
                  <c:v>14.53</c:v>
                </c:pt>
              </c:numCache>
            </c:numRef>
          </c:val>
          <c:extLst>
            <c:ext xmlns:c16="http://schemas.microsoft.com/office/drawing/2014/chart" uri="{C3380CC4-5D6E-409C-BE32-E72D297353CC}">
              <c16:uniqueId val="{00000009-21EE-48BE-B692-D616D2368B7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1765</c:v>
                </c:pt>
                <c:pt idx="5">
                  <c:v>1920</c:v>
                </c:pt>
                <c:pt idx="8">
                  <c:v>2002</c:v>
                </c:pt>
                <c:pt idx="11">
                  <c:v>1946</c:v>
                </c:pt>
                <c:pt idx="14">
                  <c:v>1856</c:v>
                </c:pt>
              </c:numCache>
            </c:numRef>
          </c:val>
          <c:extLst>
            <c:ext xmlns:c16="http://schemas.microsoft.com/office/drawing/2014/chart" uri="{C3380CC4-5D6E-409C-BE32-E72D297353CC}">
              <c16:uniqueId val="{00000000-3D1F-4F79-BA0E-66C5DFCF3C3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D1F-4F79-BA0E-66C5DFCF3C3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3D1F-4F79-BA0E-66C5DFCF3C3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312</c:v>
                </c:pt>
                <c:pt idx="3">
                  <c:v>360</c:v>
                </c:pt>
                <c:pt idx="6">
                  <c:v>432</c:v>
                </c:pt>
                <c:pt idx="9">
                  <c:v>361</c:v>
                </c:pt>
                <c:pt idx="12">
                  <c:v>359</c:v>
                </c:pt>
              </c:numCache>
            </c:numRef>
          </c:val>
          <c:extLst>
            <c:ext xmlns:c16="http://schemas.microsoft.com/office/drawing/2014/chart" uri="{C3380CC4-5D6E-409C-BE32-E72D297353CC}">
              <c16:uniqueId val="{00000003-3D1F-4F79-BA0E-66C5DFCF3C3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421</c:v>
                </c:pt>
                <c:pt idx="3">
                  <c:v>406</c:v>
                </c:pt>
                <c:pt idx="6">
                  <c:v>365</c:v>
                </c:pt>
                <c:pt idx="9">
                  <c:v>306</c:v>
                </c:pt>
                <c:pt idx="12">
                  <c:v>300</c:v>
                </c:pt>
              </c:numCache>
            </c:numRef>
          </c:val>
          <c:extLst>
            <c:ext xmlns:c16="http://schemas.microsoft.com/office/drawing/2014/chart" uri="{C3380CC4-5D6E-409C-BE32-E72D297353CC}">
              <c16:uniqueId val="{00000004-3D1F-4F79-BA0E-66C5DFCF3C3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D1F-4F79-BA0E-66C5DFCF3C3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D1F-4F79-BA0E-66C5DFCF3C3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1851</c:v>
                </c:pt>
                <c:pt idx="3">
                  <c:v>1969</c:v>
                </c:pt>
                <c:pt idx="6">
                  <c:v>2121</c:v>
                </c:pt>
                <c:pt idx="9">
                  <c:v>2030</c:v>
                </c:pt>
                <c:pt idx="12">
                  <c:v>1967</c:v>
                </c:pt>
              </c:numCache>
            </c:numRef>
          </c:val>
          <c:extLst>
            <c:ext xmlns:c16="http://schemas.microsoft.com/office/drawing/2014/chart" uri="{C3380CC4-5D6E-409C-BE32-E72D297353CC}">
              <c16:uniqueId val="{00000007-3D1F-4F79-BA0E-66C5DFCF3C3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819</c:v>
                </c:pt>
                <c:pt idx="2">
                  <c:v>#N/A</c:v>
                </c:pt>
                <c:pt idx="3">
                  <c:v>#N/A</c:v>
                </c:pt>
                <c:pt idx="4">
                  <c:v>815</c:v>
                </c:pt>
                <c:pt idx="5">
                  <c:v>#N/A</c:v>
                </c:pt>
                <c:pt idx="6">
                  <c:v>#N/A</c:v>
                </c:pt>
                <c:pt idx="7">
                  <c:v>916</c:v>
                </c:pt>
                <c:pt idx="8">
                  <c:v>#N/A</c:v>
                </c:pt>
                <c:pt idx="9">
                  <c:v>#N/A</c:v>
                </c:pt>
                <c:pt idx="10">
                  <c:v>751</c:v>
                </c:pt>
                <c:pt idx="11">
                  <c:v>#N/A</c:v>
                </c:pt>
                <c:pt idx="12">
                  <c:v>#N/A</c:v>
                </c:pt>
                <c:pt idx="13">
                  <c:v>770</c:v>
                </c:pt>
                <c:pt idx="14">
                  <c:v>#N/A</c:v>
                </c:pt>
              </c:numCache>
            </c:numRef>
          </c:val>
          <c:smooth val="0"/>
          <c:extLst>
            <c:ext xmlns:c16="http://schemas.microsoft.com/office/drawing/2014/chart" uri="{C3380CC4-5D6E-409C-BE32-E72D297353CC}">
              <c16:uniqueId val="{00000008-3D1F-4F79-BA0E-66C5DFCF3C3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18939</c:v>
                </c:pt>
                <c:pt idx="5">
                  <c:v>19149</c:v>
                </c:pt>
                <c:pt idx="8">
                  <c:v>18138</c:v>
                </c:pt>
                <c:pt idx="11">
                  <c:v>17859</c:v>
                </c:pt>
                <c:pt idx="14">
                  <c:v>16808</c:v>
                </c:pt>
              </c:numCache>
            </c:numRef>
          </c:val>
          <c:extLst>
            <c:ext xmlns:c16="http://schemas.microsoft.com/office/drawing/2014/chart" uri="{C3380CC4-5D6E-409C-BE32-E72D297353CC}">
              <c16:uniqueId val="{00000000-719C-456B-B0C7-5D74C3D7C43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784</c:v>
                </c:pt>
                <c:pt idx="5">
                  <c:v>794</c:v>
                </c:pt>
                <c:pt idx="8">
                  <c:v>1045</c:v>
                </c:pt>
                <c:pt idx="11">
                  <c:v>1001</c:v>
                </c:pt>
                <c:pt idx="14">
                  <c:v>1157</c:v>
                </c:pt>
              </c:numCache>
            </c:numRef>
          </c:val>
          <c:extLst>
            <c:ext xmlns:c16="http://schemas.microsoft.com/office/drawing/2014/chart" uri="{C3380CC4-5D6E-409C-BE32-E72D297353CC}">
              <c16:uniqueId val="{00000001-719C-456B-B0C7-5D74C3D7C43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8054</c:v>
                </c:pt>
                <c:pt idx="5">
                  <c:v>8876</c:v>
                </c:pt>
                <c:pt idx="8">
                  <c:v>8523</c:v>
                </c:pt>
                <c:pt idx="11">
                  <c:v>7846</c:v>
                </c:pt>
                <c:pt idx="14">
                  <c:v>7933</c:v>
                </c:pt>
              </c:numCache>
            </c:numRef>
          </c:val>
          <c:extLst>
            <c:ext xmlns:c16="http://schemas.microsoft.com/office/drawing/2014/chart" uri="{C3380CC4-5D6E-409C-BE32-E72D297353CC}">
              <c16:uniqueId val="{00000002-719C-456B-B0C7-5D74C3D7C43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19C-456B-B0C7-5D74C3D7C43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19C-456B-B0C7-5D74C3D7C43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4</c:v>
                </c:pt>
                <c:pt idx="3">
                  <c:v>0</c:v>
                </c:pt>
                <c:pt idx="6">
                  <c:v>0</c:v>
                </c:pt>
                <c:pt idx="9">
                  <c:v>0</c:v>
                </c:pt>
                <c:pt idx="12">
                  <c:v>0</c:v>
                </c:pt>
              </c:numCache>
            </c:numRef>
          </c:val>
          <c:extLst>
            <c:ext xmlns:c16="http://schemas.microsoft.com/office/drawing/2014/chart" uri="{C3380CC4-5D6E-409C-BE32-E72D297353CC}">
              <c16:uniqueId val="{00000005-719C-456B-B0C7-5D74C3D7C43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2505</c:v>
                </c:pt>
                <c:pt idx="3">
                  <c:v>2562</c:v>
                </c:pt>
                <c:pt idx="6">
                  <c:v>2569</c:v>
                </c:pt>
                <c:pt idx="9">
                  <c:v>2596</c:v>
                </c:pt>
                <c:pt idx="12">
                  <c:v>2520</c:v>
                </c:pt>
              </c:numCache>
            </c:numRef>
          </c:val>
          <c:extLst>
            <c:ext xmlns:c16="http://schemas.microsoft.com/office/drawing/2014/chart" uri="{C3380CC4-5D6E-409C-BE32-E72D297353CC}">
              <c16:uniqueId val="{00000006-719C-456B-B0C7-5D74C3D7C43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2876</c:v>
                </c:pt>
                <c:pt idx="3">
                  <c:v>2688</c:v>
                </c:pt>
                <c:pt idx="6">
                  <c:v>2675</c:v>
                </c:pt>
                <c:pt idx="9">
                  <c:v>4306</c:v>
                </c:pt>
                <c:pt idx="12">
                  <c:v>4572</c:v>
                </c:pt>
              </c:numCache>
            </c:numRef>
          </c:val>
          <c:extLst>
            <c:ext xmlns:c16="http://schemas.microsoft.com/office/drawing/2014/chart" uri="{C3380CC4-5D6E-409C-BE32-E72D297353CC}">
              <c16:uniqueId val="{00000007-719C-456B-B0C7-5D74C3D7C43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3084</c:v>
                </c:pt>
                <c:pt idx="3">
                  <c:v>2717</c:v>
                </c:pt>
                <c:pt idx="6">
                  <c:v>2418</c:v>
                </c:pt>
                <c:pt idx="9">
                  <c:v>1990</c:v>
                </c:pt>
                <c:pt idx="12">
                  <c:v>1733</c:v>
                </c:pt>
              </c:numCache>
            </c:numRef>
          </c:val>
          <c:extLst>
            <c:ext xmlns:c16="http://schemas.microsoft.com/office/drawing/2014/chart" uri="{C3380CC4-5D6E-409C-BE32-E72D297353CC}">
              <c16:uniqueId val="{00000008-719C-456B-B0C7-5D74C3D7C43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719C-456B-B0C7-5D74C3D7C43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17498</c:v>
                </c:pt>
                <c:pt idx="3">
                  <c:v>16636</c:v>
                </c:pt>
                <c:pt idx="6">
                  <c:v>15450</c:v>
                </c:pt>
                <c:pt idx="9">
                  <c:v>14002</c:v>
                </c:pt>
                <c:pt idx="12">
                  <c:v>13326</c:v>
                </c:pt>
              </c:numCache>
            </c:numRef>
          </c:val>
          <c:extLst>
            <c:ext xmlns:c16="http://schemas.microsoft.com/office/drawing/2014/chart" uri="{C3380CC4-5D6E-409C-BE32-E72D297353CC}">
              <c16:uniqueId val="{0000000A-719C-456B-B0C7-5D74C3D7C43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19C-456B-B0C7-5D74C3D7C43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3496</c:v>
                </c:pt>
                <c:pt idx="1">
                  <c:v>3244</c:v>
                </c:pt>
                <c:pt idx="2">
                  <c:v>3019</c:v>
                </c:pt>
              </c:numCache>
            </c:numRef>
          </c:val>
          <c:extLst>
            <c:ext xmlns:c16="http://schemas.microsoft.com/office/drawing/2014/chart" uri="{C3380CC4-5D6E-409C-BE32-E72D297353CC}">
              <c16:uniqueId val="{00000000-F039-4F43-8DE0-981437ADA12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269</c:v>
                </c:pt>
                <c:pt idx="1">
                  <c:v>332</c:v>
                </c:pt>
                <c:pt idx="2">
                  <c:v>415</c:v>
                </c:pt>
              </c:numCache>
            </c:numRef>
          </c:val>
          <c:extLst>
            <c:ext xmlns:c16="http://schemas.microsoft.com/office/drawing/2014/chart" uri="{C3380CC4-5D6E-409C-BE32-E72D297353CC}">
              <c16:uniqueId val="{00000001-F039-4F43-8DE0-981437ADA12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4468</c:v>
                </c:pt>
                <c:pt idx="1">
                  <c:v>4072</c:v>
                </c:pt>
                <c:pt idx="2">
                  <c:v>4110</c:v>
                </c:pt>
              </c:numCache>
            </c:numRef>
          </c:val>
          <c:extLst>
            <c:ext xmlns:c16="http://schemas.microsoft.com/office/drawing/2014/chart" uri="{C3380CC4-5D6E-409C-BE32-E72D297353CC}">
              <c16:uniqueId val="{00000002-F039-4F43-8DE0-981437ADA12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{6A538470-8110-40CA-A1B7-66D745838738}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9EB-4102-A0F0-D4AC453C4D9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{DF2DA1F6-1CEE-481A-A23C-E73AB57413DB}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9EB-4102-A0F0-D4AC453C4D9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{988D3399-1D80-4E70-AC59-082991EE1810}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9EB-4102-A0F0-D4AC453C4D9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{5296A5FC-1A74-419C-8E90-F948D800D51F}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9EB-4102-A0F0-D4AC453C4D9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{79633D95-5287-4632-89D4-F77612BA3D41}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9EB-4102-A0F0-D4AC453C4D9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{64175B11-2735-4B0D-A477-BA7A36ADBEB6}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9EB-4102-A0F0-D4AC453C4D9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{04C9155A-8627-45D3-BBCD-03AEC4609451}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9EB-4102-A0F0-D4AC453C4D9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{7C2E4518-A345-49D4-943B-481D9D35117E}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9EB-4102-A0F0-D4AC453C4D9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{B8999317-D259-4128-84A4-96E7327F9317}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9EB-4102-A0F0-D4AC453C4D9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51.7</c:v>
                </c:pt>
                <c:pt idx="8">
                  <c:v>53.3</c:v>
                </c:pt>
                <c:pt idx="16">
                  <c:v>53.3</c:v>
                </c:pt>
                <c:pt idx="24">
                  <c:v>55.2</c:v>
                </c:pt>
                <c:pt idx="32">
                  <c:v>54.6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9EB-4102-A0F0-D4AC453C4D9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{0E8071B2-9394-4262-8CF8-3C3C66F9C320}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9EB-4102-A0F0-D4AC453C4D9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{E881A0DB-E5C5-431A-93D3-51AE00648E6E}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9EB-4102-A0F0-D4AC453C4D9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{85F619F6-7A8B-4758-83D2-8C2D39524434}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9EB-4102-A0F0-D4AC453C4D9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{873DA8B0-5BB7-4B30-8AEF-661F9A2B1738}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9EB-4102-A0F0-D4AC453C4D9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{119D28F2-55DC-4EEA-8DB6-3B5315F122A4}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9EB-4102-A0F0-D4AC453C4D9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{A898E870-7C15-4087-B731-FE108B75304D}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9EB-4102-A0F0-D4AC453C4D9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{97035FCD-222A-4CD6-96CC-D42D8417E22F}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9EB-4102-A0F0-D4AC453C4D9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{15B4A856-2E35-4CE5-9A67-C822CC039DD3}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9EB-4102-A0F0-D4AC453C4D9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{EAB34735-1C4F-4DCC-A541-6B98F16C8B48}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9EB-4102-A0F0-D4AC453C4D9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C9EB-4102-A0F0-D4AC453C4D91}"/>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{D82E9DAA-8A40-4402-938C-3EE6C43A3615}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3EC-423B-8C1E-BB0BC44E96C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{632414FD-E202-4AF8-8900-8CA5FE884C28}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3EC-423B-8C1E-BB0BC44E96C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{AC5E655B-93BE-407D-9EEF-F44D039EC8FA}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3EC-423B-8C1E-BB0BC44E96C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{971CD745-5119-46AC-BD31-7EF4878B3C33}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3EC-423B-8C1E-BB0BC44E96C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{5968BEDF-9033-4D85-B6A5-AEC0DE88823A}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3EC-423B-8C1E-BB0BC44E96C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{0CCEA806-6914-41E1-9234-B8B59C823515}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3EC-423B-8C1E-BB0BC44E96C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{97E57808-F09F-4A62-AC7A-782C3F2F9F03}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3EC-423B-8C1E-BB0BC44E96C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{77E8D997-8B73-4258-8826-8128A5E11815}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3EC-423B-8C1E-BB0BC44E96C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{0D2C3B19-C10B-49CF-9F4D-3F637E308B3F}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3EC-423B-8C1E-BB0BC44E96C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7.8</c:v>
                </c:pt>
                <c:pt idx="8">
                  <c:v>7.6</c:v>
                </c:pt>
                <c:pt idx="16">
                  <c:v>7.7</c:v>
                </c:pt>
                <c:pt idx="24">
                  <c:v>7.5</c:v>
                </c:pt>
                <c:pt idx="32">
                  <c:v>7.3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63EC-423B-8C1E-BB0BC44E96C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{ABF19645-19A0-48BC-8D3B-ACACACF281C5}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3EC-423B-8C1E-BB0BC44E96C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{B93EFE58-F96E-47AB-8337-44AEB25D582B}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3EC-423B-8C1E-BB0BC44E96C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{A2BEAC02-13D5-4BFC-ADDB-F88BF5732933}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3EC-423B-8C1E-BB0BC44E96C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{4026033D-52C1-451A-BFBF-C6FEBF35387B}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3EC-423B-8C1E-BB0BC44E96C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{8B2A320A-F493-4E33-BB0A-68083A2DB112}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3EC-423B-8C1E-BB0BC44E96C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{5E15CA77-4F44-4EDF-958B-B58AEDD66777}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3EC-423B-8C1E-BB0BC44E96C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{26B98702-1E80-43C0-80ED-3B11D03A3104}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3EC-423B-8C1E-BB0BC44E96C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{B0027C0D-1308-4CE9-9B2C-1852ECAF2DC5}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3EC-423B-8C1E-BB0BC44E96C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{C88446F9-BE7C-4E11-BE06-CD42DD57E1A4}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3EC-423B-8C1E-BB0BC44E96C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63EC-423B-8C1E-BB0BC44E96C3}"/>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8.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群馬県富岡市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45,172
43,809
122.85
24,665,130
23,526,839
753,556
12,904,894
13,326,206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市民税個人分の減</a:t>
          </a:r>
          <a:r>
            <a:rPr kumimoji="1" lang="ja-JP" altLang="ja-JP" sz="1100">
              <a:solidFill>
                <a:schemeClr val="dk1"/>
              </a:solidFill>
              <a:effectLst/>
              <a:latin typeface="+mn-lt"/>
              <a:ea typeface="+mn-ea"/>
              <a:cs typeface="+mn-cs"/>
            </a:rPr>
            <a:t>により、基準財政収入額が</a:t>
          </a:r>
          <a:r>
            <a:rPr kumimoji="1" lang="ja-JP" altLang="en-US" sz="1100">
              <a:solidFill>
                <a:schemeClr val="dk1"/>
              </a:solidFill>
              <a:effectLst/>
              <a:latin typeface="+mn-lt"/>
              <a:ea typeface="+mn-ea"/>
              <a:cs typeface="+mn-cs"/>
            </a:rPr>
            <a:t>減少し</a:t>
          </a:r>
          <a:r>
            <a:rPr kumimoji="1" lang="ja-JP" altLang="ja-JP" sz="1100">
              <a:solidFill>
                <a:schemeClr val="dk1"/>
              </a:solidFill>
              <a:effectLst/>
              <a:latin typeface="+mn-lt"/>
              <a:ea typeface="+mn-ea"/>
              <a:cs typeface="+mn-cs"/>
            </a:rPr>
            <a:t>、普通交付税の再算定により、臨時経済対策費、</a:t>
          </a:r>
          <a:r>
            <a:rPr kumimoji="1" lang="ja-JP" altLang="en-US" sz="1100">
              <a:solidFill>
                <a:schemeClr val="dk1"/>
              </a:solidFill>
              <a:effectLst/>
              <a:latin typeface="+mn-lt"/>
              <a:ea typeface="+mn-ea"/>
              <a:cs typeface="+mn-cs"/>
            </a:rPr>
            <a:t>給与改定費、</a:t>
          </a:r>
          <a:r>
            <a:rPr kumimoji="1" lang="ja-JP" altLang="ja-JP" sz="1100">
              <a:solidFill>
                <a:schemeClr val="dk1"/>
              </a:solidFill>
              <a:effectLst/>
              <a:latin typeface="+mn-lt"/>
              <a:ea typeface="+mn-ea"/>
              <a:cs typeface="+mn-cs"/>
            </a:rPr>
            <a:t>臨時財政対策債償還基金費の皆増により、基準財政需要額</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増加した</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３年平均では差が出ず</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から増減はなかった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今後も物価高騰による歳出増が見込まれるため、緊急に必要な事業を峻別し、物件費を抑制する等、歳出の徹底的な見直しを実施するとともに、税収の徴収率向上、ふるさと納税やクラウドファンディング等の幅広い歳入確保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86783</xdr:rowOff>
    </xdr:from>
    <xdr:to>
      <xdr:col>23</xdr:col>
      <xdr:colOff>133350</xdr:colOff>
      <xdr:row>40</xdr:row>
      <xdr:rowOff>86783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94478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66675</xdr:rowOff>
    </xdr:from>
    <xdr:to>
      <xdr:col>19</xdr:col>
      <xdr:colOff>133350</xdr:colOff>
      <xdr:row>40</xdr:row>
      <xdr:rowOff>86783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9246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46567</xdr:rowOff>
    </xdr:from>
    <xdr:to>
      <xdr:col>15</xdr:col>
      <xdr:colOff>82550</xdr:colOff>
      <xdr:row>40</xdr:row>
      <xdr:rowOff>66675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9045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91669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26458</xdr:rowOff>
    </xdr:from>
    <xdr:to>
      <xdr:col>11</xdr:col>
      <xdr:colOff>31750</xdr:colOff>
      <xdr:row>40</xdr:row>
      <xdr:rowOff>46567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88445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71560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51452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8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35983</xdr:rowOff>
    </xdr:from>
    <xdr:to>
      <xdr:col>23</xdr:col>
      <xdr:colOff>184150</xdr:colOff>
      <xdr:row>40</xdr:row>
      <xdr:rowOff>137583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52510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73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35983</xdr:rowOff>
    </xdr:from>
    <xdr:to>
      <xdr:col>19</xdr:col>
      <xdr:colOff>184150</xdr:colOff>
      <xdr:row>40</xdr:row>
      <xdr:rowOff>137583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147760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6628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15875</xdr:rowOff>
    </xdr:from>
    <xdr:to>
      <xdr:col>15</xdr:col>
      <xdr:colOff>133350</xdr:colOff>
      <xdr:row>40</xdr:row>
      <xdr:rowOff>117475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127652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64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167217</xdr:rowOff>
    </xdr:from>
    <xdr:to>
      <xdr:col>11</xdr:col>
      <xdr:colOff>82550</xdr:colOff>
      <xdr:row>40</xdr:row>
      <xdr:rowOff>97367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107544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147108</xdr:rowOff>
    </xdr:from>
    <xdr:to>
      <xdr:col>7</xdr:col>
      <xdr:colOff>31750</xdr:colOff>
      <xdr:row>40</xdr:row>
      <xdr:rowOff>77258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83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87435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602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交付税額が、増額となり分母の経常一般財源収入額が増加した。</a:t>
          </a:r>
        </a:p>
        <a:p>
          <a:r>
            <a:rPr kumimoji="1" lang="ja-JP" altLang="en-US" sz="1100">
              <a:solidFill>
                <a:schemeClr val="dk1"/>
              </a:solidFill>
              <a:effectLst/>
              <a:latin typeface="+mn-lt"/>
              <a:ea typeface="+mn-ea"/>
              <a:cs typeface="+mn-cs"/>
            </a:rPr>
            <a:t>　分子となる経常収支は、人件費等の高騰による人件費、物件費増加を受け、増額となった。また、全体として歳入の増加が大きく影響したため、</a:t>
          </a:r>
          <a:r>
            <a:rPr kumimoji="1" lang="en-US" altLang="ja-JP" sz="1100">
              <a:solidFill>
                <a:schemeClr val="dk1"/>
              </a:solidFill>
              <a:effectLst/>
              <a:latin typeface="+mn-lt"/>
              <a:ea typeface="+mn-ea"/>
              <a:cs typeface="+mn-cs"/>
            </a:rPr>
            <a:t>0.9</a:t>
          </a:r>
          <a:r>
            <a:rPr kumimoji="1" lang="ja-JP" altLang="en-US" sz="1100">
              <a:solidFill>
                <a:schemeClr val="dk1"/>
              </a:solidFill>
              <a:effectLst/>
              <a:latin typeface="+mn-lt"/>
              <a:ea typeface="+mn-ea"/>
              <a:cs typeface="+mn-cs"/>
            </a:rPr>
            <a:t>ポイント減少したが類似団体平均を下回っている。</a:t>
          </a:r>
          <a:r>
            <a:rPr kumimoji="1" lang="ja-JP" altLang="ja-JP" sz="1100">
              <a:solidFill>
                <a:schemeClr val="dk1"/>
              </a:solidFill>
              <a:effectLst/>
              <a:latin typeface="+mn-lt"/>
              <a:ea typeface="+mn-ea"/>
              <a:cs typeface="+mn-cs"/>
            </a:rPr>
            <a:t>今後も、物価高騰による人件費、物件費の経常支出の増加も見込まれているため、事業統合等による支出抑制を進め、効率的な行政経営に努める。また、公共施設の集約化や再配置計画を進め、 今後も、施設の維持や更新にかかる経費の削減に取り組んでいく。</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93133</xdr:rowOff>
    </xdr:from>
    <xdr:to>
      <xdr:col>23</xdr:col>
      <xdr:colOff>133350</xdr:colOff>
      <xdr:row>65</xdr:row>
      <xdr:rowOff>165523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1237383"/>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160460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9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20744</xdr:rowOff>
    </xdr:from>
    <xdr:to>
      <xdr:col>19</xdr:col>
      <xdr:colOff>133350</xdr:colOff>
      <xdr:row>65</xdr:row>
      <xdr:rowOff>165523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1164994"/>
          <a:ext cx="889000" cy="14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44044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67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143510</xdr:rowOff>
    </xdr:from>
    <xdr:to>
      <xdr:col>15</xdr:col>
      <xdr:colOff>82550</xdr:colOff>
      <xdr:row>65</xdr:row>
      <xdr:rowOff>20744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601960"/>
          <a:ext cx="889000" cy="563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102887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143510</xdr:rowOff>
    </xdr:from>
    <xdr:to>
      <xdr:col>11</xdr:col>
      <xdr:colOff>31750</xdr:colOff>
      <xdr:row>63</xdr:row>
      <xdr:rowOff>82127</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601960"/>
          <a:ext cx="889000" cy="281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42333</xdr:rowOff>
    </xdr:from>
    <xdr:to>
      <xdr:col>23</xdr:col>
      <xdr:colOff>184150</xdr:colOff>
      <xdr:row>65</xdr:row>
      <xdr:rowOff>143933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18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14410</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1158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114723</xdr:rowOff>
    </xdr:from>
    <xdr:to>
      <xdr:col>19</xdr:col>
      <xdr:colOff>184150</xdr:colOff>
      <xdr:row>66</xdr:row>
      <xdr:rowOff>44873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125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29650</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3453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141394</xdr:rowOff>
    </xdr:from>
    <xdr:to>
      <xdr:col>15</xdr:col>
      <xdr:colOff>133350</xdr:colOff>
      <xdr:row>65</xdr:row>
      <xdr:rowOff>71544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111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56321</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120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92710</xdr:rowOff>
    </xdr:from>
    <xdr:to>
      <xdr:col>11</xdr:col>
      <xdr:colOff>82550</xdr:colOff>
      <xdr:row>62</xdr:row>
      <xdr:rowOff>22860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7637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63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31327</xdr:rowOff>
    </xdr:from>
    <xdr:to>
      <xdr:col>7</xdr:col>
      <xdr:colOff>31750</xdr:colOff>
      <xdr:row>63</xdr:row>
      <xdr:rowOff>132927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83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143104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601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[165,906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今年度については</a:t>
          </a:r>
          <a:r>
            <a:rPr kumimoji="1" lang="ja-JP" altLang="en-US" sz="1100">
              <a:solidFill>
                <a:schemeClr val="dk1"/>
              </a:solidFill>
              <a:effectLst/>
              <a:latin typeface="+mn-lt"/>
              <a:ea typeface="+mn-ea"/>
              <a:cs typeface="+mn-cs"/>
            </a:rPr>
            <a:t>富岡地区職業訓練校解体工事</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皆増等</a:t>
          </a:r>
          <a:r>
            <a:rPr kumimoji="1" lang="ja-JP" altLang="ja-JP" sz="1100">
              <a:solidFill>
                <a:schemeClr val="dk1"/>
              </a:solidFill>
              <a:effectLst/>
              <a:latin typeface="+mn-lt"/>
              <a:ea typeface="+mn-ea"/>
              <a:cs typeface="+mn-cs"/>
            </a:rPr>
            <a:t>により、物件費等が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今後は公共施設の老朽化により維持補修費の増加傾向が見込まれるため、維持管理をはじめとした経常的な委託料を精査していく。また、公共施設等総合管理計画に基づき、施設の更新・統廃合・長寿命化を計画的に行っていくことで維持補修費の圧縮を図っていく</a:t>
          </a:r>
          <a:r>
            <a:rPr kumimoji="1" lang="ja-JP" altLang="en-US" sz="1100">
              <a:solidFill>
                <a:schemeClr val="dk1"/>
              </a:solidFill>
              <a:effectLst/>
              <a:latin typeface="+mn-lt"/>
              <a:ea typeface="+mn-ea"/>
              <a:cs typeface="+mn-cs"/>
            </a:rPr>
            <a:t>。</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94681</xdr:rowOff>
    </xdr:from>
    <xdr:to>
      <xdr:col>23</xdr:col>
      <xdr:colOff>133350</xdr:colOff>
      <xdr:row>82</xdr:row>
      <xdr:rowOff>140263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53581"/>
          <a:ext cx="838200" cy="45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70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94681</xdr:rowOff>
    </xdr:from>
    <xdr:to>
      <xdr:col>19</xdr:col>
      <xdr:colOff>133350</xdr:colOff>
      <xdr:row>82</xdr:row>
      <xdr:rowOff>151521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153581"/>
          <a:ext cx="889000" cy="56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01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56507</xdr:rowOff>
    </xdr:from>
    <xdr:to>
      <xdr:col>15</xdr:col>
      <xdr:colOff>82550</xdr:colOff>
      <xdr:row>82</xdr:row>
      <xdr:rowOff>151521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115407"/>
          <a:ext cx="889000" cy="95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70902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1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24752</xdr:rowOff>
    </xdr:from>
    <xdr:to>
      <xdr:col>11</xdr:col>
      <xdr:colOff>31750</xdr:colOff>
      <xdr:row>82</xdr:row>
      <xdr:rowOff>56507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083652"/>
          <a:ext cx="889000" cy="3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64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152728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1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89463</xdr:rowOff>
    </xdr:from>
    <xdr:to>
      <xdr:col>23</xdr:col>
      <xdr:colOff>184150</xdr:colOff>
      <xdr:row>83</xdr:row>
      <xdr:rowOff>19613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148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105990</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9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43881</xdr:rowOff>
    </xdr:from>
    <xdr:to>
      <xdr:col>19</xdr:col>
      <xdr:colOff>184150</xdr:colOff>
      <xdr:row>82</xdr:row>
      <xdr:rowOff>145481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0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155658</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8716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100721</xdr:rowOff>
    </xdr:from>
    <xdr:to>
      <xdr:col>15</xdr:col>
      <xdr:colOff>133350</xdr:colOff>
      <xdr:row>83</xdr:row>
      <xdr:rowOff>30871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159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41048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28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5707</xdr:rowOff>
    </xdr:from>
    <xdr:to>
      <xdr:col>11</xdr:col>
      <xdr:colOff>82550</xdr:colOff>
      <xdr:row>82</xdr:row>
      <xdr:rowOff>107307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6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117484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3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145402</xdr:rowOff>
    </xdr:from>
    <xdr:to>
      <xdr:col>7</xdr:col>
      <xdr:colOff>31750</xdr:colOff>
      <xdr:row>82</xdr:row>
      <xdr:rowOff>75552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32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85729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01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過年度に引き続き</a:t>
          </a:r>
          <a:r>
            <a:rPr kumimoji="1" lang="ja-JP" altLang="ja-JP" sz="1100">
              <a:solidFill>
                <a:schemeClr val="dk1"/>
              </a:solidFill>
              <a:effectLst/>
              <a:latin typeface="+mn-lt"/>
              <a:ea typeface="+mn-ea"/>
              <a:cs typeface="+mn-cs"/>
            </a:rPr>
            <a:t>、類似団体平均</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上回っている。</a:t>
          </a:r>
          <a:endParaRPr lang="ja-JP" altLang="ja-JP" sz="1400">
            <a:effectLst/>
          </a:endParaRPr>
        </a:p>
        <a:p>
          <a:r>
            <a:rPr kumimoji="1" lang="ja-JP" altLang="ja-JP" sz="1100">
              <a:solidFill>
                <a:schemeClr val="dk1"/>
              </a:solidFill>
              <a:effectLst/>
              <a:latin typeface="+mn-lt"/>
              <a:ea typeface="+mn-ea"/>
              <a:cs typeface="+mn-cs"/>
            </a:rPr>
            <a:t>　今後も群馬県人事院勧告や近隣市町村の状況などを踏まえ、給与の適正化に努める。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33564</xdr:rowOff>
    </xdr:from>
    <xdr:to>
      <xdr:col>81</xdr:col>
      <xdr:colOff>44450</xdr:colOff>
      <xdr:row>87</xdr:row>
      <xdr:rowOff>102507</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949714"/>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83656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85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33564</xdr:rowOff>
    </xdr:from>
    <xdr:to>
      <xdr:col>77</xdr:col>
      <xdr:colOff>44450</xdr:colOff>
      <xdr:row>87</xdr:row>
      <xdr:rowOff>33564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9497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09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33564</xdr:rowOff>
    </xdr:from>
    <xdr:to>
      <xdr:col>72</xdr:col>
      <xdr:colOff>203200</xdr:colOff>
      <xdr:row>87</xdr:row>
      <xdr:rowOff>50800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94971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50800</xdr:rowOff>
    </xdr:from>
    <xdr:to>
      <xdr:col>68</xdr:col>
      <xdr:colOff>152400</xdr:colOff>
      <xdr:row>87</xdr:row>
      <xdr:rowOff>119743</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96695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51707</xdr:rowOff>
    </xdr:from>
    <xdr:to>
      <xdr:col>81</xdr:col>
      <xdr:colOff>95250</xdr:colOff>
      <xdr:row>87</xdr:row>
      <xdr:rowOff>153307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23784</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939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154214</xdr:rowOff>
    </xdr:from>
    <xdr:to>
      <xdr:col>77</xdr:col>
      <xdr:colOff>95250</xdr:colOff>
      <xdr:row>87</xdr:row>
      <xdr:rowOff>84364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69141</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985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154214</xdr:rowOff>
    </xdr:from>
    <xdr:to>
      <xdr:col>73</xdr:col>
      <xdr:colOff>44450</xdr:colOff>
      <xdr:row>87</xdr:row>
      <xdr:rowOff>84364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69141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98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0</xdr:rowOff>
    </xdr:from>
    <xdr:to>
      <xdr:col>68</xdr:col>
      <xdr:colOff>203200</xdr:colOff>
      <xdr:row>87</xdr:row>
      <xdr:rowOff>101600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86377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68943</xdr:rowOff>
    </xdr:from>
    <xdr:to>
      <xdr:col>64</xdr:col>
      <xdr:colOff>152400</xdr:colOff>
      <xdr:row>87</xdr:row>
      <xdr:rowOff>170543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155320</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07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「職員定数管理計画」を策定し、計画的に職員数の削減を図った結果、類似団体平均を下回る値で推移している。</a:t>
          </a:r>
          <a:endParaRPr lang="ja-JP" altLang="ja-JP" sz="1400">
            <a:effectLst/>
          </a:endParaRPr>
        </a:p>
        <a:p>
          <a:r>
            <a:rPr kumimoji="1" lang="ja-JP" altLang="ja-JP" sz="1100">
              <a:solidFill>
                <a:schemeClr val="dk1"/>
              </a:solidFill>
              <a:effectLst/>
              <a:latin typeface="+mn-lt"/>
              <a:ea typeface="+mn-ea"/>
              <a:cs typeface="+mn-cs"/>
            </a:rPr>
            <a:t>　引き続き、住民サービスを低下させることなく、適正な職員定数の管理に努める。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14817</xdr:rowOff>
    </xdr:from>
    <xdr:to>
      <xdr:col>81</xdr:col>
      <xdr:colOff>44450</xdr:colOff>
      <xdr:row>61</xdr:row>
      <xdr:rowOff>35499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473267"/>
          <a:ext cx="83820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105004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63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5624</xdr:rowOff>
    </xdr:from>
    <xdr:to>
      <xdr:col>77</xdr:col>
      <xdr:colOff>44450</xdr:colOff>
      <xdr:row>61</xdr:row>
      <xdr:rowOff>14817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464074"/>
          <a:ext cx="889000" cy="9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29469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5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149497</xdr:rowOff>
    </xdr:from>
    <xdr:to>
      <xdr:col>72</xdr:col>
      <xdr:colOff>203200</xdr:colOff>
      <xdr:row>61</xdr:row>
      <xdr:rowOff>5624</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436497"/>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17978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136858</xdr:rowOff>
    </xdr:from>
    <xdr:to>
      <xdr:col>68</xdr:col>
      <xdr:colOff>152400</xdr:colOff>
      <xdr:row>60</xdr:row>
      <xdr:rowOff>149497</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423858"/>
          <a:ext cx="889000" cy="12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11084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4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144615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60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156149</xdr:rowOff>
    </xdr:from>
    <xdr:to>
      <xdr:col>81</xdr:col>
      <xdr:colOff>95250</xdr:colOff>
      <xdr:row>61</xdr:row>
      <xdr:rowOff>86299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443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1226</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288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135467</xdr:rowOff>
    </xdr:from>
    <xdr:to>
      <xdr:col>77</xdr:col>
      <xdr:colOff>95250</xdr:colOff>
      <xdr:row>61</xdr:row>
      <xdr:rowOff>65617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42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75794</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19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126274</xdr:rowOff>
    </xdr:from>
    <xdr:to>
      <xdr:col>73</xdr:col>
      <xdr:colOff>44450</xdr:colOff>
      <xdr:row>61</xdr:row>
      <xdr:rowOff>56424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413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66601</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182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98697</xdr:rowOff>
    </xdr:from>
    <xdr:to>
      <xdr:col>68</xdr:col>
      <xdr:colOff>203200</xdr:colOff>
      <xdr:row>61</xdr:row>
      <xdr:rowOff>28847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385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39024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154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86058</xdr:rowOff>
    </xdr:from>
    <xdr:to>
      <xdr:col>64</xdr:col>
      <xdr:colOff>152400</xdr:colOff>
      <xdr:row>61</xdr:row>
      <xdr:rowOff>16208</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373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26385</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141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合併以後、「新規起債の抑制」、「返済額以上の借入をしない」、「高利の地方債は繰上返済や借換をする」などの方針のもと地方債の削減に努めてきた結果、年々改善してきており、類似団体平均を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は、学校の統廃合による施設更新など、公共施設の老朽化に伴う大規模事業の財源として地方債を活用するため、地方債残高は増加していく見込みだが、将来の公債費負担が大きくなりすぎないよう、事業実施の適正化を図り、健全な財政運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70555</xdr:rowOff>
    </xdr:from>
    <xdr:to>
      <xdr:col>81</xdr:col>
      <xdr:colOff>44450</xdr:colOff>
      <xdr:row>39</xdr:row>
      <xdr:rowOff>97367</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757105"/>
          <a:ext cx="8382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8060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66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97367</xdr:rowOff>
    </xdr:from>
    <xdr:to>
      <xdr:col>77</xdr:col>
      <xdr:colOff>44450</xdr:colOff>
      <xdr:row>39</xdr:row>
      <xdr:rowOff>124178</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678391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108955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6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110772</xdr:rowOff>
    </xdr:from>
    <xdr:to>
      <xdr:col>72</xdr:col>
      <xdr:colOff>203200</xdr:colOff>
      <xdr:row>39</xdr:row>
      <xdr:rowOff>124178</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79732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110772</xdr:rowOff>
    </xdr:from>
    <xdr:to>
      <xdr:col>68</xdr:col>
      <xdr:colOff>152400</xdr:colOff>
      <xdr:row>39</xdr:row>
      <xdr:rowOff>137583</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797322"/>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68738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108955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6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19755</xdr:rowOff>
    </xdr:from>
    <xdr:to>
      <xdr:col>81</xdr:col>
      <xdr:colOff>95250</xdr:colOff>
      <xdr:row>39</xdr:row>
      <xdr:rowOff>121355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70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36282</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55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46567</xdr:rowOff>
    </xdr:from>
    <xdr:to>
      <xdr:col>77</xdr:col>
      <xdr:colOff>95250</xdr:colOff>
      <xdr:row>39</xdr:row>
      <xdr:rowOff>148167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158344</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5019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73378</xdr:rowOff>
    </xdr:from>
    <xdr:to>
      <xdr:col>73</xdr:col>
      <xdr:colOff>44450</xdr:colOff>
      <xdr:row>40</xdr:row>
      <xdr:rowOff>3528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75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13705</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52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59972</xdr:rowOff>
    </xdr:from>
    <xdr:to>
      <xdr:col>68</xdr:col>
      <xdr:colOff>203200</xdr:colOff>
      <xdr:row>39</xdr:row>
      <xdr:rowOff>161572</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74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299</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515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86783</xdr:rowOff>
    </xdr:from>
    <xdr:to>
      <xdr:col>64</xdr:col>
      <xdr:colOff>152400</xdr:colOff>
      <xdr:row>40</xdr:row>
      <xdr:rowOff>16933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27110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類似団体平均を大幅に下回っている。主な要因としては、地方債現在高が低く抑えられていること、充当可能財源としての基金が確保できていることなどがあげられる。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今後は、公共施設老朽化に伴う大規模更新が本格化してくるが、緊急度・住民ニーズを的確に把握した事業の選択により、必要な更新投資と財政の健全化のバランスを図る。</a:t>
          </a:r>
          <a:endParaRPr lang="ja-JP" altLang="ja-JP" sz="1400">
            <a:effectLst/>
          </a:endParaRPr>
        </a:p>
        <a:p>
          <a:pPr eaLnBrk="1" fontAlgn="auto" latinLnBrk="0" hangingPunct="1"/>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49776</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450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84938</xdr:rowOff>
    </xdr:from>
    <xdr:to>
      <xdr:col>73</xdr:col>
      <xdr:colOff>44450</xdr:colOff>
      <xdr:row>15</xdr:row>
      <xdr:rowOff>15088</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122580</xdr:rowOff>
    </xdr:from>
    <xdr:to>
      <xdr:col>68</xdr:col>
      <xdr:colOff>203200</xdr:colOff>
      <xdr:row>15</xdr:row>
      <xdr:rowOff>52730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群馬県富岡市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45,172
43,809
122.85
24,665,130
23,526,839
753,556
12,904,894
13,326,206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職員定数管理計画などに基づき、計画的に職員数を削減し、職員人件費の圧縮を図っている</a:t>
          </a:r>
          <a:r>
            <a:rPr kumimoji="1" lang="ja-JP" altLang="en-US" sz="1100" b="0" i="0" baseline="0">
              <a:solidFill>
                <a:schemeClr val="dk1"/>
              </a:solidFill>
              <a:effectLst/>
              <a:latin typeface="+mn-lt"/>
              <a:ea typeface="+mn-ea"/>
              <a:cs typeface="+mn-cs"/>
            </a:rPr>
            <a:t>が、</a:t>
          </a:r>
          <a:r>
            <a:rPr kumimoji="1" lang="ja-JP" altLang="ja-JP" sz="1100" b="0" i="0" baseline="0">
              <a:solidFill>
                <a:schemeClr val="dk1"/>
              </a:solidFill>
              <a:effectLst/>
              <a:latin typeface="+mn-lt"/>
              <a:ea typeface="+mn-ea"/>
              <a:cs typeface="+mn-cs"/>
            </a:rPr>
            <a:t>類似団体</a:t>
          </a:r>
          <a:r>
            <a:rPr kumimoji="1" lang="ja-JP" altLang="en-US" sz="1100" b="0" i="0" baseline="0">
              <a:solidFill>
                <a:schemeClr val="dk1"/>
              </a:solidFill>
              <a:effectLst/>
              <a:latin typeface="+mn-lt"/>
              <a:ea typeface="+mn-ea"/>
              <a:cs typeface="+mn-cs"/>
            </a:rPr>
            <a:t>平均を上回った</a:t>
          </a:r>
          <a:r>
            <a:rPr kumimoji="1"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年度については、一般職給料</a:t>
          </a:r>
          <a:r>
            <a:rPr kumimoji="1" lang="ja-JP" altLang="en-US" sz="1100" b="0" i="0" baseline="0">
              <a:solidFill>
                <a:schemeClr val="dk1"/>
              </a:solidFill>
              <a:effectLst/>
              <a:latin typeface="+mn-lt"/>
              <a:ea typeface="+mn-ea"/>
              <a:cs typeface="+mn-cs"/>
            </a:rPr>
            <a:t>等</a:t>
          </a:r>
          <a:r>
            <a:rPr kumimoji="1" lang="ja-JP" altLang="ja-JP" sz="1100" b="0" i="0" baseline="0">
              <a:solidFill>
                <a:schemeClr val="dk1"/>
              </a:solidFill>
              <a:effectLst/>
              <a:latin typeface="+mn-lt"/>
              <a:ea typeface="+mn-ea"/>
              <a:cs typeface="+mn-cs"/>
            </a:rPr>
            <a:t>の増により、前年比で</a:t>
          </a:r>
          <a:r>
            <a:rPr kumimoji="1" lang="en-US" altLang="ja-JP" sz="1100" b="0" i="0" baseline="0">
              <a:solidFill>
                <a:schemeClr val="dk1"/>
              </a:solidFill>
              <a:effectLst/>
              <a:latin typeface="+mn-lt"/>
              <a:ea typeface="+mn-ea"/>
              <a:cs typeface="+mn-cs"/>
            </a:rPr>
            <a:t>2.1</a:t>
          </a:r>
          <a:r>
            <a:rPr kumimoji="1" lang="ja-JP" altLang="ja-JP" sz="1100" b="0" i="0" baseline="0">
              <a:solidFill>
                <a:schemeClr val="dk1"/>
              </a:solidFill>
              <a:effectLst/>
              <a:latin typeface="+mn-lt"/>
              <a:ea typeface="+mn-ea"/>
              <a:cs typeface="+mn-cs"/>
            </a:rPr>
            <a:t>ポイント増加している。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a:t>
          </a:r>
          <a:r>
            <a:rPr kumimoji="1" lang="ja-JP" altLang="en-US" sz="1100" b="0" i="0" baseline="0">
              <a:solidFill>
                <a:schemeClr val="dk1"/>
              </a:solidFill>
              <a:effectLst/>
              <a:latin typeface="+mn-lt"/>
              <a:ea typeface="+mn-ea"/>
              <a:cs typeface="+mn-cs"/>
            </a:rPr>
            <a:t>さらに</a:t>
          </a:r>
          <a:r>
            <a:rPr kumimoji="1" lang="ja-JP" altLang="ja-JP" sz="1100" b="0" i="0" baseline="0">
              <a:solidFill>
                <a:schemeClr val="dk1"/>
              </a:solidFill>
              <a:effectLst/>
              <a:latin typeface="+mn-lt"/>
              <a:ea typeface="+mn-ea"/>
              <a:cs typeface="+mn-cs"/>
            </a:rPr>
            <a:t>職員定数を適正に管理し、人件費の抑制に努める。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142240</xdr:rowOff>
    </xdr:from>
    <xdr:to>
      <xdr:col>24</xdr:col>
      <xdr:colOff>25400</xdr:colOff>
      <xdr:row>37</xdr:row>
      <xdr:rowOff>130810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1444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45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66040</xdr:rowOff>
    </xdr:from>
    <xdr:to>
      <xdr:col>19</xdr:col>
      <xdr:colOff>187325</xdr:colOff>
      <xdr:row>36</xdr:row>
      <xdr:rowOff>142240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382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1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153670</xdr:rowOff>
    </xdr:from>
    <xdr:to>
      <xdr:col>15</xdr:col>
      <xdr:colOff>98425</xdr:colOff>
      <xdr:row>36</xdr:row>
      <xdr:rowOff>66040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5442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153670</xdr:rowOff>
    </xdr:from>
    <xdr:to>
      <xdr:col>11</xdr:col>
      <xdr:colOff>9525</xdr:colOff>
      <xdr:row>36</xdr:row>
      <xdr:rowOff>134620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5442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80010</xdr:rowOff>
    </xdr:from>
    <xdr:to>
      <xdr:col>24</xdr:col>
      <xdr:colOff>76200</xdr:colOff>
      <xdr:row>38</xdr:row>
      <xdr:rowOff>10160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2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52087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91440</xdr:rowOff>
    </xdr:from>
    <xdr:to>
      <xdr:col>20</xdr:col>
      <xdr:colOff>38100</xdr:colOff>
      <xdr:row>37</xdr:row>
      <xdr:rowOff>21590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31767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032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15240</xdr:rowOff>
    </xdr:from>
    <xdr:to>
      <xdr:col>15</xdr:col>
      <xdr:colOff>149225</xdr:colOff>
      <xdr:row>36</xdr:row>
      <xdr:rowOff>116840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127017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102870</xdr:rowOff>
    </xdr:from>
    <xdr:to>
      <xdr:col>11</xdr:col>
      <xdr:colOff>60325</xdr:colOff>
      <xdr:row>36</xdr:row>
      <xdr:rowOff>33020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43197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7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83820</xdr:rowOff>
    </xdr:from>
    <xdr:to>
      <xdr:col>6</xdr:col>
      <xdr:colOff>171450</xdr:colOff>
      <xdr:row>37</xdr:row>
      <xdr:rowOff>13970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24147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類似団体平均を上回って推移しているのは、委託料をはじめとする経常的な一般管理経費の硬直化が起きているためである。</a:t>
          </a:r>
          <a:endParaRPr lang="ja-JP" altLang="ja-JP" sz="1400">
            <a:effectLst/>
          </a:endParaRPr>
        </a:p>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年度については、</a:t>
          </a:r>
          <a:r>
            <a:rPr kumimoji="1" lang="ja-JP" altLang="en-US" sz="1100">
              <a:solidFill>
                <a:schemeClr val="dk1"/>
              </a:solidFill>
              <a:effectLst/>
              <a:latin typeface="+mn-lt"/>
              <a:ea typeface="+mn-ea"/>
              <a:cs typeface="+mn-cs"/>
            </a:rPr>
            <a:t>個別予防接種委託料</a:t>
          </a:r>
          <a:r>
            <a:rPr kumimoji="1" lang="ja-JP" altLang="ja-JP" sz="1100">
              <a:solidFill>
                <a:schemeClr val="dk1"/>
              </a:solidFill>
              <a:effectLst/>
              <a:latin typeface="+mn-lt"/>
              <a:ea typeface="+mn-ea"/>
              <a:cs typeface="+mn-cs"/>
            </a:rPr>
            <a:t>の増</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により、前年比で</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ポイント上昇している。</a:t>
          </a:r>
          <a:endParaRPr lang="ja-JP" altLang="ja-JP" sz="1400">
            <a:effectLst/>
          </a:endParaRPr>
        </a:p>
        <a:p>
          <a:r>
            <a:rPr kumimoji="1" lang="ja-JP" altLang="ja-JP" sz="1100">
              <a:solidFill>
                <a:schemeClr val="dk1"/>
              </a:solidFill>
              <a:effectLst/>
              <a:latin typeface="+mn-lt"/>
              <a:ea typeface="+mn-ea"/>
              <a:cs typeface="+mn-cs"/>
            </a:rPr>
            <a:t>　今後も、施設の維持管理をはじめとした、経常的な委託の内容を見直すなど、経費の削減と合理化に努めていく。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134620</xdr:rowOff>
    </xdr:from>
    <xdr:to>
      <xdr:col>82</xdr:col>
      <xdr:colOff>107950</xdr:colOff>
      <xdr:row>19</xdr:row>
      <xdr:rowOff>1270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2207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50817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94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58420</xdr:rowOff>
    </xdr:from>
    <xdr:to>
      <xdr:col>78</xdr:col>
      <xdr:colOff>69850</xdr:colOff>
      <xdr:row>18</xdr:row>
      <xdr:rowOff>134620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1445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115587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87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31750</xdr:rowOff>
    </xdr:from>
    <xdr:to>
      <xdr:col>73</xdr:col>
      <xdr:colOff>180975</xdr:colOff>
      <xdr:row>18</xdr:row>
      <xdr:rowOff>58420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94640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92727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31750</xdr:rowOff>
    </xdr:from>
    <xdr:to>
      <xdr:col>69</xdr:col>
      <xdr:colOff>92075</xdr:colOff>
      <xdr:row>17</xdr:row>
      <xdr:rowOff>130810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94640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24147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121920</xdr:rowOff>
    </xdr:from>
    <xdr:to>
      <xdr:col>82</xdr:col>
      <xdr:colOff>158750</xdr:colOff>
      <xdr:row>19</xdr:row>
      <xdr:rowOff>52070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20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93997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18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83820</xdr:rowOff>
    </xdr:from>
    <xdr:to>
      <xdr:col>78</xdr:col>
      <xdr:colOff>120650</xdr:colOff>
      <xdr:row>19</xdr:row>
      <xdr:rowOff>13970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16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170197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256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7620</xdr:rowOff>
    </xdr:from>
    <xdr:to>
      <xdr:col>74</xdr:col>
      <xdr:colOff>31750</xdr:colOff>
      <xdr:row>18</xdr:row>
      <xdr:rowOff>109220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09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93997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18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152400</xdr:rowOff>
    </xdr:from>
    <xdr:to>
      <xdr:col>69</xdr:col>
      <xdr:colOff>142875</xdr:colOff>
      <xdr:row>17</xdr:row>
      <xdr:rowOff>82550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67327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80010</xdr:rowOff>
    </xdr:from>
    <xdr:to>
      <xdr:col>65</xdr:col>
      <xdr:colOff>53975</xdr:colOff>
      <xdr:row>18</xdr:row>
      <xdr:rowOff>10160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99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166387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08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類似団体平均値よりも高い値で推移している。</a:t>
          </a:r>
          <a:endParaRPr lang="ja-JP" altLang="ja-JP" sz="1400">
            <a:effectLst/>
          </a:endParaRPr>
        </a:p>
        <a:p>
          <a:r>
            <a:rPr kumimoji="1" lang="ja-JP" altLang="ja-JP" sz="1100">
              <a:solidFill>
                <a:schemeClr val="dk1"/>
              </a:solidFill>
              <a:effectLst/>
              <a:latin typeface="+mn-lt"/>
              <a:ea typeface="+mn-ea"/>
              <a:cs typeface="+mn-cs"/>
            </a:rPr>
            <a:t>　令</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年度については</a:t>
          </a:r>
          <a:r>
            <a:rPr kumimoji="1" lang="ja-JP" altLang="en-US" sz="1100">
              <a:solidFill>
                <a:schemeClr val="dk1"/>
              </a:solidFill>
              <a:effectLst/>
              <a:latin typeface="+mn-lt"/>
              <a:ea typeface="+mn-ea"/>
              <a:cs typeface="+mn-cs"/>
            </a:rPr>
            <a:t>施設型給付及び地域型保育給付費</a:t>
          </a:r>
          <a:r>
            <a:rPr kumimoji="1" lang="ja-JP" altLang="ja-JP" sz="1100">
              <a:solidFill>
                <a:schemeClr val="dk1"/>
              </a:solidFill>
              <a:effectLst/>
              <a:latin typeface="+mn-lt"/>
              <a:ea typeface="+mn-ea"/>
              <a:cs typeface="+mn-cs"/>
            </a:rPr>
            <a:t>の増加により、</a:t>
          </a:r>
          <a:r>
            <a:rPr kumimoji="1" lang="ja-JP" altLang="en-US" sz="1100">
              <a:solidFill>
                <a:schemeClr val="dk1"/>
              </a:solidFill>
              <a:effectLst/>
              <a:latin typeface="+mn-lt"/>
              <a:ea typeface="+mn-ea"/>
              <a:cs typeface="+mn-cs"/>
            </a:rPr>
            <a:t>歳出金額は増加したが歳出総額の増加により相対的な要因により</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扶助費の支給内容の検証と見直しを図り、抑制に努める。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69850</xdr:rowOff>
    </xdr:from>
    <xdr:to>
      <xdr:col>24</xdr:col>
      <xdr:colOff>25400</xdr:colOff>
      <xdr:row>58</xdr:row>
      <xdr:rowOff>45357</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842500"/>
          <a:ext cx="8382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102507</xdr:rowOff>
    </xdr:from>
    <xdr:to>
      <xdr:col>19</xdr:col>
      <xdr:colOff>187325</xdr:colOff>
      <xdr:row>58</xdr:row>
      <xdr:rowOff>45357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875157"/>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32855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6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102507</xdr:rowOff>
    </xdr:from>
    <xdr:to>
      <xdr:col>15</xdr:col>
      <xdr:colOff>98425</xdr:colOff>
      <xdr:row>57</xdr:row>
      <xdr:rowOff>118835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8751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122662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118835</xdr:rowOff>
    </xdr:from>
    <xdr:to>
      <xdr:col>11</xdr:col>
      <xdr:colOff>9525</xdr:colOff>
      <xdr:row>58</xdr:row>
      <xdr:rowOff>29028</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891485"/>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199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162577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166007</xdr:rowOff>
    </xdr:from>
    <xdr:to>
      <xdr:col>20</xdr:col>
      <xdr:colOff>38100</xdr:colOff>
      <xdr:row>58</xdr:row>
      <xdr:rowOff>96157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93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80934</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025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51707</xdr:rowOff>
    </xdr:from>
    <xdr:to>
      <xdr:col>15</xdr:col>
      <xdr:colOff>149225</xdr:colOff>
      <xdr:row>57</xdr:row>
      <xdr:rowOff>153307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138084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68035</xdr:rowOff>
    </xdr:from>
    <xdr:to>
      <xdr:col>11</xdr:col>
      <xdr:colOff>60325</xdr:colOff>
      <xdr:row>57</xdr:row>
      <xdr:rowOff>169635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8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154412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149678</xdr:rowOff>
    </xdr:from>
    <xdr:to>
      <xdr:col>6</xdr:col>
      <xdr:colOff>171450</xdr:colOff>
      <xdr:row>58</xdr:row>
      <xdr:rowOff>79828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64605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年度も類似団体平均を上回っているが、昨年度から</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ポイント低下した。</a:t>
          </a:r>
          <a:endParaRPr lang="ja-JP" altLang="ja-JP" sz="1400">
            <a:effectLst/>
          </a:endParaRPr>
        </a:p>
        <a:p>
          <a:r>
            <a:rPr kumimoji="1" lang="ja-JP" altLang="ja-JP" sz="1100">
              <a:solidFill>
                <a:schemeClr val="dk1"/>
              </a:solidFill>
              <a:effectLst/>
              <a:latin typeface="+mn-lt"/>
              <a:ea typeface="+mn-ea"/>
              <a:cs typeface="+mn-cs"/>
            </a:rPr>
            <a:t>　要因としては</a:t>
          </a:r>
          <a:r>
            <a:rPr kumimoji="1" lang="ja-JP" altLang="en-US" sz="1100">
              <a:solidFill>
                <a:schemeClr val="dk1"/>
              </a:solidFill>
              <a:effectLst/>
              <a:latin typeface="+mn-lt"/>
              <a:ea typeface="+mn-ea"/>
              <a:cs typeface="+mn-cs"/>
            </a:rPr>
            <a:t>各性質区分の減少と</a:t>
          </a:r>
          <a:r>
            <a:rPr kumimoji="1" lang="ja-JP" altLang="ja-JP" sz="1100">
              <a:solidFill>
                <a:schemeClr val="dk1"/>
              </a:solidFill>
              <a:effectLst/>
              <a:latin typeface="+mn-lt"/>
              <a:ea typeface="+mn-ea"/>
              <a:cs typeface="+mn-cs"/>
            </a:rPr>
            <a:t>歳出総額の増加によ</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相対的な減少が挙げられる。</a:t>
          </a:r>
          <a:endParaRPr lang="ja-JP" altLang="ja-JP" sz="1400">
            <a:effectLst/>
          </a:endParaRPr>
        </a:p>
        <a:p>
          <a:r>
            <a:rPr kumimoji="1" lang="ja-JP" altLang="ja-JP" sz="1100">
              <a:solidFill>
                <a:schemeClr val="dk1"/>
              </a:solidFill>
              <a:effectLst/>
              <a:latin typeface="+mn-lt"/>
              <a:ea typeface="+mn-ea"/>
              <a:cs typeface="+mn-cs"/>
            </a:rPr>
            <a:t>　今後は施設の更新・統廃合・長寿命化を計画的に行うことで、維持修繕費の圧縮や、各特別会計の適正化を図り、普通会計の負担額を減らすよう努める。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149860</xdr:rowOff>
    </xdr:from>
    <xdr:to>
      <xdr:col>82</xdr:col>
      <xdr:colOff>107950</xdr:colOff>
      <xdr:row>58</xdr:row>
      <xdr:rowOff>66040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751060"/>
          <a:ext cx="838200" cy="2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85107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514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66040</xdr:rowOff>
    </xdr:from>
    <xdr:to>
      <xdr:col>78</xdr:col>
      <xdr:colOff>69850</xdr:colOff>
      <xdr:row>59</xdr:row>
      <xdr:rowOff>46990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01014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161290</xdr:rowOff>
    </xdr:from>
    <xdr:to>
      <xdr:col>73</xdr:col>
      <xdr:colOff>180975</xdr:colOff>
      <xdr:row>59</xdr:row>
      <xdr:rowOff>46990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93394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24147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39370</xdr:rowOff>
    </xdr:from>
    <xdr:to>
      <xdr:col>69</xdr:col>
      <xdr:colOff>92075</xdr:colOff>
      <xdr:row>57</xdr:row>
      <xdr:rowOff>161290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981202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71137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672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15240</xdr:rowOff>
    </xdr:from>
    <xdr:to>
      <xdr:col>78</xdr:col>
      <xdr:colOff>120650</xdr:colOff>
      <xdr:row>58</xdr:row>
      <xdr:rowOff>116840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5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101617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045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167640</xdr:rowOff>
    </xdr:from>
    <xdr:to>
      <xdr:col>74</xdr:col>
      <xdr:colOff>31750</xdr:colOff>
      <xdr:row>59</xdr:row>
      <xdr:rowOff>97790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82567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19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110490</xdr:rowOff>
    </xdr:from>
    <xdr:to>
      <xdr:col>69</xdr:col>
      <xdr:colOff>142875</xdr:colOff>
      <xdr:row>58</xdr:row>
      <xdr:rowOff>40640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25417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96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160020</xdr:rowOff>
    </xdr:from>
    <xdr:to>
      <xdr:col>65</xdr:col>
      <xdr:colOff>53975</xdr:colOff>
      <xdr:row>57</xdr:row>
      <xdr:rowOff>90170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74947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84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概ね類似団体平均の近似値で推移しているが、令和</a:t>
          </a:r>
          <a:r>
            <a:rPr kumimoji="1" lang="ja-JP" altLang="en-US" sz="1100" baseline="0">
              <a:solidFill>
                <a:schemeClr val="dk1"/>
              </a:solidFill>
              <a:effectLst/>
              <a:latin typeface="+mn-lt"/>
              <a:ea typeface="+mn-ea"/>
              <a:cs typeface="+mn-cs"/>
            </a:rPr>
            <a:t>６</a:t>
          </a:r>
          <a:r>
            <a:rPr kumimoji="1" lang="ja-JP" altLang="ja-JP" sz="1100" baseline="0">
              <a:solidFill>
                <a:schemeClr val="dk1"/>
              </a:solidFill>
              <a:effectLst/>
              <a:latin typeface="+mn-lt"/>
              <a:ea typeface="+mn-ea"/>
              <a:cs typeface="+mn-cs"/>
            </a:rPr>
            <a:t>年度は</a:t>
          </a:r>
          <a:r>
            <a:rPr kumimoji="1" lang="ja-JP" altLang="en-US" sz="1100" baseline="0">
              <a:solidFill>
                <a:schemeClr val="dk1"/>
              </a:solidFill>
              <a:effectLst/>
              <a:latin typeface="+mn-lt"/>
              <a:ea typeface="+mn-ea"/>
              <a:cs typeface="+mn-cs"/>
            </a:rPr>
            <a:t>富岡甘楽広域市町村圏振興整備組合負担金</a:t>
          </a:r>
          <a:r>
            <a:rPr kumimoji="1" lang="ja-JP" altLang="ja-JP" sz="1100" baseline="0">
              <a:solidFill>
                <a:schemeClr val="dk1"/>
              </a:solidFill>
              <a:effectLst/>
              <a:latin typeface="+mn-lt"/>
              <a:ea typeface="+mn-ea"/>
              <a:cs typeface="+mn-cs"/>
            </a:rPr>
            <a:t>の</a:t>
          </a:r>
          <a:r>
            <a:rPr kumimoji="1" lang="ja-JP" altLang="en-US" sz="1100" baseline="0">
              <a:solidFill>
                <a:schemeClr val="dk1"/>
              </a:solidFill>
              <a:effectLst/>
              <a:latin typeface="+mn-lt"/>
              <a:ea typeface="+mn-ea"/>
              <a:cs typeface="+mn-cs"/>
            </a:rPr>
            <a:t>増</a:t>
          </a:r>
          <a:r>
            <a:rPr kumimoji="1" lang="ja-JP" altLang="ja-JP" sz="1100" baseline="0">
              <a:solidFill>
                <a:schemeClr val="dk1"/>
              </a:solidFill>
              <a:effectLst/>
              <a:latin typeface="+mn-lt"/>
              <a:ea typeface="+mn-ea"/>
              <a:cs typeface="+mn-cs"/>
            </a:rPr>
            <a:t>により、</a:t>
          </a:r>
          <a:r>
            <a:rPr kumimoji="1" lang="en-US" altLang="ja-JP" sz="1100" baseline="0">
              <a:solidFill>
                <a:schemeClr val="dk1"/>
              </a:solidFill>
              <a:effectLst/>
              <a:latin typeface="+mn-lt"/>
              <a:ea typeface="+mn-ea"/>
              <a:cs typeface="+mn-cs"/>
            </a:rPr>
            <a:t>0.2</a:t>
          </a:r>
          <a:r>
            <a:rPr kumimoji="1" lang="ja-JP" altLang="ja-JP" sz="1100" baseline="0">
              <a:solidFill>
                <a:schemeClr val="dk1"/>
              </a:solidFill>
              <a:effectLst/>
              <a:latin typeface="+mn-lt"/>
              <a:ea typeface="+mn-ea"/>
              <a:cs typeface="+mn-cs"/>
            </a:rPr>
            <a:t>ポイント</a:t>
          </a:r>
          <a:r>
            <a:rPr kumimoji="1" lang="ja-JP" altLang="en-US" sz="1100" baseline="0">
              <a:solidFill>
                <a:schemeClr val="dk1"/>
              </a:solidFill>
              <a:effectLst/>
              <a:latin typeface="+mn-lt"/>
              <a:ea typeface="+mn-ea"/>
              <a:cs typeface="+mn-cs"/>
            </a:rPr>
            <a:t>上昇したことにより、類似団体内平均値と同率となった。</a:t>
          </a:r>
          <a:endParaRPr lang="ja-JP" altLang="ja-JP" sz="1400">
            <a:effectLst/>
          </a:endParaRPr>
        </a:p>
        <a:p>
          <a:r>
            <a:rPr kumimoji="1" lang="ja-JP" altLang="ja-JP" sz="1100" baseline="0">
              <a:solidFill>
                <a:schemeClr val="dk1"/>
              </a:solidFill>
              <a:effectLst/>
              <a:latin typeface="+mn-lt"/>
              <a:ea typeface="+mn-ea"/>
              <a:cs typeface="+mn-cs"/>
            </a:rPr>
            <a:t>　現在支給している補助金・負担金の必要性や補助内容などを精査し、必要性の低い補助金や負担金の見直し、廃止を検討していく。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33274</xdr:rowOff>
    </xdr:from>
    <xdr:to>
      <xdr:col>82</xdr:col>
      <xdr:colOff>107950</xdr:colOff>
      <xdr:row>37</xdr:row>
      <xdr:rowOff>42418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37692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80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19558</xdr:rowOff>
    </xdr:from>
    <xdr:to>
      <xdr:col>78</xdr:col>
      <xdr:colOff>69850</xdr:colOff>
      <xdr:row>37</xdr:row>
      <xdr:rowOff>33274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36320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1270</xdr:rowOff>
    </xdr:from>
    <xdr:to>
      <xdr:col>73</xdr:col>
      <xdr:colOff>180975</xdr:colOff>
      <xdr:row>37</xdr:row>
      <xdr:rowOff>19558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34492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1270</xdr:rowOff>
    </xdr:from>
    <xdr:to>
      <xdr:col>69</xdr:col>
      <xdr:colOff>92075</xdr:colOff>
      <xdr:row>37</xdr:row>
      <xdr:rowOff>19558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34492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135145</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153924</xdr:rowOff>
    </xdr:from>
    <xdr:to>
      <xdr:col>78</xdr:col>
      <xdr:colOff>120650</xdr:colOff>
      <xdr:row>37</xdr:row>
      <xdr:rowOff>84074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94251</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140208</xdr:rowOff>
    </xdr:from>
    <xdr:to>
      <xdr:col>74</xdr:col>
      <xdr:colOff>31750</xdr:colOff>
      <xdr:row>37</xdr:row>
      <xdr:rowOff>70358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80535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121920</xdr:rowOff>
    </xdr:from>
    <xdr:to>
      <xdr:col>69</xdr:col>
      <xdr:colOff>142875</xdr:colOff>
      <xdr:row>37</xdr:row>
      <xdr:rowOff>52070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62247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140208</xdr:rowOff>
    </xdr:from>
    <xdr:to>
      <xdr:col>65</xdr:col>
      <xdr:colOff>53975</xdr:colOff>
      <xdr:row>37</xdr:row>
      <xdr:rowOff>70358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80535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合併以後、起債の抑制方針に基づいて地方債の削減に努めてきた結果、類似団体平均よりも低い値で推移してきた</a:t>
          </a:r>
          <a:r>
            <a:rPr kumimoji="1" lang="ja-JP" altLang="en-US" sz="110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a:t>
          </a:r>
          <a:r>
            <a:rPr kumimoji="1" lang="ja-JP" altLang="en-US" sz="1100" b="0" i="0" baseline="0">
              <a:solidFill>
                <a:schemeClr val="dk1"/>
              </a:solidFill>
              <a:effectLst/>
              <a:latin typeface="+mn-lt"/>
              <a:ea typeface="+mn-ea"/>
              <a:cs typeface="+mn-cs"/>
            </a:rPr>
            <a:t>については、東中学校建設事業、臨時財政対策債（平成</a:t>
          </a:r>
          <a:r>
            <a:rPr kumimoji="1" lang="en-US" altLang="ja-JP" sz="1100" b="0" i="0" baseline="0">
              <a:solidFill>
                <a:schemeClr val="dk1"/>
              </a:solidFill>
              <a:effectLst/>
              <a:latin typeface="+mn-lt"/>
              <a:ea typeface="+mn-ea"/>
              <a:cs typeface="+mn-cs"/>
            </a:rPr>
            <a:t>15</a:t>
          </a:r>
          <a:r>
            <a:rPr kumimoji="1" lang="ja-JP" altLang="en-US"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20</a:t>
          </a:r>
          <a:r>
            <a:rPr kumimoji="1" lang="ja-JP" altLang="en-US" sz="1100" b="0" i="0" baseline="0">
              <a:solidFill>
                <a:schemeClr val="dk1"/>
              </a:solidFill>
              <a:effectLst/>
              <a:latin typeface="+mn-lt"/>
              <a:ea typeface="+mn-ea"/>
              <a:cs typeface="+mn-cs"/>
            </a:rPr>
            <a:t>年）の償還が終了したため</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今後も公共施設等の老朽化に伴う地方債の借入が見込まれるため、緊急度・住民ニーズを的確に把握した事業選択により、必要最小限の借入に努める。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54611</xdr:rowOff>
    </xdr:from>
    <xdr:to>
      <xdr:col>24</xdr:col>
      <xdr:colOff>25400</xdr:colOff>
      <xdr:row>77</xdr:row>
      <xdr:rowOff>138430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256261"/>
          <a:ext cx="8382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138430</xdr:rowOff>
    </xdr:from>
    <xdr:to>
      <xdr:col>19</xdr:col>
      <xdr:colOff>187325</xdr:colOff>
      <xdr:row>77</xdr:row>
      <xdr:rowOff>153670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3400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39370</xdr:rowOff>
    </xdr:from>
    <xdr:to>
      <xdr:col>15</xdr:col>
      <xdr:colOff>98425</xdr:colOff>
      <xdr:row>77</xdr:row>
      <xdr:rowOff>153670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2410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39370</xdr:rowOff>
    </xdr:from>
    <xdr:to>
      <xdr:col>11</xdr:col>
      <xdr:colOff>9525</xdr:colOff>
      <xdr:row>77</xdr:row>
      <xdr:rowOff>46989</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2410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3811</xdr:rowOff>
    </xdr:from>
    <xdr:to>
      <xdr:col>24</xdr:col>
      <xdr:colOff>76200</xdr:colOff>
      <xdr:row>77</xdr:row>
      <xdr:rowOff>105411</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20338</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050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87630</xdr:rowOff>
    </xdr:from>
    <xdr:to>
      <xdr:col>20</xdr:col>
      <xdr:colOff>38100</xdr:colOff>
      <xdr:row>78</xdr:row>
      <xdr:rowOff>17780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27957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058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102870</xdr:rowOff>
    </xdr:from>
    <xdr:to>
      <xdr:col>15</xdr:col>
      <xdr:colOff>149225</xdr:colOff>
      <xdr:row>78</xdr:row>
      <xdr:rowOff>33020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43197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07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160020</xdr:rowOff>
    </xdr:from>
    <xdr:to>
      <xdr:col>11</xdr:col>
      <xdr:colOff>60325</xdr:colOff>
      <xdr:row>77</xdr:row>
      <xdr:rowOff>90170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100347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167639</xdr:rowOff>
    </xdr:from>
    <xdr:to>
      <xdr:col>6</xdr:col>
      <xdr:colOff>171450</xdr:colOff>
      <xdr:row>77</xdr:row>
      <xdr:rowOff>97789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107966</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公債費以外に係る経常収支比率が類似団体平均を上回っているのは、物件費、扶助費等が平均を上回っていることが要因である。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今後も行財政改革を推進し、経常経費の削減に努める。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94343</xdr:rowOff>
    </xdr:from>
    <xdr:to>
      <xdr:col>82</xdr:col>
      <xdr:colOff>107950</xdr:colOff>
      <xdr:row>78</xdr:row>
      <xdr:rowOff>107406</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467443"/>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122119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980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135164</xdr:rowOff>
    </xdr:from>
    <xdr:to>
      <xdr:col>78</xdr:col>
      <xdr:colOff>69850</xdr:colOff>
      <xdr:row>78</xdr:row>
      <xdr:rowOff>94343</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336814"/>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132460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819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118835</xdr:rowOff>
    </xdr:from>
    <xdr:to>
      <xdr:col>73</xdr:col>
      <xdr:colOff>180975</xdr:colOff>
      <xdr:row>77</xdr:row>
      <xdr:rowOff>135164</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977585"/>
          <a:ext cx="889000" cy="359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47551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73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118835</xdr:rowOff>
    </xdr:from>
    <xdr:to>
      <xdr:col>69</xdr:col>
      <xdr:colOff>92075</xdr:colOff>
      <xdr:row>76</xdr:row>
      <xdr:rowOff>169455</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977585"/>
          <a:ext cx="889000" cy="22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36121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5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80208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76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56606</xdr:rowOff>
    </xdr:from>
    <xdr:to>
      <xdr:col>82</xdr:col>
      <xdr:colOff>158750</xdr:colOff>
      <xdr:row>78</xdr:row>
      <xdr:rowOff>158206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429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28683</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401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43543</xdr:rowOff>
    </xdr:from>
    <xdr:to>
      <xdr:col>78</xdr:col>
      <xdr:colOff>120650</xdr:colOff>
      <xdr:row>78</xdr:row>
      <xdr:rowOff>145143</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41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129920</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503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84364</xdr:rowOff>
    </xdr:from>
    <xdr:to>
      <xdr:col>74</xdr:col>
      <xdr:colOff>31750</xdr:colOff>
      <xdr:row>78</xdr:row>
      <xdr:rowOff>14514</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28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170741</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372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68035</xdr:rowOff>
    </xdr:from>
    <xdr:to>
      <xdr:col>69</xdr:col>
      <xdr:colOff>142875</xdr:colOff>
      <xdr:row>75</xdr:row>
      <xdr:rowOff>169636</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9267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154413</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013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118655</xdr:rowOff>
    </xdr:from>
    <xdr:to>
      <xdr:col>65</xdr:col>
      <xdr:colOff>53975</xdr:colOff>
      <xdr:row>77</xdr:row>
      <xdr:rowOff>48805</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14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33582</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23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群馬県富岡市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3645</xdr:rowOff>
    </xdr:from>
    <xdr:to>
      <xdr:col>29</xdr:col>
      <xdr:colOff>127000</xdr:colOff>
      <xdr:row>18</xdr:row>
      <xdr:rowOff>152336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37370"/>
          <a:ext cx="647700" cy="1486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129265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48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100724</xdr:rowOff>
    </xdr:from>
    <xdr:to>
      <xdr:col>26</xdr:col>
      <xdr:colOff>50800</xdr:colOff>
      <xdr:row>18</xdr:row>
      <xdr:rowOff>152336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3234449"/>
          <a:ext cx="698500" cy="516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69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87249</xdr:rowOff>
    </xdr:from>
    <xdr:to>
      <xdr:col>22</xdr:col>
      <xdr:colOff>114300</xdr:colOff>
      <xdr:row>18</xdr:row>
      <xdr:rowOff>100724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220974"/>
          <a:ext cx="698500" cy="134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0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87249</xdr:rowOff>
    </xdr:from>
    <xdr:to>
      <xdr:col>18</xdr:col>
      <xdr:colOff>177800</xdr:colOff>
      <xdr:row>18</xdr:row>
      <xdr:rowOff>92062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20974"/>
          <a:ext cx="698500" cy="48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33062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2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77868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68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124295</xdr:rowOff>
    </xdr:from>
    <xdr:to>
      <xdr:col>29</xdr:col>
      <xdr:colOff>177800</xdr:colOff>
      <xdr:row>18</xdr:row>
      <xdr:rowOff>54445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865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96372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58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101536</xdr:rowOff>
    </xdr:from>
    <xdr:to>
      <xdr:col>26</xdr:col>
      <xdr:colOff>101600</xdr:colOff>
      <xdr:row>19</xdr:row>
      <xdr:rowOff>31686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352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16463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216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49924</xdr:rowOff>
    </xdr:from>
    <xdr:to>
      <xdr:col>22</xdr:col>
      <xdr:colOff>165100</xdr:colOff>
      <xdr:row>18</xdr:row>
      <xdr:rowOff>151524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836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136301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70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36449</xdr:rowOff>
    </xdr:from>
    <xdr:to>
      <xdr:col>19</xdr:col>
      <xdr:colOff>38100</xdr:colOff>
      <xdr:row>18</xdr:row>
      <xdr:rowOff>138049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701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122826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56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41262</xdr:rowOff>
    </xdr:from>
    <xdr:to>
      <xdr:col>15</xdr:col>
      <xdr:colOff>101600</xdr:colOff>
      <xdr:row>18</xdr:row>
      <xdr:rowOff>142862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749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127639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61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101626</xdr:rowOff>
    </xdr:from>
    <xdr:to>
      <xdr:col>29</xdr:col>
      <xdr:colOff>127000</xdr:colOff>
      <xdr:row>36</xdr:row>
      <xdr:rowOff>122134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7054876"/>
          <a:ext cx="647700" cy="205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646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13386</xdr:rowOff>
    </xdr:from>
    <xdr:to>
      <xdr:col>26</xdr:col>
      <xdr:colOff>50800</xdr:colOff>
      <xdr:row>36</xdr:row>
      <xdr:rowOff>122134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4305300" y="6966636"/>
          <a:ext cx="698500" cy="1087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285981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553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13386</xdr:rowOff>
    </xdr:from>
    <xdr:to>
      <xdr:col>22</xdr:col>
      <xdr:colOff>114300</xdr:colOff>
      <xdr:row>36</xdr:row>
      <xdr:rowOff>91861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6966636"/>
          <a:ext cx="698500" cy="784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313969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58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91861</xdr:rowOff>
    </xdr:from>
    <xdr:to>
      <xdr:col>18</xdr:col>
      <xdr:colOff>177800</xdr:colOff>
      <xdr:row>36</xdr:row>
      <xdr:rowOff>97413</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7045111"/>
          <a:ext cx="698500" cy="55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16037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62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43273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65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50826</xdr:rowOff>
    </xdr:from>
    <xdr:to>
      <xdr:col>29</xdr:col>
      <xdr:colOff>177800</xdr:colOff>
      <xdr:row>36</xdr:row>
      <xdr:rowOff>152426</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70040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22903</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976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71334</xdr:rowOff>
    </xdr:from>
    <xdr:to>
      <xdr:col>26</xdr:col>
      <xdr:colOff>101600</xdr:colOff>
      <xdr:row>37</xdr:row>
      <xdr:rowOff>1484</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70245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157711</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7110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305486</xdr:rowOff>
    </xdr:from>
    <xdr:to>
      <xdr:col>22</xdr:col>
      <xdr:colOff>165100</xdr:colOff>
      <xdr:row>36</xdr:row>
      <xdr:rowOff>64186</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9158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48963</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7002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41061</xdr:rowOff>
    </xdr:from>
    <xdr:to>
      <xdr:col>19</xdr:col>
      <xdr:colOff>38100</xdr:colOff>
      <xdr:row>36</xdr:row>
      <xdr:rowOff>142661</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9943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127438</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080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46613</xdr:rowOff>
    </xdr:from>
    <xdr:to>
      <xdr:col>15</xdr:col>
      <xdr:colOff>101600</xdr:colOff>
      <xdr:row>36</xdr:row>
      <xdr:rowOff>148213</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9998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132990</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08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群馬県富岡市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45,172
43,809
122.85
24,665,130
23,526,839
753,556
12,904,894
13,326,206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76060</xdr:rowOff>
    </xdr:from>
    <xdr:to>
      <xdr:col>24</xdr:col>
      <xdr:colOff>63500</xdr:colOff>
      <xdr:row>36</xdr:row>
      <xdr:rowOff>7607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76810"/>
          <a:ext cx="838200" cy="102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665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7607</xdr:rowOff>
    </xdr:from>
    <xdr:to>
      <xdr:col>19</xdr:col>
      <xdr:colOff>177800</xdr:colOff>
      <xdr:row>36</xdr:row>
      <xdr:rowOff>45314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179807"/>
          <a:ext cx="889000" cy="37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31411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68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45314</xdr:rowOff>
    </xdr:from>
    <xdr:to>
      <xdr:col>15</xdr:col>
      <xdr:colOff>50800</xdr:colOff>
      <xdr:row>36</xdr:row>
      <xdr:rowOff>73749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217514"/>
          <a:ext cx="889000" cy="28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56672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71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73749</xdr:rowOff>
    </xdr:from>
    <xdr:to>
      <xdr:col>10</xdr:col>
      <xdr:colOff>114300</xdr:colOff>
      <xdr:row>36</xdr:row>
      <xdr:rowOff>102210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245949"/>
          <a:ext cx="889000" cy="28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69765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72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118457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577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25260</xdr:rowOff>
    </xdr:from>
    <xdr:to>
      <xdr:col>24</xdr:col>
      <xdr:colOff>114300</xdr:colOff>
      <xdr:row>35</xdr:row>
      <xdr:rowOff>126860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2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3687</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004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128257</xdr:rowOff>
    </xdr:from>
    <xdr:to>
      <xdr:col>20</xdr:col>
      <xdr:colOff>38100</xdr:colOff>
      <xdr:row>36</xdr:row>
      <xdr:rowOff>58407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29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49534</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221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165964</xdr:rowOff>
    </xdr:from>
    <xdr:to>
      <xdr:col>15</xdr:col>
      <xdr:colOff>101600</xdr:colOff>
      <xdr:row>36</xdr:row>
      <xdr:rowOff>96114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16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87241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259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22949</xdr:rowOff>
    </xdr:from>
    <xdr:to>
      <xdr:col>10</xdr:col>
      <xdr:colOff>165100</xdr:colOff>
      <xdr:row>36</xdr:row>
      <xdr:rowOff>124549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95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115676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287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51410</xdr:rowOff>
    </xdr:from>
    <xdr:to>
      <xdr:col>6</xdr:col>
      <xdr:colOff>38100</xdr:colOff>
      <xdr:row>36</xdr:row>
      <xdr:rowOff>153010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2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144137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316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136393</xdr:rowOff>
    </xdr:from>
    <xdr:to>
      <xdr:col>24</xdr:col>
      <xdr:colOff>63500</xdr:colOff>
      <xdr:row>57</xdr:row>
      <xdr:rowOff>163764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09043"/>
          <a:ext cx="838200" cy="27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33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92349</xdr:rowOff>
    </xdr:from>
    <xdr:to>
      <xdr:col>19</xdr:col>
      <xdr:colOff>177800</xdr:colOff>
      <xdr:row>57</xdr:row>
      <xdr:rowOff>163764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64999"/>
          <a:ext cx="889000" cy="71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15963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92349</xdr:rowOff>
    </xdr:from>
    <xdr:to>
      <xdr:col>15</xdr:col>
      <xdr:colOff>50800</xdr:colOff>
      <xdr:row>58</xdr:row>
      <xdr:rowOff>22223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64999"/>
          <a:ext cx="889000" cy="101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141973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14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22223</xdr:rowOff>
    </xdr:from>
    <xdr:to>
      <xdr:col>10</xdr:col>
      <xdr:colOff>114300</xdr:colOff>
      <xdr:row>58</xdr:row>
      <xdr:rowOff>66731</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66323"/>
          <a:ext cx="889000" cy="44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49978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51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101391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0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85593</xdr:rowOff>
    </xdr:from>
    <xdr:to>
      <xdr:col>24</xdr:col>
      <xdr:colOff>114300</xdr:colOff>
      <xdr:row>58</xdr:row>
      <xdr:rowOff>15743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5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64020</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36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112964</xdr:rowOff>
    </xdr:from>
    <xdr:to>
      <xdr:col>20</xdr:col>
      <xdr:colOff>38100</xdr:colOff>
      <xdr:row>58</xdr:row>
      <xdr:rowOff>43114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8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34241</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78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41549</xdr:rowOff>
    </xdr:from>
    <xdr:to>
      <xdr:col>15</xdr:col>
      <xdr:colOff>101600</xdr:colOff>
      <xdr:row>57</xdr:row>
      <xdr:rowOff>143149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14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159676</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589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142873</xdr:rowOff>
    </xdr:from>
    <xdr:to>
      <xdr:col>10</xdr:col>
      <xdr:colOff>165100</xdr:colOff>
      <xdr:row>58</xdr:row>
      <xdr:rowOff>73023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15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64150</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08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15931</xdr:rowOff>
    </xdr:from>
    <xdr:to>
      <xdr:col>6</xdr:col>
      <xdr:colOff>38100</xdr:colOff>
      <xdr:row>58</xdr:row>
      <xdr:rowOff>117531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60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108658</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52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103467</xdr:rowOff>
    </xdr:from>
    <xdr:to>
      <xdr:col>24</xdr:col>
      <xdr:colOff>63500</xdr:colOff>
      <xdr:row>78</xdr:row>
      <xdr:rowOff>115563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76567"/>
          <a:ext cx="838200" cy="1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16180</xdr:rowOff>
    </xdr:from>
    <xdr:to>
      <xdr:col>19</xdr:col>
      <xdr:colOff>177800</xdr:colOff>
      <xdr:row>78</xdr:row>
      <xdr:rowOff>115563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389280"/>
          <a:ext cx="889000" cy="99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16180</xdr:rowOff>
    </xdr:from>
    <xdr:to>
      <xdr:col>15</xdr:col>
      <xdr:colOff>50800</xdr:colOff>
      <xdr:row>78</xdr:row>
      <xdr:rowOff>90742</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389280"/>
          <a:ext cx="889000" cy="74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105579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47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90742</xdr:rowOff>
    </xdr:from>
    <xdr:to>
      <xdr:col>10</xdr:col>
      <xdr:colOff>114300</xdr:colOff>
      <xdr:row>78</xdr:row>
      <xdr:rowOff>93256</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463842"/>
          <a:ext cx="8890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52667</xdr:rowOff>
    </xdr:from>
    <xdr:to>
      <xdr:col>24</xdr:col>
      <xdr:colOff>114300</xdr:colOff>
      <xdr:row>78</xdr:row>
      <xdr:rowOff>154267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25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139044</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4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64763</xdr:rowOff>
    </xdr:from>
    <xdr:to>
      <xdr:col>20</xdr:col>
      <xdr:colOff>38100</xdr:colOff>
      <xdr:row>78</xdr:row>
      <xdr:rowOff>166363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3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157490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3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136830</xdr:rowOff>
    </xdr:from>
    <xdr:to>
      <xdr:col>15</xdr:col>
      <xdr:colOff>101600</xdr:colOff>
      <xdr:row>78</xdr:row>
      <xdr:rowOff>66980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3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83507</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311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39942</xdr:rowOff>
    </xdr:from>
    <xdr:to>
      <xdr:col>10</xdr:col>
      <xdr:colOff>165100</xdr:colOff>
      <xdr:row>78</xdr:row>
      <xdr:rowOff>141542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13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132669</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05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42456</xdr:rowOff>
    </xdr:from>
    <xdr:to>
      <xdr:col>6</xdr:col>
      <xdr:colOff>38100</xdr:colOff>
      <xdr:row>78</xdr:row>
      <xdr:rowOff>144056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15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135183</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08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121368</xdr:rowOff>
    </xdr:from>
    <xdr:to>
      <xdr:col>24</xdr:col>
      <xdr:colOff>63500</xdr:colOff>
      <xdr:row>96</xdr:row>
      <xdr:rowOff>159730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580568"/>
          <a:ext cx="838200" cy="38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51785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39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159730</xdr:rowOff>
    </xdr:from>
    <xdr:to>
      <xdr:col>19</xdr:col>
      <xdr:colOff>177800</xdr:colOff>
      <xdr:row>96</xdr:row>
      <xdr:rowOff>160742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618930"/>
          <a:ext cx="889000" cy="1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33647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664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12609</xdr:rowOff>
    </xdr:from>
    <xdr:to>
      <xdr:col>15</xdr:col>
      <xdr:colOff>50800</xdr:colOff>
      <xdr:row>96</xdr:row>
      <xdr:rowOff>160742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471809"/>
          <a:ext cx="889000" cy="148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111631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74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12609</xdr:rowOff>
    </xdr:from>
    <xdr:to>
      <xdr:col>10</xdr:col>
      <xdr:colOff>114300</xdr:colOff>
      <xdr:row>97</xdr:row>
      <xdr:rowOff>106956</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471809"/>
          <a:ext cx="889000" cy="265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157123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616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55298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85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70568</xdr:rowOff>
    </xdr:from>
    <xdr:to>
      <xdr:col>24</xdr:col>
      <xdr:colOff>114300</xdr:colOff>
      <xdr:row>97</xdr:row>
      <xdr:rowOff>718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52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48995</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508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108930</xdr:rowOff>
    </xdr:from>
    <xdr:to>
      <xdr:col>20</xdr:col>
      <xdr:colOff>38100</xdr:colOff>
      <xdr:row>97</xdr:row>
      <xdr:rowOff>39080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56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55607</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343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109942</xdr:rowOff>
    </xdr:from>
    <xdr:to>
      <xdr:col>15</xdr:col>
      <xdr:colOff>101600</xdr:colOff>
      <xdr:row>97</xdr:row>
      <xdr:rowOff>40092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569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56619</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344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133259</xdr:rowOff>
    </xdr:from>
    <xdr:to>
      <xdr:col>10</xdr:col>
      <xdr:colOff>165100</xdr:colOff>
      <xdr:row>96</xdr:row>
      <xdr:rowOff>63409</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421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79936</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196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56156</xdr:rowOff>
    </xdr:from>
    <xdr:to>
      <xdr:col>6</xdr:col>
      <xdr:colOff>38100</xdr:colOff>
      <xdr:row>97</xdr:row>
      <xdr:rowOff>157756</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68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2833</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462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118036</xdr:rowOff>
    </xdr:from>
    <xdr:to>
      <xdr:col>55</xdr:col>
      <xdr:colOff>0</xdr:colOff>
      <xdr:row>35</xdr:row>
      <xdr:rowOff>164343</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6118786"/>
          <a:ext cx="838200" cy="46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863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118036</xdr:rowOff>
    </xdr:from>
    <xdr:to>
      <xdr:col>50</xdr:col>
      <xdr:colOff>114300</xdr:colOff>
      <xdr:row>36</xdr:row>
      <xdr:rowOff>65398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6118786"/>
          <a:ext cx="889000" cy="118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149473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580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65398</xdr:rowOff>
    </xdr:from>
    <xdr:to>
      <xdr:col>45</xdr:col>
      <xdr:colOff>177800</xdr:colOff>
      <xdr:row>36</xdr:row>
      <xdr:rowOff>135639</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237598"/>
          <a:ext cx="889000" cy="70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123050</xdr:rowOff>
    </xdr:from>
    <xdr:to>
      <xdr:col>41</xdr:col>
      <xdr:colOff>50800</xdr:colOff>
      <xdr:row>36</xdr:row>
      <xdr:rowOff>135639</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438000"/>
          <a:ext cx="889000" cy="869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10225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583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68541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040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113543</xdr:rowOff>
    </xdr:from>
    <xdr:to>
      <xdr:col>55</xdr:col>
      <xdr:colOff>50800</xdr:colOff>
      <xdr:row>36</xdr:row>
      <xdr:rowOff>43693</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114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91970</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092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67236</xdr:rowOff>
    </xdr:from>
    <xdr:to>
      <xdr:col>50</xdr:col>
      <xdr:colOff>165100</xdr:colOff>
      <xdr:row>35</xdr:row>
      <xdr:rowOff>168836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067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159963</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160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14598</xdr:rowOff>
    </xdr:from>
    <xdr:to>
      <xdr:col>46</xdr:col>
      <xdr:colOff>38100</xdr:colOff>
      <xdr:row>36</xdr:row>
      <xdr:rowOff>116198</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186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107325</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27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84839</xdr:rowOff>
    </xdr:from>
    <xdr:to>
      <xdr:col>41</xdr:col>
      <xdr:colOff>101600</xdr:colOff>
      <xdr:row>37</xdr:row>
      <xdr:rowOff>14989</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257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6116</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349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72250</xdr:rowOff>
    </xdr:from>
    <xdr:to>
      <xdr:col>36</xdr:col>
      <xdr:colOff>165100</xdr:colOff>
      <xdr:row>32</xdr:row>
      <xdr:rowOff>2400</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38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164977</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479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78191</xdr:rowOff>
    </xdr:from>
    <xdr:to>
      <xdr:col>55</xdr:col>
      <xdr:colOff>0</xdr:colOff>
      <xdr:row>56</xdr:row>
      <xdr:rowOff>104236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679391"/>
          <a:ext cx="838200" cy="26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77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98902</xdr:rowOff>
    </xdr:from>
    <xdr:to>
      <xdr:col>50</xdr:col>
      <xdr:colOff>114300</xdr:colOff>
      <xdr:row>56</xdr:row>
      <xdr:rowOff>104236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8750300" y="9700102"/>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69722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32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98902</xdr:rowOff>
    </xdr:from>
    <xdr:to>
      <xdr:col>45</xdr:col>
      <xdr:colOff>177800</xdr:colOff>
      <xdr:row>57</xdr:row>
      <xdr:rowOff>66243</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700102"/>
          <a:ext cx="889000" cy="138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104843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3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61184</xdr:rowOff>
    </xdr:from>
    <xdr:to>
      <xdr:col>41</xdr:col>
      <xdr:colOff>50800</xdr:colOff>
      <xdr:row>57</xdr:row>
      <xdr:rowOff>66243</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319484"/>
          <a:ext cx="889000" cy="519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18963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62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27391</xdr:rowOff>
    </xdr:from>
    <xdr:to>
      <xdr:col>55</xdr:col>
      <xdr:colOff>50800</xdr:colOff>
      <xdr:row>56</xdr:row>
      <xdr:rowOff>128991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628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5818</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60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53436</xdr:rowOff>
    </xdr:from>
    <xdr:to>
      <xdr:col>50</xdr:col>
      <xdr:colOff>165100</xdr:colOff>
      <xdr:row>56</xdr:row>
      <xdr:rowOff>155036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654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146163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747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48102</xdr:rowOff>
    </xdr:from>
    <xdr:to>
      <xdr:col>46</xdr:col>
      <xdr:colOff>38100</xdr:colOff>
      <xdr:row>56</xdr:row>
      <xdr:rowOff>149702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64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140829</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74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15443</xdr:rowOff>
    </xdr:from>
    <xdr:to>
      <xdr:col>41</xdr:col>
      <xdr:colOff>101600</xdr:colOff>
      <xdr:row>57</xdr:row>
      <xdr:rowOff>117043</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788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108170</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880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10384</xdr:rowOff>
    </xdr:from>
    <xdr:to>
      <xdr:col>36</xdr:col>
      <xdr:colOff>165100</xdr:colOff>
      <xdr:row>54</xdr:row>
      <xdr:rowOff>111984</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26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128511</xdr:rowOff>
    </xdr:from>
    <xdr:ext cx="599010"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672795" y="9043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119605</xdr:rowOff>
    </xdr:from>
    <xdr:to>
      <xdr:col>55</xdr:col>
      <xdr:colOff>0</xdr:colOff>
      <xdr:row>78</xdr:row>
      <xdr:rowOff>153057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492705"/>
          <a:ext cx="838200" cy="33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153057</xdr:rowOff>
    </xdr:from>
    <xdr:to>
      <xdr:col>50</xdr:col>
      <xdr:colOff>114300</xdr:colOff>
      <xdr:row>78</xdr:row>
      <xdr:rowOff>158054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526157"/>
          <a:ext cx="889000" cy="4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158054</xdr:rowOff>
    </xdr:from>
    <xdr:to>
      <xdr:col>45</xdr:col>
      <xdr:colOff>177800</xdr:colOff>
      <xdr:row>79</xdr:row>
      <xdr:rowOff>39039</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3531154"/>
          <a:ext cx="889000" cy="52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161102</xdr:rowOff>
    </xdr:from>
    <xdr:to>
      <xdr:col>41</xdr:col>
      <xdr:colOff>50800</xdr:colOff>
      <xdr:row>79</xdr:row>
      <xdr:rowOff>39039</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534202"/>
          <a:ext cx="889000" cy="49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103722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1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68805</xdr:rowOff>
    </xdr:from>
    <xdr:to>
      <xdr:col>55</xdr:col>
      <xdr:colOff>50800</xdr:colOff>
      <xdr:row>78</xdr:row>
      <xdr:rowOff>170405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44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47232</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420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102257</xdr:rowOff>
    </xdr:from>
    <xdr:to>
      <xdr:col>50</xdr:col>
      <xdr:colOff>165100</xdr:colOff>
      <xdr:row>79</xdr:row>
      <xdr:rowOff>32407</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47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23534</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2111" y="1356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107254</xdr:rowOff>
    </xdr:from>
    <xdr:to>
      <xdr:col>46</xdr:col>
      <xdr:colOff>38100</xdr:colOff>
      <xdr:row>79</xdr:row>
      <xdr:rowOff>37404</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480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28531</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483111" y="13573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159689</xdr:rowOff>
    </xdr:from>
    <xdr:to>
      <xdr:col>41</xdr:col>
      <xdr:colOff>101600</xdr:colOff>
      <xdr:row>79</xdr:row>
      <xdr:rowOff>89839</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53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80966</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625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110302</xdr:rowOff>
    </xdr:from>
    <xdr:to>
      <xdr:col>36</xdr:col>
      <xdr:colOff>165100</xdr:colOff>
      <xdr:row>79</xdr:row>
      <xdr:rowOff>40452</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483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31579</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3576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77736</xdr:rowOff>
    </xdr:from>
    <xdr:to>
      <xdr:col>55</xdr:col>
      <xdr:colOff>0</xdr:colOff>
      <xdr:row>96</xdr:row>
      <xdr:rowOff>86792</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536936"/>
          <a:ext cx="838200" cy="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133239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249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167500</xdr:rowOff>
    </xdr:from>
    <xdr:to>
      <xdr:col>50</xdr:col>
      <xdr:colOff>114300</xdr:colOff>
      <xdr:row>96</xdr:row>
      <xdr:rowOff>86792</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455250"/>
          <a:ext cx="889000" cy="90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75798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1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167500</xdr:rowOff>
    </xdr:from>
    <xdr:to>
      <xdr:col>45</xdr:col>
      <xdr:colOff>177800</xdr:colOff>
      <xdr:row>96</xdr:row>
      <xdr:rowOff>154254</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455250"/>
          <a:ext cx="889000" cy="15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85259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54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157493</xdr:rowOff>
    </xdr:from>
    <xdr:to>
      <xdr:col>41</xdr:col>
      <xdr:colOff>50800</xdr:colOff>
      <xdr:row>96</xdr:row>
      <xdr:rowOff>154254</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5930893"/>
          <a:ext cx="889000" cy="682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2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50703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50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26936</xdr:rowOff>
    </xdr:from>
    <xdr:to>
      <xdr:col>55</xdr:col>
      <xdr:colOff>50800</xdr:colOff>
      <xdr:row>96</xdr:row>
      <xdr:rowOff>128536</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486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5363</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464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35992</xdr:rowOff>
    </xdr:from>
    <xdr:to>
      <xdr:col>50</xdr:col>
      <xdr:colOff>165100</xdr:colOff>
      <xdr:row>96</xdr:row>
      <xdr:rowOff>137592</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49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128719</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587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116700</xdr:rowOff>
    </xdr:from>
    <xdr:to>
      <xdr:col>46</xdr:col>
      <xdr:colOff>38100</xdr:colOff>
      <xdr:row>96</xdr:row>
      <xdr:rowOff>46850</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40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63377</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179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103454</xdr:rowOff>
    </xdr:from>
    <xdr:to>
      <xdr:col>41</xdr:col>
      <xdr:colOff>101600</xdr:colOff>
      <xdr:row>97</xdr:row>
      <xdr:rowOff>33604</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562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24731</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655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106693</xdr:rowOff>
    </xdr:from>
    <xdr:to>
      <xdr:col>36</xdr:col>
      <xdr:colOff>165100</xdr:colOff>
      <xdr:row>93</xdr:row>
      <xdr:rowOff>36843</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5880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53370</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5655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67348</xdr:rowOff>
    </xdr:from>
    <xdr:to>
      <xdr:col>85</xdr:col>
      <xdr:colOff>127000</xdr:colOff>
      <xdr:row>38</xdr:row>
      <xdr:rowOff>163055</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6582448"/>
          <a:ext cx="838200" cy="95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154559</xdr:rowOff>
    </xdr:from>
    <xdr:to>
      <xdr:col>81</xdr:col>
      <xdr:colOff>50800</xdr:colOff>
      <xdr:row>38</xdr:row>
      <xdr:rowOff>163055</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669659"/>
          <a:ext cx="889000" cy="8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3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60147</xdr:rowOff>
    </xdr:from>
    <xdr:to>
      <xdr:col>76</xdr:col>
      <xdr:colOff>114300</xdr:colOff>
      <xdr:row>38</xdr:row>
      <xdr:rowOff>154559</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575247"/>
          <a:ext cx="889000" cy="94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153530</xdr:rowOff>
    </xdr:from>
    <xdr:to>
      <xdr:col>71</xdr:col>
      <xdr:colOff>177800</xdr:colOff>
      <xdr:row>38</xdr:row>
      <xdr:rowOff>60147</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325730"/>
          <a:ext cx="889000" cy="249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102646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617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12196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527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16548</xdr:rowOff>
    </xdr:from>
    <xdr:to>
      <xdr:col>85</xdr:col>
      <xdr:colOff>177800</xdr:colOff>
      <xdr:row>38</xdr:row>
      <xdr:rowOff>118148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53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166425</xdr:rowOff>
    </xdr:from>
    <xdr:ext cx="469744"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112255</xdr:rowOff>
    </xdr:from>
    <xdr:to>
      <xdr:col>81</xdr:col>
      <xdr:colOff>101600</xdr:colOff>
      <xdr:row>39</xdr:row>
      <xdr:rowOff>42405</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2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33532</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428" y="6720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103759</xdr:rowOff>
    </xdr:from>
    <xdr:to>
      <xdr:col>76</xdr:col>
      <xdr:colOff>165100</xdr:colOff>
      <xdr:row>39</xdr:row>
      <xdr:rowOff>33909</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18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25036</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357428" y="6711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9347</xdr:rowOff>
    </xdr:from>
    <xdr:to>
      <xdr:col>72</xdr:col>
      <xdr:colOff>38100</xdr:colOff>
      <xdr:row>38</xdr:row>
      <xdr:rowOff>110947</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524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127474</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68428" y="6299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102730</xdr:rowOff>
    </xdr:from>
    <xdr:to>
      <xdr:col>67</xdr:col>
      <xdr:colOff>101600</xdr:colOff>
      <xdr:row>37</xdr:row>
      <xdr:rowOff>32880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27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49407</xdr:rowOff>
    </xdr:from>
    <xdr:ext cx="534377"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47111" y="6050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45582</xdr:rowOff>
    </xdr:from>
    <xdr:to>
      <xdr:col>85</xdr:col>
      <xdr:colOff>127000</xdr:colOff>
      <xdr:row>77</xdr:row>
      <xdr:rowOff>57257</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247232"/>
          <a:ext cx="838200" cy="11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36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22233</xdr:rowOff>
    </xdr:from>
    <xdr:to>
      <xdr:col>81</xdr:col>
      <xdr:colOff>50800</xdr:colOff>
      <xdr:row>77</xdr:row>
      <xdr:rowOff>45582</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3223883"/>
          <a:ext cx="889000" cy="23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71287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75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22233</xdr:rowOff>
    </xdr:from>
    <xdr:to>
      <xdr:col>76</xdr:col>
      <xdr:colOff>114300</xdr:colOff>
      <xdr:row>77</xdr:row>
      <xdr:rowOff>84559</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223883"/>
          <a:ext cx="889000" cy="62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89641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77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84559</xdr:rowOff>
    </xdr:from>
    <xdr:to>
      <xdr:col>71</xdr:col>
      <xdr:colOff>177800</xdr:colOff>
      <xdr:row>77</xdr:row>
      <xdr:rowOff>135568</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286209"/>
          <a:ext cx="889000" cy="51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9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6457</xdr:rowOff>
    </xdr:from>
    <xdr:to>
      <xdr:col>85</xdr:col>
      <xdr:colOff>177800</xdr:colOff>
      <xdr:row>77</xdr:row>
      <xdr:rowOff>108057</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208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156334</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186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166232</xdr:rowOff>
    </xdr:from>
    <xdr:to>
      <xdr:col>81</xdr:col>
      <xdr:colOff>101600</xdr:colOff>
      <xdr:row>77</xdr:row>
      <xdr:rowOff>96382</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19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87509</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28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142883</xdr:rowOff>
    </xdr:from>
    <xdr:to>
      <xdr:col>76</xdr:col>
      <xdr:colOff>165100</xdr:colOff>
      <xdr:row>77</xdr:row>
      <xdr:rowOff>73033</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173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64160</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265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33759</xdr:rowOff>
    </xdr:from>
    <xdr:to>
      <xdr:col>72</xdr:col>
      <xdr:colOff>38100</xdr:colOff>
      <xdr:row>77</xdr:row>
      <xdr:rowOff>135359</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23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126486</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328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84768</xdr:rowOff>
    </xdr:from>
    <xdr:to>
      <xdr:col>67</xdr:col>
      <xdr:colOff>101600</xdr:colOff>
      <xdr:row>78</xdr:row>
      <xdr:rowOff>14918</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286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6045</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379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35120</xdr:rowOff>
    </xdr:from>
    <xdr:to>
      <xdr:col>85</xdr:col>
      <xdr:colOff>127000</xdr:colOff>
      <xdr:row>98</xdr:row>
      <xdr:rowOff>72802</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837220"/>
          <a:ext cx="838200" cy="37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490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36957</xdr:rowOff>
    </xdr:from>
    <xdr:to>
      <xdr:col>81</xdr:col>
      <xdr:colOff>50800</xdr:colOff>
      <xdr:row>98</xdr:row>
      <xdr:rowOff>72802</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839057"/>
          <a:ext cx="889000" cy="35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142022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2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12571</xdr:rowOff>
    </xdr:from>
    <xdr:to>
      <xdr:col>76</xdr:col>
      <xdr:colOff>114300</xdr:colOff>
      <xdr:row>98</xdr:row>
      <xdr:rowOff>36957</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814671"/>
          <a:ext cx="889000" cy="24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2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12571</xdr:rowOff>
    </xdr:from>
    <xdr:to>
      <xdr:col>71</xdr:col>
      <xdr:colOff>177800</xdr:colOff>
      <xdr:row>98</xdr:row>
      <xdr:rowOff>115350</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814671"/>
          <a:ext cx="889000" cy="102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3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155770</xdr:rowOff>
    </xdr:from>
    <xdr:to>
      <xdr:col>85</xdr:col>
      <xdr:colOff>177800</xdr:colOff>
      <xdr:row>98</xdr:row>
      <xdr:rowOff>85920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78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70697</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701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22002</xdr:rowOff>
    </xdr:from>
    <xdr:to>
      <xdr:col>81</xdr:col>
      <xdr:colOff>101600</xdr:colOff>
      <xdr:row>98</xdr:row>
      <xdr:rowOff>123602</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824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114729</xdr:rowOff>
    </xdr:from>
    <xdr:ext cx="469744"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46428" y="16916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157607</xdr:rowOff>
    </xdr:from>
    <xdr:to>
      <xdr:col>76</xdr:col>
      <xdr:colOff>165100</xdr:colOff>
      <xdr:row>98</xdr:row>
      <xdr:rowOff>87757</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788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78884</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88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133221</xdr:rowOff>
    </xdr:from>
    <xdr:to>
      <xdr:col>72</xdr:col>
      <xdr:colOff>38100</xdr:colOff>
      <xdr:row>98</xdr:row>
      <xdr:rowOff>63371</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763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54498</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856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64550</xdr:rowOff>
    </xdr:from>
    <xdr:to>
      <xdr:col>67</xdr:col>
      <xdr:colOff>101600</xdr:colOff>
      <xdr:row>98</xdr:row>
      <xdr:rowOff>166150</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86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157277</xdr:rowOff>
    </xdr:from>
    <xdr:ext cx="469744"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79428" y="16959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168458</xdr:rowOff>
    </xdr:from>
    <xdr:to>
      <xdr:col>116</xdr:col>
      <xdr:colOff>63500</xdr:colOff>
      <xdr:row>37</xdr:row>
      <xdr:rowOff>69840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1323300" y="6340658"/>
          <a:ext cx="838200" cy="72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5422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349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27412</xdr:rowOff>
    </xdr:from>
    <xdr:to>
      <xdr:col>111</xdr:col>
      <xdr:colOff>177800</xdr:colOff>
      <xdr:row>37</xdr:row>
      <xdr:rowOff>69840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371062"/>
          <a:ext cx="889000" cy="42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12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147747</xdr:rowOff>
    </xdr:from>
    <xdr:to>
      <xdr:col>107</xdr:col>
      <xdr:colOff>50800</xdr:colOff>
      <xdr:row>37</xdr:row>
      <xdr:rowOff>27412</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319947"/>
          <a:ext cx="889000" cy="5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97319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44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147747</xdr:rowOff>
    </xdr:from>
    <xdr:to>
      <xdr:col>102</xdr:col>
      <xdr:colOff>114300</xdr:colOff>
      <xdr:row>38</xdr:row>
      <xdr:rowOff>91785</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8656300" y="6319947"/>
          <a:ext cx="889000" cy="286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120271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46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168394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16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117658</xdr:rowOff>
    </xdr:from>
    <xdr:to>
      <xdr:col>116</xdr:col>
      <xdr:colOff>114300</xdr:colOff>
      <xdr:row>37</xdr:row>
      <xdr:rowOff>47808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289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140535</xdr:rowOff>
    </xdr:from>
    <xdr:ext cx="469744"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141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19040</xdr:rowOff>
    </xdr:from>
    <xdr:to>
      <xdr:col>112</xdr:col>
      <xdr:colOff>38100</xdr:colOff>
      <xdr:row>37</xdr:row>
      <xdr:rowOff>120640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36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111767</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88428" y="6455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148062</xdr:rowOff>
    </xdr:from>
    <xdr:to>
      <xdr:col>107</xdr:col>
      <xdr:colOff>101600</xdr:colOff>
      <xdr:row>37</xdr:row>
      <xdr:rowOff>78212</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320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94739</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99428" y="6095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96947</xdr:rowOff>
    </xdr:from>
    <xdr:to>
      <xdr:col>102</xdr:col>
      <xdr:colOff>165100</xdr:colOff>
      <xdr:row>37</xdr:row>
      <xdr:rowOff>27097</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269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43624</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10428" y="6044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40985</xdr:rowOff>
    </xdr:from>
    <xdr:to>
      <xdr:col>98</xdr:col>
      <xdr:colOff>38100</xdr:colOff>
      <xdr:row>38</xdr:row>
      <xdr:rowOff>142585</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55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133712</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21428" y="664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43612</xdr:rowOff>
    </xdr:from>
    <xdr:to>
      <xdr:col>116</xdr:col>
      <xdr:colOff>63500</xdr:colOff>
      <xdr:row>59</xdr:row>
      <xdr:rowOff>43917</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10159162"/>
          <a:ext cx="838200" cy="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43269</xdr:rowOff>
    </xdr:from>
    <xdr:to>
      <xdr:col>111</xdr:col>
      <xdr:colOff>177800</xdr:colOff>
      <xdr:row>59</xdr:row>
      <xdr:rowOff>43612</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10158819"/>
          <a:ext cx="8890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51232</xdr:rowOff>
    </xdr:from>
    <xdr:to>
      <xdr:col>107</xdr:col>
      <xdr:colOff>50800</xdr:colOff>
      <xdr:row>59</xdr:row>
      <xdr:rowOff>43269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9995332"/>
          <a:ext cx="889000" cy="163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144349</xdr:rowOff>
    </xdr:from>
    <xdr:to>
      <xdr:col>102</xdr:col>
      <xdr:colOff>114300</xdr:colOff>
      <xdr:row>58</xdr:row>
      <xdr:rowOff>51232</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9916999"/>
          <a:ext cx="889000" cy="78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31361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97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164567</xdr:rowOff>
    </xdr:from>
    <xdr:to>
      <xdr:col>116</xdr:col>
      <xdr:colOff>114300</xdr:colOff>
      <xdr:row>59</xdr:row>
      <xdr:rowOff>94717</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108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79494</xdr:rowOff>
    </xdr:from>
    <xdr:ext cx="313932"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100235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164262</xdr:rowOff>
    </xdr:from>
    <xdr:to>
      <xdr:col>112</xdr:col>
      <xdr:colOff>38100</xdr:colOff>
      <xdr:row>59</xdr:row>
      <xdr:rowOff>94412</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108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85539</xdr:rowOff>
    </xdr:from>
    <xdr:ext cx="313932"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66333" y="1020108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163919</xdr:rowOff>
    </xdr:from>
    <xdr:to>
      <xdr:col>107</xdr:col>
      <xdr:colOff>101600</xdr:colOff>
      <xdr:row>59</xdr:row>
      <xdr:rowOff>94069</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108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85196</xdr:rowOff>
    </xdr:from>
    <xdr:ext cx="313932"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77333" y="102007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432</xdr:rowOff>
    </xdr:from>
    <xdr:to>
      <xdr:col>102</xdr:col>
      <xdr:colOff>165100</xdr:colOff>
      <xdr:row>58</xdr:row>
      <xdr:rowOff>102032</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944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93159</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10037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93549</xdr:rowOff>
    </xdr:from>
    <xdr:to>
      <xdr:col>98</xdr:col>
      <xdr:colOff>38100</xdr:colOff>
      <xdr:row>58</xdr:row>
      <xdr:rowOff>23699</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866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40226</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9641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146763</xdr:rowOff>
    </xdr:from>
    <xdr:to>
      <xdr:col>116</xdr:col>
      <xdr:colOff>63500</xdr:colOff>
      <xdr:row>76</xdr:row>
      <xdr:rowOff>31093</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005513"/>
          <a:ext cx="838200" cy="55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42991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730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31093</xdr:rowOff>
    </xdr:from>
    <xdr:to>
      <xdr:col>111</xdr:col>
      <xdr:colOff>177800</xdr:colOff>
      <xdr:row>76</xdr:row>
      <xdr:rowOff>68354</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3061293"/>
          <a:ext cx="889000" cy="37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145236</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66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68354</xdr:rowOff>
    </xdr:from>
    <xdr:to>
      <xdr:col>107</xdr:col>
      <xdr:colOff>50800</xdr:colOff>
      <xdr:row>76</xdr:row>
      <xdr:rowOff>93889</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098554"/>
          <a:ext cx="889000" cy="25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152986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66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93889</xdr:rowOff>
    </xdr:from>
    <xdr:to>
      <xdr:col>102</xdr:col>
      <xdr:colOff>114300</xdr:colOff>
      <xdr:row>76</xdr:row>
      <xdr:rowOff>95374</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3124089"/>
          <a:ext cx="889000" cy="1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164827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68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12877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70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95964</xdr:rowOff>
    </xdr:from>
    <xdr:to>
      <xdr:col>116</xdr:col>
      <xdr:colOff>114300</xdr:colOff>
      <xdr:row>76</xdr:row>
      <xdr:rowOff>26113</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95471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74391</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933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151743</xdr:rowOff>
    </xdr:from>
    <xdr:to>
      <xdr:col>112</xdr:col>
      <xdr:colOff>38100</xdr:colOff>
      <xdr:row>76</xdr:row>
      <xdr:rowOff>81893</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010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73020</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10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17554</xdr:rowOff>
    </xdr:from>
    <xdr:to>
      <xdr:col>107</xdr:col>
      <xdr:colOff>101600</xdr:colOff>
      <xdr:row>76</xdr:row>
      <xdr:rowOff>119154</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04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110281</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140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43089</xdr:rowOff>
    </xdr:from>
    <xdr:to>
      <xdr:col>102</xdr:col>
      <xdr:colOff>165100</xdr:colOff>
      <xdr:row>76</xdr:row>
      <xdr:rowOff>144689</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07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135816</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166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44574</xdr:rowOff>
    </xdr:from>
    <xdr:to>
      <xdr:col>98</xdr:col>
      <xdr:colOff>38100</xdr:colOff>
      <xdr:row>76</xdr:row>
      <xdr:rowOff>146174</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074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137301</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167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人件費については、適正に職員数を管理し、職員人件費の圧縮を図っていることが、継続的に類似団体平均を下回る要因となっている。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補助費等</a:t>
          </a:r>
          <a:r>
            <a:rPr kumimoji="1" lang="ja-JP" altLang="en-US" sz="1100">
              <a:solidFill>
                <a:schemeClr val="dk1"/>
              </a:solidFill>
              <a:effectLst/>
              <a:latin typeface="+mn-lt"/>
              <a:ea typeface="+mn-ea"/>
              <a:cs typeface="+mn-cs"/>
            </a:rPr>
            <a:t>の大幅な減少</a:t>
          </a:r>
          <a:r>
            <a:rPr kumimoji="1" lang="ja-JP" altLang="ja-JP" sz="1100">
              <a:solidFill>
                <a:schemeClr val="dk1"/>
              </a:solidFill>
              <a:effectLst/>
              <a:latin typeface="+mn-lt"/>
              <a:ea typeface="+mn-ea"/>
              <a:cs typeface="+mn-cs"/>
            </a:rPr>
            <a:t>は低所得世帯支援給付金の</a:t>
          </a:r>
          <a:r>
            <a:rPr kumimoji="1" lang="ja-JP" altLang="en-US" sz="1100">
              <a:solidFill>
                <a:schemeClr val="dk1"/>
              </a:solidFill>
              <a:effectLst/>
              <a:latin typeface="+mn-lt"/>
              <a:ea typeface="+mn-ea"/>
              <a:cs typeface="+mn-cs"/>
            </a:rPr>
            <a:t>皆減</a:t>
          </a:r>
          <a:r>
            <a:rPr kumimoji="1" lang="ja-JP" altLang="ja-JP" sz="1100">
              <a:solidFill>
                <a:schemeClr val="dk1"/>
              </a:solidFill>
              <a:effectLst/>
              <a:latin typeface="+mn-lt"/>
              <a:ea typeface="+mn-ea"/>
              <a:cs typeface="+mn-cs"/>
            </a:rPr>
            <a:t>によるものである。</a:t>
          </a:r>
          <a:endParaRPr lang="ja-JP" altLang="ja-JP" sz="1400">
            <a:effectLst/>
          </a:endParaRPr>
        </a:p>
        <a:p>
          <a:r>
            <a:rPr kumimoji="1" lang="ja-JP" altLang="ja-JP" sz="1100">
              <a:solidFill>
                <a:schemeClr val="dk1"/>
              </a:solidFill>
              <a:effectLst/>
              <a:latin typeface="+mn-lt"/>
              <a:ea typeface="+mn-ea"/>
              <a:cs typeface="+mn-cs"/>
            </a:rPr>
            <a:t>　公債費については、起債の抑制方針に基づいて地方債の削減に努めてきた結果、継続的に類似団体平均を下回って推移している。</a:t>
          </a:r>
          <a:endParaRPr lang="ja-JP" altLang="ja-JP" sz="1400">
            <a:effectLst/>
          </a:endParaRPr>
        </a:p>
        <a:p>
          <a:r>
            <a:rPr kumimoji="1" lang="ja-JP" altLang="ja-JP" sz="1100">
              <a:solidFill>
                <a:schemeClr val="dk1"/>
              </a:solidFill>
              <a:effectLst/>
              <a:latin typeface="+mn-lt"/>
              <a:ea typeface="+mn-ea"/>
              <a:cs typeface="+mn-cs"/>
            </a:rPr>
            <a:t>　全体として類似団体平均と同等か下回っているが、</a:t>
          </a:r>
          <a:r>
            <a:rPr kumimoji="1" lang="ja-JP" altLang="en-US" sz="1100">
              <a:solidFill>
                <a:schemeClr val="dk1"/>
              </a:solidFill>
              <a:effectLst/>
              <a:latin typeface="+mn-lt"/>
              <a:ea typeface="+mn-ea"/>
              <a:cs typeface="+mn-cs"/>
            </a:rPr>
            <a:t>次年度以降は</a:t>
          </a:r>
          <a:r>
            <a:rPr kumimoji="1" lang="ja-JP" altLang="ja-JP" sz="1100">
              <a:solidFill>
                <a:schemeClr val="dk1"/>
              </a:solidFill>
              <a:effectLst/>
              <a:latin typeface="+mn-lt"/>
              <a:ea typeface="+mn-ea"/>
              <a:cs typeface="+mn-cs"/>
            </a:rPr>
            <a:t>学校の統廃合による施設更新などの大規模事業が</a:t>
          </a:r>
          <a:r>
            <a:rPr kumimoji="1" lang="ja-JP" altLang="en-US" sz="1100">
              <a:solidFill>
                <a:schemeClr val="dk1"/>
              </a:solidFill>
              <a:effectLst/>
              <a:latin typeface="+mn-lt"/>
              <a:ea typeface="+mn-ea"/>
              <a:cs typeface="+mn-cs"/>
            </a:rPr>
            <a:t>複数</a:t>
          </a:r>
          <a:r>
            <a:rPr kumimoji="1" lang="ja-JP" altLang="ja-JP" sz="1100">
              <a:solidFill>
                <a:schemeClr val="dk1"/>
              </a:solidFill>
              <a:effectLst/>
              <a:latin typeface="+mn-lt"/>
              <a:ea typeface="+mn-ea"/>
              <a:cs typeface="+mn-cs"/>
            </a:rPr>
            <a:t>控えており、普通建設事業費や公債費の上昇が見込まれる。また、物件費についても類似団体平均を下回ってはいるが、物価高騰により、委託料等の上昇が見込まれるため、精査を進めていく必要がある。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群馬県富岡市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45,172
43,809
122.85
24,665,130
23,526,839
753,556
12,904,894
13,326,206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111125</xdr:rowOff>
    </xdr:from>
    <xdr:to>
      <xdr:col>24</xdr:col>
      <xdr:colOff>63500</xdr:colOff>
      <xdr:row>36</xdr:row>
      <xdr:rowOff>152273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83325"/>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03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152273</xdr:rowOff>
    </xdr:from>
    <xdr:to>
      <xdr:col>19</xdr:col>
      <xdr:colOff>177800</xdr:colOff>
      <xdr:row>36</xdr:row>
      <xdr:rowOff>168466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24473"/>
          <a:ext cx="889000" cy="1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122826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5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151321</xdr:rowOff>
    </xdr:from>
    <xdr:to>
      <xdr:col>15</xdr:col>
      <xdr:colOff>50800</xdr:colOff>
      <xdr:row>36</xdr:row>
      <xdr:rowOff>168466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23521"/>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133113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6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151321</xdr:rowOff>
    </xdr:from>
    <xdr:to>
      <xdr:col>10</xdr:col>
      <xdr:colOff>114300</xdr:colOff>
      <xdr:row>37</xdr:row>
      <xdr:rowOff>21590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23521"/>
          <a:ext cx="889000" cy="41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60325</xdr:rowOff>
    </xdr:from>
    <xdr:to>
      <xdr:col>24</xdr:col>
      <xdr:colOff>114300</xdr:colOff>
      <xdr:row>36</xdr:row>
      <xdr:rowOff>161925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32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38752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10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101473</xdr:rowOff>
    </xdr:from>
    <xdr:to>
      <xdr:col>20</xdr:col>
      <xdr:colOff>38100</xdr:colOff>
      <xdr:row>37</xdr:row>
      <xdr:rowOff>31623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7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22750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66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117666</xdr:rowOff>
    </xdr:from>
    <xdr:to>
      <xdr:col>15</xdr:col>
      <xdr:colOff>101600</xdr:colOff>
      <xdr:row>37</xdr:row>
      <xdr:rowOff>47816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89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38943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82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100521</xdr:rowOff>
    </xdr:from>
    <xdr:to>
      <xdr:col>10</xdr:col>
      <xdr:colOff>165100</xdr:colOff>
      <xdr:row>37</xdr:row>
      <xdr:rowOff>30671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72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21798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65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142240</xdr:rowOff>
    </xdr:from>
    <xdr:to>
      <xdr:col>6</xdr:col>
      <xdr:colOff>38100</xdr:colOff>
      <xdr:row>37</xdr:row>
      <xdr:rowOff>72390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1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63517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91164</xdr:rowOff>
    </xdr:from>
    <xdr:to>
      <xdr:col>24</xdr:col>
      <xdr:colOff>63500</xdr:colOff>
      <xdr:row>57</xdr:row>
      <xdr:rowOff>169932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63814"/>
          <a:ext cx="838200" cy="7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141484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71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169879</xdr:rowOff>
    </xdr:from>
    <xdr:to>
      <xdr:col>19</xdr:col>
      <xdr:colOff>177800</xdr:colOff>
      <xdr:row>57</xdr:row>
      <xdr:rowOff>169932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42529"/>
          <a:ext cx="889000" cy="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169879</xdr:rowOff>
    </xdr:from>
    <xdr:to>
      <xdr:col>15</xdr:col>
      <xdr:colOff>50800</xdr:colOff>
      <xdr:row>58</xdr:row>
      <xdr:rowOff>11924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42529"/>
          <a:ext cx="889000" cy="13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98446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2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112436</xdr:rowOff>
    </xdr:from>
    <xdr:to>
      <xdr:col>10</xdr:col>
      <xdr:colOff>114300</xdr:colOff>
      <xdr:row>58</xdr:row>
      <xdr:rowOff>11924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42186"/>
          <a:ext cx="889000" cy="41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54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40364</xdr:rowOff>
    </xdr:from>
    <xdr:to>
      <xdr:col>24</xdr:col>
      <xdr:colOff>114300</xdr:colOff>
      <xdr:row>57</xdr:row>
      <xdr:rowOff>141964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1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126741</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2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119132</xdr:rowOff>
    </xdr:from>
    <xdr:to>
      <xdr:col>20</xdr:col>
      <xdr:colOff>38100</xdr:colOff>
      <xdr:row>58</xdr:row>
      <xdr:rowOff>49282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91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40409</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84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119079</xdr:rowOff>
    </xdr:from>
    <xdr:to>
      <xdr:col>15</xdr:col>
      <xdr:colOff>101600</xdr:colOff>
      <xdr:row>58</xdr:row>
      <xdr:rowOff>49229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91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40356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8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132574</xdr:rowOff>
    </xdr:from>
    <xdr:to>
      <xdr:col>10</xdr:col>
      <xdr:colOff>165100</xdr:colOff>
      <xdr:row>58</xdr:row>
      <xdr:rowOff>62724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05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53851</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97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61636</xdr:rowOff>
    </xdr:from>
    <xdr:to>
      <xdr:col>6</xdr:col>
      <xdr:colOff>38100</xdr:colOff>
      <xdr:row>55</xdr:row>
      <xdr:rowOff>163236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49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154363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84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43535</xdr:rowOff>
    </xdr:from>
    <xdr:to>
      <xdr:col>24</xdr:col>
      <xdr:colOff>63500</xdr:colOff>
      <xdr:row>78</xdr:row>
      <xdr:rowOff>89931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416635"/>
          <a:ext cx="838200" cy="46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109839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68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89931</xdr:rowOff>
    </xdr:from>
    <xdr:to>
      <xdr:col>19</xdr:col>
      <xdr:colOff>177800</xdr:colOff>
      <xdr:row>79</xdr:row>
      <xdr:rowOff>89974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463031"/>
          <a:ext cx="889000" cy="171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145000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003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159969</xdr:rowOff>
    </xdr:from>
    <xdr:to>
      <xdr:col>15</xdr:col>
      <xdr:colOff>50800</xdr:colOff>
      <xdr:row>79</xdr:row>
      <xdr:rowOff>89974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533069"/>
          <a:ext cx="889000" cy="10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93456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123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159969</xdr:rowOff>
    </xdr:from>
    <xdr:to>
      <xdr:col>10</xdr:col>
      <xdr:colOff>114300</xdr:colOff>
      <xdr:row>79</xdr:row>
      <xdr:rowOff>89419</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533069"/>
          <a:ext cx="889000" cy="100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162842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0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91095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92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164185</xdr:rowOff>
    </xdr:from>
    <xdr:to>
      <xdr:col>24</xdr:col>
      <xdr:colOff>114300</xdr:colOff>
      <xdr:row>78</xdr:row>
      <xdr:rowOff>94335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36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142612</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344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39131</xdr:rowOff>
    </xdr:from>
    <xdr:to>
      <xdr:col>20</xdr:col>
      <xdr:colOff>38100</xdr:colOff>
      <xdr:row>78</xdr:row>
      <xdr:rowOff>140731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412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131858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504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79</xdr:row>
      <xdr:rowOff>39174</xdr:rowOff>
    </xdr:from>
    <xdr:to>
      <xdr:col>15</xdr:col>
      <xdr:colOff>101600</xdr:colOff>
      <xdr:row>79</xdr:row>
      <xdr:rowOff>140774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583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131901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676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109169</xdr:rowOff>
    </xdr:from>
    <xdr:to>
      <xdr:col>10</xdr:col>
      <xdr:colOff>165100</xdr:colOff>
      <xdr:row>79</xdr:row>
      <xdr:rowOff>39319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482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79</xdr:row>
      <xdr:rowOff>30446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57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38619</xdr:rowOff>
    </xdr:from>
    <xdr:to>
      <xdr:col>6</xdr:col>
      <xdr:colOff>38100</xdr:colOff>
      <xdr:row>79</xdr:row>
      <xdr:rowOff>140219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583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131346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675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63398</xdr:rowOff>
    </xdr:from>
    <xdr:to>
      <xdr:col>24</xdr:col>
      <xdr:colOff>63500</xdr:colOff>
      <xdr:row>97</xdr:row>
      <xdr:rowOff>165595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3797300" y="16694048"/>
          <a:ext cx="838200" cy="102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44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24282</xdr:rowOff>
    </xdr:from>
    <xdr:to>
      <xdr:col>19</xdr:col>
      <xdr:colOff>177800</xdr:colOff>
      <xdr:row>97</xdr:row>
      <xdr:rowOff>63398</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483482"/>
          <a:ext cx="889000" cy="210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105452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73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24282</xdr:rowOff>
    </xdr:from>
    <xdr:to>
      <xdr:col>15</xdr:col>
      <xdr:colOff>50800</xdr:colOff>
      <xdr:row>98</xdr:row>
      <xdr:rowOff>2553</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483482"/>
          <a:ext cx="889000" cy="321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76230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70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72910</xdr:rowOff>
    </xdr:from>
    <xdr:to>
      <xdr:col>10</xdr:col>
      <xdr:colOff>114300</xdr:colOff>
      <xdr:row>98</xdr:row>
      <xdr:rowOff>2553</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1130300" y="16532110"/>
          <a:ext cx="889000" cy="272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125823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26610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82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114795</xdr:rowOff>
    </xdr:from>
    <xdr:to>
      <xdr:col>24</xdr:col>
      <xdr:colOff>114300</xdr:colOff>
      <xdr:row>98</xdr:row>
      <xdr:rowOff>44945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745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93222</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723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12598</xdr:rowOff>
    </xdr:from>
    <xdr:to>
      <xdr:col>20</xdr:col>
      <xdr:colOff>38100</xdr:colOff>
      <xdr:row>97</xdr:row>
      <xdr:rowOff>114198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64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130725</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418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144932</xdr:rowOff>
    </xdr:from>
    <xdr:to>
      <xdr:col>15</xdr:col>
      <xdr:colOff>101600</xdr:colOff>
      <xdr:row>96</xdr:row>
      <xdr:rowOff>75082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43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91609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207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123203</xdr:rowOff>
    </xdr:from>
    <xdr:to>
      <xdr:col>10</xdr:col>
      <xdr:colOff>165100</xdr:colOff>
      <xdr:row>98</xdr:row>
      <xdr:rowOff>53353</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753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44480</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846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22110</xdr:rowOff>
    </xdr:from>
    <xdr:to>
      <xdr:col>6</xdr:col>
      <xdr:colOff>38100</xdr:colOff>
      <xdr:row>96</xdr:row>
      <xdr:rowOff>123710</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48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140237</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25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1560</xdr:rowOff>
    </xdr:from>
    <xdr:to>
      <xdr:col>55</xdr:col>
      <xdr:colOff>0</xdr:colOff>
      <xdr:row>36</xdr:row>
      <xdr:rowOff>122392</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173760"/>
          <a:ext cx="838200" cy="120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45120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88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122392</xdr:rowOff>
    </xdr:from>
    <xdr:to>
      <xdr:col>50</xdr:col>
      <xdr:colOff>114300</xdr:colOff>
      <xdr:row>37</xdr:row>
      <xdr:rowOff>127943</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294592"/>
          <a:ext cx="889000" cy="177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170524</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14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127943</xdr:rowOff>
    </xdr:from>
    <xdr:to>
      <xdr:col>45</xdr:col>
      <xdr:colOff>177800</xdr:colOff>
      <xdr:row>37</xdr:row>
      <xdr:rowOff>164846</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861300" y="6471593"/>
          <a:ext cx="889000" cy="36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16708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531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164846</xdr:rowOff>
    </xdr:from>
    <xdr:to>
      <xdr:col>41</xdr:col>
      <xdr:colOff>50800</xdr:colOff>
      <xdr:row>38</xdr:row>
      <xdr:rowOff>14949</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508496"/>
          <a:ext cx="889000" cy="21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155102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15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122210</xdr:rowOff>
    </xdr:from>
    <xdr:to>
      <xdr:col>55</xdr:col>
      <xdr:colOff>50800</xdr:colOff>
      <xdr:row>36</xdr:row>
      <xdr:rowOff>52360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12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145087</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5974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71592</xdr:rowOff>
    </xdr:from>
    <xdr:to>
      <xdr:col>50</xdr:col>
      <xdr:colOff>165100</xdr:colOff>
      <xdr:row>37</xdr:row>
      <xdr:rowOff>1742</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24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18269</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04428" y="601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77143</xdr:rowOff>
    </xdr:from>
    <xdr:to>
      <xdr:col>46</xdr:col>
      <xdr:colOff>38100</xdr:colOff>
      <xdr:row>38</xdr:row>
      <xdr:rowOff>7293</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420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23820</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1960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114046</xdr:rowOff>
    </xdr:from>
    <xdr:to>
      <xdr:col>41</xdr:col>
      <xdr:colOff>101600</xdr:colOff>
      <xdr:row>38</xdr:row>
      <xdr:rowOff>44196</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457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35323</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550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135600</xdr:rowOff>
    </xdr:from>
    <xdr:to>
      <xdr:col>36</xdr:col>
      <xdr:colOff>165100</xdr:colOff>
      <xdr:row>38</xdr:row>
      <xdr:rowOff>65749</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47925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56876</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5719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7741</xdr:rowOff>
    </xdr:from>
    <xdr:to>
      <xdr:col>55</xdr:col>
      <xdr:colOff>0</xdr:colOff>
      <xdr:row>58</xdr:row>
      <xdr:rowOff>14256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951841"/>
          <a:ext cx="838200" cy="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120235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4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7741</xdr:rowOff>
    </xdr:from>
    <xdr:to>
      <xdr:col>50</xdr:col>
      <xdr:colOff>114300</xdr:colOff>
      <xdr:row>58</xdr:row>
      <xdr:rowOff>11455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951841"/>
          <a:ext cx="889000" cy="3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34567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46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166275</xdr:rowOff>
    </xdr:from>
    <xdr:to>
      <xdr:col>45</xdr:col>
      <xdr:colOff>177800</xdr:colOff>
      <xdr:row>58</xdr:row>
      <xdr:rowOff>11455</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938925"/>
          <a:ext cx="889000" cy="16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41121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47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148920</xdr:rowOff>
    </xdr:from>
    <xdr:to>
      <xdr:col>41</xdr:col>
      <xdr:colOff>50800</xdr:colOff>
      <xdr:row>57</xdr:row>
      <xdr:rowOff>166275</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921570"/>
          <a:ext cx="889000" cy="17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60304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4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51826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48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134906</xdr:rowOff>
    </xdr:from>
    <xdr:to>
      <xdr:col>55</xdr:col>
      <xdr:colOff>50800</xdr:colOff>
      <xdr:row>58</xdr:row>
      <xdr:rowOff>65056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907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113333</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88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128391</xdr:rowOff>
    </xdr:from>
    <xdr:to>
      <xdr:col>50</xdr:col>
      <xdr:colOff>165100</xdr:colOff>
      <xdr:row>58</xdr:row>
      <xdr:rowOff>58541</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901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49668</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993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132105</xdr:rowOff>
    </xdr:from>
    <xdr:to>
      <xdr:col>46</xdr:col>
      <xdr:colOff>38100</xdr:colOff>
      <xdr:row>58</xdr:row>
      <xdr:rowOff>62255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90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53382</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997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115475</xdr:rowOff>
    </xdr:from>
    <xdr:to>
      <xdr:col>41</xdr:col>
      <xdr:colOff>101600</xdr:colOff>
      <xdr:row>58</xdr:row>
      <xdr:rowOff>45625</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88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36752</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980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98120</xdr:rowOff>
    </xdr:from>
    <xdr:to>
      <xdr:col>36</xdr:col>
      <xdr:colOff>165100</xdr:colOff>
      <xdr:row>58</xdr:row>
      <xdr:rowOff>28270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87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19397</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963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122574</xdr:rowOff>
    </xdr:from>
    <xdr:to>
      <xdr:col>55</xdr:col>
      <xdr:colOff>0</xdr:colOff>
      <xdr:row>77</xdr:row>
      <xdr:rowOff>162655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324224"/>
          <a:ext cx="838200" cy="40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43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92838</xdr:rowOff>
    </xdr:from>
    <xdr:to>
      <xdr:col>50</xdr:col>
      <xdr:colOff>114300</xdr:colOff>
      <xdr:row>77</xdr:row>
      <xdr:rowOff>122574</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123038"/>
          <a:ext cx="889000" cy="201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77373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93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92838</xdr:rowOff>
    </xdr:from>
    <xdr:to>
      <xdr:col>45</xdr:col>
      <xdr:colOff>177800</xdr:colOff>
      <xdr:row>77</xdr:row>
      <xdr:rowOff>70205</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123038"/>
          <a:ext cx="889000" cy="148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4633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20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55995</xdr:rowOff>
    </xdr:from>
    <xdr:to>
      <xdr:col>41</xdr:col>
      <xdr:colOff>50800</xdr:colOff>
      <xdr:row>77</xdr:row>
      <xdr:rowOff>70205</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257645"/>
          <a:ext cx="889000" cy="14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18908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87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111855</xdr:rowOff>
    </xdr:from>
    <xdr:to>
      <xdr:col>55</xdr:col>
      <xdr:colOff>50800</xdr:colOff>
      <xdr:row>78</xdr:row>
      <xdr:rowOff>42005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313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90282</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291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71774</xdr:rowOff>
    </xdr:from>
    <xdr:to>
      <xdr:col>50</xdr:col>
      <xdr:colOff>165100</xdr:colOff>
      <xdr:row>78</xdr:row>
      <xdr:rowOff>1924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273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164501</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3366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42038</xdr:rowOff>
    </xdr:from>
    <xdr:to>
      <xdr:col>46</xdr:col>
      <xdr:colOff>38100</xdr:colOff>
      <xdr:row>76</xdr:row>
      <xdr:rowOff>143638</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072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160164</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84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19405</xdr:rowOff>
    </xdr:from>
    <xdr:to>
      <xdr:col>41</xdr:col>
      <xdr:colOff>101600</xdr:colOff>
      <xdr:row>77</xdr:row>
      <xdr:rowOff>121005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22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112132</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313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5195</xdr:rowOff>
    </xdr:from>
    <xdr:to>
      <xdr:col>36</xdr:col>
      <xdr:colOff>165100</xdr:colOff>
      <xdr:row>77</xdr:row>
      <xdr:rowOff>106795</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20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97922</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3299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58243</xdr:rowOff>
    </xdr:from>
    <xdr:to>
      <xdr:col>55</xdr:col>
      <xdr:colOff>0</xdr:colOff>
      <xdr:row>98</xdr:row>
      <xdr:rowOff>116712</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860343"/>
          <a:ext cx="838200" cy="58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417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34023</xdr:rowOff>
    </xdr:from>
    <xdr:to>
      <xdr:col>50</xdr:col>
      <xdr:colOff>114300</xdr:colOff>
      <xdr:row>98</xdr:row>
      <xdr:rowOff>116712</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836123"/>
          <a:ext cx="889000" cy="82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93336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38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34023</xdr:rowOff>
    </xdr:from>
    <xdr:to>
      <xdr:col>45</xdr:col>
      <xdr:colOff>177800</xdr:colOff>
      <xdr:row>98</xdr:row>
      <xdr:rowOff>64669</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836123"/>
          <a:ext cx="889000" cy="30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74528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36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30187</xdr:rowOff>
    </xdr:from>
    <xdr:to>
      <xdr:col>41</xdr:col>
      <xdr:colOff>50800</xdr:colOff>
      <xdr:row>98</xdr:row>
      <xdr:rowOff>64669</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832287"/>
          <a:ext cx="889000" cy="34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76661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36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64279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35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7443</xdr:rowOff>
    </xdr:from>
    <xdr:to>
      <xdr:col>55</xdr:col>
      <xdr:colOff>50800</xdr:colOff>
      <xdr:row>98</xdr:row>
      <xdr:rowOff>109043</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809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157320</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78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65912</xdr:rowOff>
    </xdr:from>
    <xdr:to>
      <xdr:col>50</xdr:col>
      <xdr:colOff>165100</xdr:colOff>
      <xdr:row>98</xdr:row>
      <xdr:rowOff>167512</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86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158639</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960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154673</xdr:rowOff>
    </xdr:from>
    <xdr:to>
      <xdr:col>46</xdr:col>
      <xdr:colOff>38100</xdr:colOff>
      <xdr:row>98</xdr:row>
      <xdr:rowOff>84823</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78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75950</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878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13869</xdr:rowOff>
    </xdr:from>
    <xdr:to>
      <xdr:col>41</xdr:col>
      <xdr:colOff>101600</xdr:colOff>
      <xdr:row>98</xdr:row>
      <xdr:rowOff>115469</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815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106596</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908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150837</xdr:rowOff>
    </xdr:from>
    <xdr:to>
      <xdr:col>36</xdr:col>
      <xdr:colOff>165100</xdr:colOff>
      <xdr:row>98</xdr:row>
      <xdr:rowOff>80987</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781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72114</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874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10274</xdr:rowOff>
    </xdr:from>
    <xdr:to>
      <xdr:col>85</xdr:col>
      <xdr:colOff>127000</xdr:colOff>
      <xdr:row>37</xdr:row>
      <xdr:rowOff>87960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6353924"/>
          <a:ext cx="838200" cy="77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165269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5994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49327</xdr:rowOff>
    </xdr:from>
    <xdr:to>
      <xdr:col>81</xdr:col>
      <xdr:colOff>50800</xdr:colOff>
      <xdr:row>37</xdr:row>
      <xdr:rowOff>87960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4592300" y="6392977"/>
          <a:ext cx="889000" cy="38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138676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596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35801</xdr:rowOff>
    </xdr:from>
    <xdr:to>
      <xdr:col>76</xdr:col>
      <xdr:colOff>114300</xdr:colOff>
      <xdr:row>37</xdr:row>
      <xdr:rowOff>49327</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3703300" y="6379451"/>
          <a:ext cx="889000" cy="13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16489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01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35801</xdr:rowOff>
    </xdr:from>
    <xdr:to>
      <xdr:col>71</xdr:col>
      <xdr:colOff>177800</xdr:colOff>
      <xdr:row>37</xdr:row>
      <xdr:rowOff>38240</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flipV="1">
          <a:off x="12814300" y="6379451"/>
          <a:ext cx="889000" cy="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17441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0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156468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59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130924</xdr:rowOff>
    </xdr:from>
    <xdr:to>
      <xdr:col>85</xdr:col>
      <xdr:colOff>177800</xdr:colOff>
      <xdr:row>37</xdr:row>
      <xdr:rowOff>61074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303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109351</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6281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37160</xdr:rowOff>
    </xdr:from>
    <xdr:to>
      <xdr:col>81</xdr:col>
      <xdr:colOff>101600</xdr:colOff>
      <xdr:row>37</xdr:row>
      <xdr:rowOff>138760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38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129888</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6473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169977</xdr:rowOff>
    </xdr:from>
    <xdr:to>
      <xdr:col>76</xdr:col>
      <xdr:colOff>165100</xdr:colOff>
      <xdr:row>37</xdr:row>
      <xdr:rowOff>100127</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342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91254</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6434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156451</xdr:rowOff>
    </xdr:from>
    <xdr:to>
      <xdr:col>72</xdr:col>
      <xdr:colOff>38100</xdr:colOff>
      <xdr:row>37</xdr:row>
      <xdr:rowOff>86601</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328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77728</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6421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158890</xdr:rowOff>
    </xdr:from>
    <xdr:to>
      <xdr:col>67</xdr:col>
      <xdr:colOff>101600</xdr:colOff>
      <xdr:row>37</xdr:row>
      <xdr:rowOff>89040</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33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80167</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642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166794</xdr:rowOff>
    </xdr:from>
    <xdr:to>
      <xdr:col>85</xdr:col>
      <xdr:colOff>127000</xdr:colOff>
      <xdr:row>55</xdr:row>
      <xdr:rowOff>170386</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5481300" y="9596544"/>
          <a:ext cx="8382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89567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690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166794</xdr:rowOff>
    </xdr:from>
    <xdr:to>
      <xdr:col>81</xdr:col>
      <xdr:colOff>50800</xdr:colOff>
      <xdr:row>57</xdr:row>
      <xdr:rowOff>22504</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4592300" y="9596544"/>
          <a:ext cx="889000" cy="198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117467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89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169821</xdr:rowOff>
    </xdr:from>
    <xdr:to>
      <xdr:col>76</xdr:col>
      <xdr:colOff>114300</xdr:colOff>
      <xdr:row>57</xdr:row>
      <xdr:rowOff>22504</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3703300" y="9771021"/>
          <a:ext cx="889000" cy="24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157363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93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68311</xdr:rowOff>
    </xdr:from>
    <xdr:to>
      <xdr:col>71</xdr:col>
      <xdr:colOff>177800</xdr:colOff>
      <xdr:row>56</xdr:row>
      <xdr:rowOff>169821</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9669511"/>
          <a:ext cx="889000" cy="101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153367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926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137410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91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119586</xdr:rowOff>
    </xdr:from>
    <xdr:to>
      <xdr:col>85</xdr:col>
      <xdr:colOff>177800</xdr:colOff>
      <xdr:row>56</xdr:row>
      <xdr:rowOff>49736</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549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142463</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400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115994</xdr:rowOff>
    </xdr:from>
    <xdr:to>
      <xdr:col>81</xdr:col>
      <xdr:colOff>101600</xdr:colOff>
      <xdr:row>56</xdr:row>
      <xdr:rowOff>46144</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545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62671</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9320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143154</xdr:rowOff>
    </xdr:from>
    <xdr:to>
      <xdr:col>76</xdr:col>
      <xdr:colOff>165100</xdr:colOff>
      <xdr:row>57</xdr:row>
      <xdr:rowOff>73304</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74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89831</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9519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119021</xdr:rowOff>
    </xdr:from>
    <xdr:to>
      <xdr:col>72</xdr:col>
      <xdr:colOff>38100</xdr:colOff>
      <xdr:row>57</xdr:row>
      <xdr:rowOff>49171</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9720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65698</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9495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17511</xdr:rowOff>
    </xdr:from>
    <xdr:to>
      <xdr:col>67</xdr:col>
      <xdr:colOff>101600</xdr:colOff>
      <xdr:row>56</xdr:row>
      <xdr:rowOff>119111</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618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135638</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39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67348</xdr:rowOff>
    </xdr:from>
    <xdr:to>
      <xdr:col>85</xdr:col>
      <xdr:colOff>127000</xdr:colOff>
      <xdr:row>78</xdr:row>
      <xdr:rowOff>163055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440448"/>
          <a:ext cx="838200" cy="95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154560</xdr:rowOff>
    </xdr:from>
    <xdr:to>
      <xdr:col>81</xdr:col>
      <xdr:colOff>50800</xdr:colOff>
      <xdr:row>78</xdr:row>
      <xdr:rowOff>163055</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527660"/>
          <a:ext cx="889000" cy="8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60147</xdr:rowOff>
    </xdr:from>
    <xdr:to>
      <xdr:col>76</xdr:col>
      <xdr:colOff>114300</xdr:colOff>
      <xdr:row>78</xdr:row>
      <xdr:rowOff>154560</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433247"/>
          <a:ext cx="889000" cy="94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153530</xdr:rowOff>
    </xdr:from>
    <xdr:to>
      <xdr:col>71</xdr:col>
      <xdr:colOff>177800</xdr:colOff>
      <xdr:row>78</xdr:row>
      <xdr:rowOff>60147</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183730"/>
          <a:ext cx="889000" cy="249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102607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47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12044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85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16548</xdr:rowOff>
    </xdr:from>
    <xdr:to>
      <xdr:col>85</xdr:col>
      <xdr:colOff>177800</xdr:colOff>
      <xdr:row>78</xdr:row>
      <xdr:rowOff>118148</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389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166425</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68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112255</xdr:rowOff>
    </xdr:from>
    <xdr:to>
      <xdr:col>81</xdr:col>
      <xdr:colOff>101600</xdr:colOff>
      <xdr:row>79</xdr:row>
      <xdr:rowOff>42405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485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33532</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578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103760</xdr:rowOff>
    </xdr:from>
    <xdr:to>
      <xdr:col>76</xdr:col>
      <xdr:colOff>165100</xdr:colOff>
      <xdr:row>79</xdr:row>
      <xdr:rowOff>33910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47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25037</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56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9347</xdr:rowOff>
    </xdr:from>
    <xdr:to>
      <xdr:col>72</xdr:col>
      <xdr:colOff>38100</xdr:colOff>
      <xdr:row>78</xdr:row>
      <xdr:rowOff>110947</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382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127474</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157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102730</xdr:rowOff>
    </xdr:from>
    <xdr:to>
      <xdr:col>67</xdr:col>
      <xdr:colOff>101600</xdr:colOff>
      <xdr:row>77</xdr:row>
      <xdr:rowOff>32880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13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49407</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290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45582</xdr:rowOff>
    </xdr:from>
    <xdr:to>
      <xdr:col>85</xdr:col>
      <xdr:colOff>127000</xdr:colOff>
      <xdr:row>97</xdr:row>
      <xdr:rowOff>57257</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676232"/>
          <a:ext cx="838200" cy="11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65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22233</xdr:rowOff>
    </xdr:from>
    <xdr:to>
      <xdr:col>81</xdr:col>
      <xdr:colOff>50800</xdr:colOff>
      <xdr:row>97</xdr:row>
      <xdr:rowOff>45582</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4592300" y="16652883"/>
          <a:ext cx="889000" cy="23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71271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1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22233</xdr:rowOff>
    </xdr:from>
    <xdr:to>
      <xdr:col>76</xdr:col>
      <xdr:colOff>114300</xdr:colOff>
      <xdr:row>97</xdr:row>
      <xdr:rowOff>84559</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652883"/>
          <a:ext cx="889000" cy="62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89640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20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84559</xdr:rowOff>
    </xdr:from>
    <xdr:to>
      <xdr:col>71</xdr:col>
      <xdr:colOff>177800</xdr:colOff>
      <xdr:row>97</xdr:row>
      <xdr:rowOff>135568</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715209"/>
          <a:ext cx="889000" cy="51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6457</xdr:rowOff>
    </xdr:from>
    <xdr:to>
      <xdr:col>85</xdr:col>
      <xdr:colOff>177800</xdr:colOff>
      <xdr:row>97</xdr:row>
      <xdr:rowOff>108057</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637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156334</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615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166232</xdr:rowOff>
    </xdr:from>
    <xdr:to>
      <xdr:col>81</xdr:col>
      <xdr:colOff>101600</xdr:colOff>
      <xdr:row>97</xdr:row>
      <xdr:rowOff>96382</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625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87509</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718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142883</xdr:rowOff>
    </xdr:from>
    <xdr:to>
      <xdr:col>76</xdr:col>
      <xdr:colOff>165100</xdr:colOff>
      <xdr:row>97</xdr:row>
      <xdr:rowOff>73033</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60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64160</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694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33759</xdr:rowOff>
    </xdr:from>
    <xdr:to>
      <xdr:col>72</xdr:col>
      <xdr:colOff>38100</xdr:colOff>
      <xdr:row>97</xdr:row>
      <xdr:rowOff>135359</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664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126486</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757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84768</xdr:rowOff>
    </xdr:from>
    <xdr:to>
      <xdr:col>67</xdr:col>
      <xdr:colOff>101600</xdr:colOff>
      <xdr:row>98</xdr:row>
      <xdr:rowOff>14918</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715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6045</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808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労働費については、</a:t>
          </a:r>
          <a:r>
            <a:rPr kumimoji="1" lang="ja-JP" altLang="en-US" sz="1100">
              <a:solidFill>
                <a:schemeClr val="dk1"/>
              </a:solidFill>
              <a:effectLst/>
              <a:latin typeface="+mn-lt"/>
              <a:ea typeface="+mn-ea"/>
              <a:cs typeface="+mn-cs"/>
            </a:rPr>
            <a:t>富岡地区職業訓練校解体工事により</a:t>
          </a:r>
          <a:r>
            <a:rPr kumimoji="1" lang="ja-JP" altLang="ja-JP" sz="1100">
              <a:solidFill>
                <a:schemeClr val="dk1"/>
              </a:solidFill>
              <a:effectLst/>
              <a:latin typeface="+mn-lt"/>
              <a:ea typeface="+mn-ea"/>
              <a:cs typeface="+mn-cs"/>
            </a:rPr>
            <a:t>大幅に増加した。教育費については東中学校・西中学校・南中学校武道場天井改修・空調設備設置工事</a:t>
          </a:r>
          <a:r>
            <a:rPr kumimoji="1" lang="ja-JP" altLang="en-US" sz="1100">
              <a:solidFill>
                <a:schemeClr val="dk1"/>
              </a:solidFill>
              <a:effectLst/>
              <a:latin typeface="+mn-lt"/>
              <a:ea typeface="+mn-ea"/>
              <a:cs typeface="+mn-cs"/>
            </a:rPr>
            <a:t>が皆減となったが富岡小学校長寿命化改修工事により令和４年度以前より高い金額を維持している</a:t>
          </a:r>
          <a:r>
            <a:rPr kumimoji="1" lang="ja-JP" altLang="ja-JP" sz="1100">
              <a:solidFill>
                <a:schemeClr val="dk1"/>
              </a:solidFill>
              <a:effectLst/>
              <a:latin typeface="+mn-lt"/>
              <a:ea typeface="+mn-ea"/>
              <a:cs typeface="+mn-cs"/>
            </a:rPr>
            <a:t>。また、教育費については今後も学校の統廃合による長寿命化改修工事等に伴い、増加する見込みである。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衛生</a:t>
          </a:r>
          <a:r>
            <a:rPr kumimoji="1" lang="ja-JP" altLang="ja-JP" sz="1100">
              <a:solidFill>
                <a:schemeClr val="dk1"/>
              </a:solidFill>
              <a:effectLst/>
              <a:latin typeface="+mn-lt"/>
              <a:ea typeface="+mn-ea"/>
              <a:cs typeface="+mn-cs"/>
            </a:rPr>
            <a:t>費が大幅に減少しているのは、</a:t>
          </a:r>
          <a:r>
            <a:rPr kumimoji="1" lang="ja-JP" altLang="en-US" sz="1100">
              <a:solidFill>
                <a:schemeClr val="dk1"/>
              </a:solidFill>
              <a:effectLst/>
              <a:latin typeface="+mn-lt"/>
              <a:ea typeface="+mn-ea"/>
              <a:cs typeface="+mn-cs"/>
            </a:rPr>
            <a:t>水道事業会計負担金、出資金の大幅な</a:t>
          </a:r>
          <a:r>
            <a:rPr kumimoji="1" lang="ja-JP" altLang="ja-JP" sz="1100">
              <a:solidFill>
                <a:schemeClr val="dk1"/>
              </a:solidFill>
              <a:effectLst/>
              <a:latin typeface="+mn-lt"/>
              <a:ea typeface="+mn-ea"/>
              <a:cs typeface="+mn-cs"/>
            </a:rPr>
            <a:t>減によるものである。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公債費は令和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年度からわずかに減少しているが、今後は施設更新等により地方債を活用するため、増加していくことが見込まれる。緊急度・住民ニーズを的確に把握した事業選択により、必要最小限の借入に努める。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群馬県富岡市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財政調整基金は、今年度は取崩額が積立額を上回ったことで、前年度に比べ減少している。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実質収支額については、行財政改革を着実に進めていることから継続的に黒字を確保できている。また、今年度実質収支額が</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した要因は、市税</a:t>
          </a:r>
          <a:r>
            <a:rPr kumimoji="1" lang="ja-JP" altLang="en-US" sz="1100" b="0" i="0" baseline="0">
              <a:solidFill>
                <a:schemeClr val="dk1"/>
              </a:solidFill>
              <a:effectLst/>
              <a:latin typeface="+mn-lt"/>
              <a:ea typeface="+mn-ea"/>
              <a:cs typeface="+mn-cs"/>
            </a:rPr>
            <a:t>の減少により</a:t>
          </a:r>
          <a:r>
            <a:rPr kumimoji="1" lang="ja-JP" altLang="ja-JP" sz="1100" b="0" i="0" baseline="0">
              <a:solidFill>
                <a:schemeClr val="dk1"/>
              </a:solidFill>
              <a:effectLst/>
              <a:latin typeface="+mn-lt"/>
              <a:ea typeface="+mn-ea"/>
              <a:cs typeface="+mn-cs"/>
            </a:rPr>
            <a:t>、歳入歳出差引額が</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したことによるものである。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なお、実質単年度収支においては、財政調整基金の取り崩しが単年度収支よりも大きかったことから、マイナス値となっている。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群馬県富岡市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0" i="0" baseline="0">
              <a:solidFill>
                <a:schemeClr val="dk1"/>
              </a:solidFill>
              <a:effectLst/>
              <a:latin typeface="+mn-lt"/>
              <a:ea typeface="+mn-ea"/>
              <a:cs typeface="+mn-cs"/>
            </a:rPr>
            <a:t>　水道事業は、経営に必要な経費を給水収益で賄えており、健全な経営状態を維持できている。また、一般会計は、歳入歳出差引額が</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したため、前年度に比べて黒字額が</a:t>
          </a:r>
          <a:r>
            <a:rPr kumimoji="1" lang="ja-JP" altLang="en-US" sz="1100" b="0" i="0" baseline="0">
              <a:solidFill>
                <a:schemeClr val="dk1"/>
              </a:solidFill>
              <a:effectLst/>
              <a:latin typeface="+mn-lt"/>
              <a:ea typeface="+mn-ea"/>
              <a:cs typeface="+mn-cs"/>
            </a:rPr>
            <a:t>小さ</a:t>
          </a:r>
          <a:r>
            <a:rPr kumimoji="1" lang="ja-JP" altLang="ja-JP" sz="1100" b="0" i="0" baseline="0">
              <a:solidFill>
                <a:schemeClr val="dk1"/>
              </a:solidFill>
              <a:effectLst/>
              <a:latin typeface="+mn-lt"/>
              <a:ea typeface="+mn-ea"/>
              <a:cs typeface="+mn-cs"/>
            </a:rPr>
            <a:t>くなっている。介護保険特別会計等の特別会計についても、黒字を維持できている状態である。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今後も黒字を維持していけるよう、引き続き公営企業会計や特別会計においても財政の健全化に努める。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群馬県富岡市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base" latinLnBrk="0" hangingPunct="1"/>
          <a:r>
            <a:rPr kumimoji="1" lang="ja-JP" altLang="ja-JP" sz="1100" b="0" i="0" baseline="0">
              <a:solidFill>
                <a:schemeClr val="dk1"/>
              </a:solidFill>
              <a:effectLst/>
              <a:latin typeface="+mn-lt"/>
              <a:ea typeface="+mn-ea"/>
              <a:cs typeface="+mn-cs"/>
            </a:rPr>
            <a:t>　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年度は東中学校建設事業、臨時財政対策債（平成</a:t>
          </a:r>
          <a:r>
            <a:rPr kumimoji="1" lang="en-US" altLang="ja-JP" sz="1100" b="0" i="0" baseline="0">
              <a:solidFill>
                <a:schemeClr val="dk1"/>
              </a:solidFill>
              <a:effectLst/>
              <a:latin typeface="+mn-lt"/>
              <a:ea typeface="+mn-ea"/>
              <a:cs typeface="+mn-cs"/>
            </a:rPr>
            <a:t>15</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20</a:t>
          </a:r>
          <a:r>
            <a:rPr kumimoji="1" lang="ja-JP" altLang="ja-JP" sz="1100" b="0" i="0" baseline="0">
              <a:solidFill>
                <a:schemeClr val="dk1"/>
              </a:solidFill>
              <a:effectLst/>
              <a:latin typeface="+mn-lt"/>
              <a:ea typeface="+mn-ea"/>
              <a:cs typeface="+mn-cs"/>
            </a:rPr>
            <a:t>年）の償還が終了</a:t>
          </a:r>
          <a:r>
            <a:rPr kumimoji="1" lang="ja-JP" altLang="en-US" sz="1100" b="0" i="0" baseline="0">
              <a:solidFill>
                <a:schemeClr val="dk1"/>
              </a:solidFill>
              <a:effectLst/>
              <a:latin typeface="+mn-lt"/>
              <a:ea typeface="+mn-ea"/>
              <a:cs typeface="+mn-cs"/>
            </a:rPr>
            <a:t>したため元利償還金が減少した。</a:t>
          </a:r>
          <a:endParaRPr lang="ja-JP" altLang="ja-JP" sz="1400">
            <a:effectLst/>
          </a:endParaRPr>
        </a:p>
        <a:p>
          <a:pPr eaLnBrk="1" fontAlgn="base" latinLnBrk="0" hangingPunct="1"/>
          <a:r>
            <a:rPr kumimoji="1" lang="ja-JP" altLang="ja-JP" sz="1100" b="0" i="0" baseline="0">
              <a:solidFill>
                <a:schemeClr val="dk1"/>
              </a:solidFill>
              <a:effectLst/>
              <a:latin typeface="+mn-lt"/>
              <a:ea typeface="+mn-ea"/>
              <a:cs typeface="+mn-cs"/>
            </a:rPr>
            <a:t>　公営企業債の元利償還金に対する繰入金、組合等が起こした地方債の元利償還金に対する負担金等については、償還が進んでいること等により、令和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年度は減少した。</a:t>
          </a:r>
          <a:endParaRPr lang="ja-JP" altLang="ja-JP" sz="1400">
            <a:effectLst/>
          </a:endParaRPr>
        </a:p>
        <a:p>
          <a:pPr eaLnBrk="1" fontAlgn="base" latinLnBrk="0" hangingPunct="1"/>
          <a:r>
            <a:rPr kumimoji="1" lang="ja-JP" altLang="ja-JP" sz="1100" b="0" i="0" baseline="0">
              <a:solidFill>
                <a:schemeClr val="dk1"/>
              </a:solidFill>
              <a:effectLst/>
              <a:latin typeface="+mn-lt"/>
              <a:ea typeface="+mn-ea"/>
              <a:cs typeface="+mn-cs"/>
            </a:rPr>
            <a:t>　今後については公共施設の老朽化に伴う地方債の借入が増加することが見込まれるため、健全な財政運営に努める。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満期一括償還地方債の該当がないため、満期一括償還地方債の償還の財源とする減債基金残高及び積立相当額については計上していない。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群馬県富岡市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将来負担額は、一般会計等に係る地方債の現在高が、令和２年度に残高のピークを迎えたこと、公営企業や各組合で借入れている大規模事業などに係る地方債が償還終了を迎えたことから、令和３年度から減少に転じている。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年度の組合等負担等見込額については、</a:t>
          </a:r>
          <a:r>
            <a:rPr kumimoji="1" lang="ja-JP" altLang="en-US" sz="1100" b="0" i="0" baseline="0">
              <a:solidFill>
                <a:schemeClr val="dk1"/>
              </a:solidFill>
              <a:effectLst/>
              <a:latin typeface="+mn-lt"/>
              <a:ea typeface="+mn-ea"/>
              <a:cs typeface="+mn-cs"/>
            </a:rPr>
            <a:t>消防本部・富岡消防署建設</a:t>
          </a:r>
          <a:r>
            <a:rPr kumimoji="1" lang="ja-JP" altLang="ja-JP" sz="1100" b="0" i="0" baseline="0">
              <a:solidFill>
                <a:schemeClr val="dk1"/>
              </a:solidFill>
              <a:effectLst/>
              <a:latin typeface="+mn-lt"/>
              <a:ea typeface="+mn-ea"/>
              <a:cs typeface="+mn-cs"/>
            </a:rPr>
            <a:t>の影響で増加している。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基準財政需要額算入見込額は、臨時財政対策債の償還に係る公債費が減ったことにより減少している。　</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充当可能財源等は減少したが、将来負担額も減少したため、将来負担比率については、引き続きマイナス値となっている。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群馬県富岡市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令和４年度は子育て健康プラザ整備の財源として、社会資本等整備基金を積立額以上に取り崩したこと等により、基金全体では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　　</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令和５年度は、北部運動公園北ゾーンテニスコート整備工事の財源として、スポーツ振興基金を取り崩したこと等により、基金全体では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584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endParaRPr kumimoji="0"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令和６年度は、財政調整基金において、積立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以上に取り崩したこと等により、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の老朽化等に伴う施設の更新が多く予想されるため、その財源として基金を活用していくこととなるが、緊急度・住民ニーズを的確に把握し、実施事業の取捨選択を行うことで、限られた基金を有効利用していく。</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（基金の使途）</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社会資本等整備基金：　都市基盤の整備、公共施設の整備その他の市の社会資本等の整備。</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地域振興基金：　市民の連携強化のための交流活動の推進や地域伝統文化の継承等、地域振興の充実。</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富岡製糸場</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　富岡製糸場の保存活用及び周辺整備事業。</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国際交流基金</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国際交流の振興。</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職員退職手当基金</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職員の退職手当。</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社会資本等整備基金：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富小長寿命化改修工事等のために取り崩したが</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それ以上に</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積立を行ったため、残高が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地域振興基金：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スクールバス購入等</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のために取り崩したことにより、残高が減少した。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富岡製糸場基金：　富岡製糸場のための寄附金等を積み立てたため、残高が増加した。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国際交流基金：　国際交流協会への補助金に充当したため、残高が減少した。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職員退職手当基金：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令和５年度に引き続き、</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百万円を積み立てを行ったが、それ以上に取り崩したため残高が減少した。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各基金の使途に合致する事業に対し、市の財政状況を勘案しながら活用していく。</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令和４年度について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、決算剰余金等の積立額が取崩額を上回ったことで、前年度に比べ</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令和５年度については、決算剰余金等の積立額が前年度と比べ大幅に減少したため、また取崩額が増加したことから減少した。</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令和６年度については、決算剰余金等の積立額が前年度と比べ増加したが、取崩額が増加したことから減少した。</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財政調整基金の残高は、災害など緊急時に対応可能な残高を確保したうえで運用するように努める。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令和４年度は取り崩しはせず、預金利子の積み立てを行っているため増加している。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令和５年度は、普通交付税の再算定により臨時費目として創設された、臨時財政対策債償還基金費の算出相当額を積み立てたため増加している。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令和６年度は、普通交付税の再算定により臨時費目として創設された、臨時財政対策債償還基金費の算出相当額を積み立てたため増加している。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dk1"/>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公共施設の老朽化に伴う借り入れにより、公債費が今後増加していく見込みであるため、財政状況に応じて基金の活用を検討していく。</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647D5E4-C877-4924-BC9A-270CFC4AEB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620685A-F9EE-4176-A28C-C0172FF07C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101457EB-773C-4520-ABD1-C0F34FB8F55E}"/>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43A8007B-31AE-4EDC-8123-A6D722AF0FAB}"/>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C8AB56CE-0C18-4D9D-BFCD-FC4E89F223F2}"/>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E7E66817-038A-4697-89A9-AEF1A41BE236}"/>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69445485-B237-4EAC-82B9-8589A1A4E423}"/>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7EAD0B96-9F85-4025-B715-CB7B8471746B}"/>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9AD0696C-7CBC-4897-88DA-0FD76F85233A}"/>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C37FFF20-35A4-41B7-A1F7-5303202BFB45}"/>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6B92ADDC-64F9-48B0-BF20-AC48D662EE00}"/>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DD4298EA-A042-49B7-8922-EA758E129DA1}"/>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CDF87E08-6422-428A-A9A3-12743D9E25F6}"/>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E5A44B62-9F89-486A-9BCF-4AD2376F358B}"/>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3B89170-E6A3-4ADB-A5A5-94317498F7F9}"/>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FD6C5A4C-D250-44CB-8A8D-ED67CCBD6EDF}"/>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群馬県富岡市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7A525E04-B379-4655-BC62-FD26D4769235}"/>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DF166EF6-5B8E-4E72-987F-192E681D6E1B}"/>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F2554960-C3D9-4CFA-8D8F-4B6E4CA4C5E8}"/>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E7C616F5-EEF9-4DCE-9DA1-5D0FDEA962A0}"/>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D750EB59-0ADD-4FB4-A1A8-B4AFEF3C68BF}"/>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B2FA7078-B9DA-4FF0-A954-8F290837B50E}"/>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45,172
43,809
122.85
24,665,130
23,526,839
753,556
12,904,894
13,326,206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724AEF99-17F9-4819-8DDF-356EE4D3C8CD}"/>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EFA1F8-2A36-4BF9-A50D-E0EBCE5F5AD2}"/>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732E769F-190A-4F8A-A596-861B08ED2E22}"/>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A33DEFEC-E0E5-42A9-A3B8-16536439F123}"/>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F6386CC0-E89F-43B5-9D36-10D389435109}"/>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6425A248-1F1D-4F80-8970-CE22B207E471}"/>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27FEE31E-4711-4D56-AD37-396FCE631CDC}"/>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A231D2CC-541A-4B79-9FB6-C2C7856F4713}"/>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5E1BDADE-629B-40A4-8920-C4E56786C723}"/>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239FC1A7-995B-4AD0-BD89-C5E18906BF03}"/>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D62AB0E0-944B-4647-86B7-8BB3110C3B2D}"/>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5685BF93-2E9B-445C-B6AC-9036E517994E}"/>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8A20DA81-D6C6-4EED-84A6-7D6BD69A813C}"/>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7F552C75-8F1B-41F0-91C2-59DF90381E65}"/>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E9A2A689-5A86-4BD3-9DBA-5FCCC9597B9E}"/>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A128FC2F-A34B-4AF2-9543-DDD654686449}"/>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92367A4A-08CB-4498-AE06-99F9CBE7E5E9}"/>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3756CFED-3F8F-4672-9BF6-A9D7ABF6A5C8}"/>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208FF61-4276-4A53-897E-C4269EED914C}"/>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FD26D648-E0BE-4805-9042-7E9A9B49EC6D}"/>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74721E16-E543-435C-834F-57A105DF3816}"/>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5B47DA0E-39C7-486D-A910-D64071D54372}"/>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F215EB66-15A7-4C2A-936E-836A4C70F511}"/>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9ED652AD-5657-463A-BF36-58AEB4DA248E}"/>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CA0878B3-D34A-40D7-A53B-C84A1292ABF6}"/>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EBF130-EC88-408B-8494-50E2662BC857}"/>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1EE7CB5D-9DE1-436F-ACE8-B8BBEBD99937}"/>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CFD4A73B-F6D3-4482-B931-B1730AB78AB3}"/>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E2527C6F-54A7-4309-939D-63678E3DCB11}"/>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1362E091-BA0D-4640-95FB-D29A0731CA16}"/>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F44D6D92-46AD-45AC-8453-31B9DBD3DAB8}"/>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F666FF02-AFCF-4949-88C5-9DA5BBF71434}"/>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8BAB0CF7-14B4-441D-8644-F92D9CCF92F5}"/>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F5BAF7A7-7330-45BF-A38A-929BC2E70FDD}"/>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8A1AA65C-12BB-44F7-AC34-5C469C1B4D2C}"/>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有形固定資産減価償却率は類似団体より低い水準にある、さらにそれぞれの公共施設等について個別施設計画を策定済みであり、当該計画に基づいた施設の維持管理を適切に 進めている。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C2C6F3D2-C4E7-407E-9807-0FDA4FFD7473}"/>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55C2FF98-C577-4892-8D57-FB10F485A967}"/>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28000F88-E20C-4264-91A2-CEA23397C436}"/>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E1741BE9-C3E0-4213-910D-B4E3EDD3C4CF}"/>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D8A76606-D698-4FD9-AE44-CD217EBD0710}"/>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26F16B86-580A-4D04-B002-8C35B32F2432}"/>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C85BD1C6-CED3-4E6D-AA38-B7F7C037CA8D}"/>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EAC06290-7CA3-4D78-8712-03404810AE97}"/>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1F9AA197-7677-4598-9C9E-326F1998FF6D}"/>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9B192DB9-A2F9-44FB-8176-5A26C966F2E3}"/>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A6AE1A24-44B8-44F1-AC71-CC2B83EBB077}"/>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D945AE0C-79B1-41E1-B6CF-5863E9DA574C}"/>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E639C19F-92CD-4A6E-AC5D-502D592BFB1B}"/>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BC347B38-7C21-424B-96CF-7C7A2B71400A}"/>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8C37D7CB-C928-4413-B9D7-14CC7C7006CB}"/>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B2C5CAE5-9A31-48F5-BFC7-80BC643A4C8B}"/>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EA7E2131-0C87-4023-8909-386A8937B56D}"/>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62CCC715-710B-4ABC-96A2-ACE55CBBA095}"/>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77" name="直線コネクタ 76">
          <a:extLst>
            <a:ext uri="{FF2B5EF4-FFF2-40B4-BE49-F238E27FC236}">
              <a16:creationId xmlns:a16="http://schemas.microsoft.com/office/drawing/2014/main" id="{20BC17C9-7ACD-4575-BCAA-71F82ADCB3F4}"/>
            </a:ext>
          </a:extLst>
        </xdr:cNvPr>
        <xdr:cNvCxnSpPr/>
      </xdr:nvCxnSpPr>
      <xdr:spPr>
        <a:xfrm flipV="1">
          <a:off x="4306570" y="5160101"/>
          <a:ext cx="1270" cy="1317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78" name="有形固定資産減価償却率最小値テキスト">
          <a:extLst>
            <a:ext uri="{FF2B5EF4-FFF2-40B4-BE49-F238E27FC236}">
              <a16:creationId xmlns:a16="http://schemas.microsoft.com/office/drawing/2014/main" id="{4FE626E5-8292-474C-BD0B-D3A3EC4E511C}"/>
            </a:ext>
          </a:extLst>
        </xdr:cNvPr>
        <xdr:cNvSpPr txBox="1"/>
      </xdr:nvSpPr>
      <xdr:spPr>
        <a:xfrm>
          <a:off x="4359275" y="6485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79" name="直線コネクタ 78">
          <a:extLst>
            <a:ext uri="{FF2B5EF4-FFF2-40B4-BE49-F238E27FC236}">
              <a16:creationId xmlns:a16="http://schemas.microsoft.com/office/drawing/2014/main" id="{DB32A53D-8C17-4BFF-8E4B-8517C953BA7F}"/>
            </a:ext>
          </a:extLst>
        </xdr:cNvPr>
        <xdr:cNvCxnSpPr/>
      </xdr:nvCxnSpPr>
      <xdr:spPr>
        <a:xfrm>
          <a:off x="4216400" y="647799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80" name="有形固定資産減価償却率最大値テキスト">
          <a:extLst>
            <a:ext uri="{FF2B5EF4-FFF2-40B4-BE49-F238E27FC236}">
              <a16:creationId xmlns:a16="http://schemas.microsoft.com/office/drawing/2014/main" id="{E43FCD37-50A0-411A-9EB5-4410AFC1C596}"/>
            </a:ext>
          </a:extLst>
        </xdr:cNvPr>
        <xdr:cNvSpPr txBox="1"/>
      </xdr:nvSpPr>
      <xdr:spPr>
        <a:xfrm>
          <a:off x="4359275" y="4944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81" name="直線コネクタ 80">
          <a:extLst>
            <a:ext uri="{FF2B5EF4-FFF2-40B4-BE49-F238E27FC236}">
              <a16:creationId xmlns:a16="http://schemas.microsoft.com/office/drawing/2014/main" id="{7E0A011E-CE71-4475-A31D-261032A12236}"/>
            </a:ext>
          </a:extLst>
        </xdr:cNvPr>
        <xdr:cNvCxnSpPr/>
      </xdr:nvCxnSpPr>
      <xdr:spPr>
        <a:xfrm>
          <a:off x="4216400" y="516010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140715</xdr:rowOff>
    </xdr:from>
    <xdr:ext cx="405111" cy="259045"/>
    <xdr:sp macro="" textlink="">
      <xdr:nvSpPr>
        <xdr:cNvPr id="82" name="有形固定資産減価償却率平均値テキスト">
          <a:extLst>
            <a:ext uri="{FF2B5EF4-FFF2-40B4-BE49-F238E27FC236}">
              <a16:creationId xmlns:a16="http://schemas.microsoft.com/office/drawing/2014/main" id="{698B7746-07EE-44CC-BD25-A82001821DB1}"/>
            </a:ext>
          </a:extLst>
        </xdr:cNvPr>
        <xdr:cNvSpPr txBox="1"/>
      </xdr:nvSpPr>
      <xdr:spPr>
        <a:xfrm>
          <a:off x="4359275" y="58207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83" name="フローチャート: 判断 82">
          <a:extLst>
            <a:ext uri="{FF2B5EF4-FFF2-40B4-BE49-F238E27FC236}">
              <a16:creationId xmlns:a16="http://schemas.microsoft.com/office/drawing/2014/main" id="{BD60DDD2-F2C4-4EFB-8C8F-FF6A09D10E0B}"/>
            </a:ext>
          </a:extLst>
        </xdr:cNvPr>
        <xdr:cNvSpPr/>
      </xdr:nvSpPr>
      <xdr:spPr>
        <a:xfrm>
          <a:off x="4254500" y="58360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84" name="フローチャート: 判断 83">
          <a:extLst>
            <a:ext uri="{FF2B5EF4-FFF2-40B4-BE49-F238E27FC236}">
              <a16:creationId xmlns:a16="http://schemas.microsoft.com/office/drawing/2014/main" id="{FCC5493C-A3EC-41A7-9257-DE985C431551}"/>
            </a:ext>
          </a:extLst>
        </xdr:cNvPr>
        <xdr:cNvSpPr/>
      </xdr:nvSpPr>
      <xdr:spPr>
        <a:xfrm>
          <a:off x="3616325" y="57990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85" name="フローチャート: 判断 84">
          <a:extLst>
            <a:ext uri="{FF2B5EF4-FFF2-40B4-BE49-F238E27FC236}">
              <a16:creationId xmlns:a16="http://schemas.microsoft.com/office/drawing/2014/main" id="{61E3C0E4-E48E-4698-9CE8-82F8DE261249}"/>
            </a:ext>
          </a:extLst>
        </xdr:cNvPr>
        <xdr:cNvSpPr/>
      </xdr:nvSpPr>
      <xdr:spPr>
        <a:xfrm>
          <a:off x="2930525" y="575282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86" name="フローチャート: 判断 85">
          <a:extLst>
            <a:ext uri="{FF2B5EF4-FFF2-40B4-BE49-F238E27FC236}">
              <a16:creationId xmlns:a16="http://schemas.microsoft.com/office/drawing/2014/main" id="{6CCFBD94-C95C-48A3-9DA8-82908F15A62A}"/>
            </a:ext>
          </a:extLst>
        </xdr:cNvPr>
        <xdr:cNvSpPr/>
      </xdr:nvSpPr>
      <xdr:spPr>
        <a:xfrm>
          <a:off x="2244725" y="568488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87" name="フローチャート: 判断 86">
          <a:extLst>
            <a:ext uri="{FF2B5EF4-FFF2-40B4-BE49-F238E27FC236}">
              <a16:creationId xmlns:a16="http://schemas.microsoft.com/office/drawing/2014/main" id="{182FDE3B-8BC6-4B47-9228-28E39CF69F30}"/>
            </a:ext>
          </a:extLst>
        </xdr:cNvPr>
        <xdr:cNvSpPr/>
      </xdr:nvSpPr>
      <xdr:spPr>
        <a:xfrm>
          <a:off x="1558925" y="565739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F446DCCA-DCDC-42DD-BBD1-A321931C00B1}"/>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558AE30F-EA53-41F1-83C0-97173ED46409}"/>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ABBED76F-D526-444F-93B1-5858D9C12DD6}"/>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F2A9211F-8417-4546-8C78-595C9D1D5678}"/>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E57579D1-BBE4-48E7-A0F5-E9489FC5B20E}"/>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88809</xdr:rowOff>
    </xdr:from>
    <xdr:to>
      <xdr:col>23</xdr:col>
      <xdr:colOff>136525</xdr:colOff>
      <xdr:row>29</xdr:row>
      <xdr:rowOff>18959</xdr:rowOff>
    </xdr:to>
    <xdr:sp macro="" textlink="">
      <xdr:nvSpPr>
        <xdr:cNvPr id="93" name="楕円 92">
          <a:extLst>
            <a:ext uri="{FF2B5EF4-FFF2-40B4-BE49-F238E27FC236}">
              <a16:creationId xmlns:a16="http://schemas.microsoft.com/office/drawing/2014/main" id="{FCF9B23C-E015-4A92-B7C7-35C7EAE1A59C}"/>
            </a:ext>
          </a:extLst>
        </xdr:cNvPr>
        <xdr:cNvSpPr/>
      </xdr:nvSpPr>
      <xdr:spPr>
        <a:xfrm>
          <a:off x="4254500" y="543868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111686</xdr:rowOff>
    </xdr:from>
    <xdr:ext cx="405111" cy="259045"/>
    <xdr:sp macro="" textlink="">
      <xdr:nvSpPr>
        <xdr:cNvPr id="94" name="有形固定資産減価償却率該当値テキスト">
          <a:extLst>
            <a:ext uri="{FF2B5EF4-FFF2-40B4-BE49-F238E27FC236}">
              <a16:creationId xmlns:a16="http://schemas.microsoft.com/office/drawing/2014/main" id="{AC1598DC-8073-4FD8-95C4-716315230724}"/>
            </a:ext>
          </a:extLst>
        </xdr:cNvPr>
        <xdr:cNvSpPr txBox="1"/>
      </xdr:nvSpPr>
      <xdr:spPr>
        <a:xfrm>
          <a:off x="4359275" y="530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107315</xdr:rowOff>
    </xdr:from>
    <xdr:to>
      <xdr:col>19</xdr:col>
      <xdr:colOff>187325</xdr:colOff>
      <xdr:row>29</xdr:row>
      <xdr:rowOff>37465</xdr:rowOff>
    </xdr:to>
    <xdr:sp macro="" textlink="">
      <xdr:nvSpPr>
        <xdr:cNvPr id="95" name="楕円 94">
          <a:extLst>
            <a:ext uri="{FF2B5EF4-FFF2-40B4-BE49-F238E27FC236}">
              <a16:creationId xmlns:a16="http://schemas.microsoft.com/office/drawing/2014/main" id="{C0EE5BAE-5A0F-48AC-B8AC-FC65626099A3}"/>
            </a:ext>
          </a:extLst>
        </xdr:cNvPr>
        <xdr:cNvSpPr/>
      </xdr:nvSpPr>
      <xdr:spPr>
        <a:xfrm>
          <a:off x="3616325" y="54571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139609</xdr:rowOff>
    </xdr:from>
    <xdr:to>
      <xdr:col>23</xdr:col>
      <xdr:colOff>85725</xdr:colOff>
      <xdr:row>28</xdr:row>
      <xdr:rowOff>158115</xdr:rowOff>
    </xdr:to>
    <xdr:cxnSp macro="">
      <xdr:nvCxnSpPr>
        <xdr:cNvPr id="96" name="直線コネクタ 95">
          <a:extLst>
            <a:ext uri="{FF2B5EF4-FFF2-40B4-BE49-F238E27FC236}">
              <a16:creationId xmlns:a16="http://schemas.microsoft.com/office/drawing/2014/main" id="{48B57E78-813F-4DA7-96B8-A8ACECBFD450}"/>
            </a:ext>
          </a:extLst>
        </xdr:cNvPr>
        <xdr:cNvCxnSpPr/>
      </xdr:nvCxnSpPr>
      <xdr:spPr>
        <a:xfrm flipV="1">
          <a:off x="3673475" y="5495834"/>
          <a:ext cx="62865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48714</xdr:rowOff>
    </xdr:from>
    <xdr:to>
      <xdr:col>15</xdr:col>
      <xdr:colOff>187325</xdr:colOff>
      <xdr:row>28</xdr:row>
      <xdr:rowOff>150314</xdr:rowOff>
    </xdr:to>
    <xdr:sp macro="" textlink="">
      <xdr:nvSpPr>
        <xdr:cNvPr id="97" name="楕円 96">
          <a:extLst>
            <a:ext uri="{FF2B5EF4-FFF2-40B4-BE49-F238E27FC236}">
              <a16:creationId xmlns:a16="http://schemas.microsoft.com/office/drawing/2014/main" id="{34EE5813-EA54-4A2C-9896-C64A7548D190}"/>
            </a:ext>
          </a:extLst>
        </xdr:cNvPr>
        <xdr:cNvSpPr/>
      </xdr:nvSpPr>
      <xdr:spPr>
        <a:xfrm>
          <a:off x="2930525" y="53985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99514</xdr:rowOff>
    </xdr:from>
    <xdr:to>
      <xdr:col>19</xdr:col>
      <xdr:colOff>136525</xdr:colOff>
      <xdr:row>28</xdr:row>
      <xdr:rowOff>158115</xdr:rowOff>
    </xdr:to>
    <xdr:cxnSp macro="">
      <xdr:nvCxnSpPr>
        <xdr:cNvPr id="98" name="直線コネクタ 97">
          <a:extLst>
            <a:ext uri="{FF2B5EF4-FFF2-40B4-BE49-F238E27FC236}">
              <a16:creationId xmlns:a16="http://schemas.microsoft.com/office/drawing/2014/main" id="{E0F8D6C6-5CE5-4781-902E-1E934848C25A}"/>
            </a:ext>
          </a:extLst>
        </xdr:cNvPr>
        <xdr:cNvCxnSpPr/>
      </xdr:nvCxnSpPr>
      <xdr:spPr>
        <a:xfrm>
          <a:off x="2987675" y="5455739"/>
          <a:ext cx="6858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48714</xdr:rowOff>
    </xdr:from>
    <xdr:to>
      <xdr:col>11</xdr:col>
      <xdr:colOff>187325</xdr:colOff>
      <xdr:row>28</xdr:row>
      <xdr:rowOff>150314</xdr:rowOff>
    </xdr:to>
    <xdr:sp macro="" textlink="">
      <xdr:nvSpPr>
        <xdr:cNvPr id="99" name="楕円 98">
          <a:extLst>
            <a:ext uri="{FF2B5EF4-FFF2-40B4-BE49-F238E27FC236}">
              <a16:creationId xmlns:a16="http://schemas.microsoft.com/office/drawing/2014/main" id="{F6940F50-7439-43CC-A428-A8DEA72ED0A4}"/>
            </a:ext>
          </a:extLst>
        </xdr:cNvPr>
        <xdr:cNvSpPr/>
      </xdr:nvSpPr>
      <xdr:spPr>
        <a:xfrm>
          <a:off x="2244725" y="53985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99514</xdr:rowOff>
    </xdr:from>
    <xdr:to>
      <xdr:col>15</xdr:col>
      <xdr:colOff>136525</xdr:colOff>
      <xdr:row>28</xdr:row>
      <xdr:rowOff>99514</xdr:rowOff>
    </xdr:to>
    <xdr:cxnSp macro="">
      <xdr:nvCxnSpPr>
        <xdr:cNvPr id="100" name="直線コネクタ 99">
          <a:extLst>
            <a:ext uri="{FF2B5EF4-FFF2-40B4-BE49-F238E27FC236}">
              <a16:creationId xmlns:a16="http://schemas.microsoft.com/office/drawing/2014/main" id="{0E20F1D8-4A55-470E-8413-1A05800CC12E}"/>
            </a:ext>
          </a:extLst>
        </xdr:cNvPr>
        <xdr:cNvCxnSpPr/>
      </xdr:nvCxnSpPr>
      <xdr:spPr>
        <a:xfrm>
          <a:off x="2301875" y="5455739"/>
          <a:ext cx="685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170815</xdr:rowOff>
    </xdr:from>
    <xdr:to>
      <xdr:col>7</xdr:col>
      <xdr:colOff>187325</xdr:colOff>
      <xdr:row>28</xdr:row>
      <xdr:rowOff>100965</xdr:rowOff>
    </xdr:to>
    <xdr:sp macro="" textlink="">
      <xdr:nvSpPr>
        <xdr:cNvPr id="101" name="楕円 100">
          <a:extLst>
            <a:ext uri="{FF2B5EF4-FFF2-40B4-BE49-F238E27FC236}">
              <a16:creationId xmlns:a16="http://schemas.microsoft.com/office/drawing/2014/main" id="{C020E07A-FB29-4A9C-9C3A-E212E3A9E215}"/>
            </a:ext>
          </a:extLst>
        </xdr:cNvPr>
        <xdr:cNvSpPr/>
      </xdr:nvSpPr>
      <xdr:spPr>
        <a:xfrm>
          <a:off x="1558925" y="53524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50165</xdr:rowOff>
    </xdr:from>
    <xdr:to>
      <xdr:col>11</xdr:col>
      <xdr:colOff>136525</xdr:colOff>
      <xdr:row>28</xdr:row>
      <xdr:rowOff>99514</xdr:rowOff>
    </xdr:to>
    <xdr:cxnSp macro="">
      <xdr:nvCxnSpPr>
        <xdr:cNvPr id="102" name="直線コネクタ 101">
          <a:extLst>
            <a:ext uri="{FF2B5EF4-FFF2-40B4-BE49-F238E27FC236}">
              <a16:creationId xmlns:a16="http://schemas.microsoft.com/office/drawing/2014/main" id="{C518D25F-9776-4C5E-A6BD-A7837F8ADA00}"/>
            </a:ext>
          </a:extLst>
        </xdr:cNvPr>
        <xdr:cNvCxnSpPr/>
      </xdr:nvCxnSpPr>
      <xdr:spPr>
        <a:xfrm>
          <a:off x="1616075" y="5400040"/>
          <a:ext cx="685800" cy="55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46553</xdr:rowOff>
    </xdr:from>
    <xdr:ext cx="405111" cy="259045"/>
    <xdr:sp macro="" textlink="">
      <xdr:nvSpPr>
        <xdr:cNvPr id="103" name="n_1aveValue有形固定資産減価償却率">
          <a:extLst>
            <a:ext uri="{FF2B5EF4-FFF2-40B4-BE49-F238E27FC236}">
              <a16:creationId xmlns:a16="http://schemas.microsoft.com/office/drawing/2014/main" id="{DDA2117F-D4B2-46EC-BD94-6AC65A71A5B0}"/>
            </a:ext>
          </a:extLst>
        </xdr:cNvPr>
        <xdr:cNvSpPr txBox="1"/>
      </xdr:nvSpPr>
      <xdr:spPr>
        <a:xfrm>
          <a:off x="3474094" y="5888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168655</xdr:rowOff>
    </xdr:from>
    <xdr:ext cx="405111" cy="259045"/>
    <xdr:sp macro="" textlink="">
      <xdr:nvSpPr>
        <xdr:cNvPr id="104" name="n_2aveValue有形固定資産減価償却率">
          <a:extLst>
            <a:ext uri="{FF2B5EF4-FFF2-40B4-BE49-F238E27FC236}">
              <a16:creationId xmlns:a16="http://schemas.microsoft.com/office/drawing/2014/main" id="{22756D5A-9B83-4D87-AFB2-5A469DD4DA60}"/>
            </a:ext>
          </a:extLst>
        </xdr:cNvPr>
        <xdr:cNvSpPr txBox="1"/>
      </xdr:nvSpPr>
      <xdr:spPr>
        <a:xfrm>
          <a:off x="2797819" y="5836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103885</xdr:rowOff>
    </xdr:from>
    <xdr:ext cx="405111" cy="259045"/>
    <xdr:sp macro="" textlink="">
      <xdr:nvSpPr>
        <xdr:cNvPr id="105" name="n_3aveValue有形固定資産減価償却率">
          <a:extLst>
            <a:ext uri="{FF2B5EF4-FFF2-40B4-BE49-F238E27FC236}">
              <a16:creationId xmlns:a16="http://schemas.microsoft.com/office/drawing/2014/main" id="{3C4DCB43-36A8-4FA9-843E-C98F4961626B}"/>
            </a:ext>
          </a:extLst>
        </xdr:cNvPr>
        <xdr:cNvSpPr txBox="1"/>
      </xdr:nvSpPr>
      <xdr:spPr>
        <a:xfrm>
          <a:off x="2112019" y="5783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66874</xdr:rowOff>
    </xdr:from>
    <xdr:ext cx="405111" cy="259045"/>
    <xdr:sp macro="" textlink="">
      <xdr:nvSpPr>
        <xdr:cNvPr id="106" name="n_4aveValue有形固定資産減価償却率">
          <a:extLst>
            <a:ext uri="{FF2B5EF4-FFF2-40B4-BE49-F238E27FC236}">
              <a16:creationId xmlns:a16="http://schemas.microsoft.com/office/drawing/2014/main" id="{D4DCA856-6208-4F45-AC03-ABF1A1B01B79}"/>
            </a:ext>
          </a:extLst>
        </xdr:cNvPr>
        <xdr:cNvSpPr txBox="1"/>
      </xdr:nvSpPr>
      <xdr:spPr>
        <a:xfrm>
          <a:off x="1426219" y="5740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53992</xdr:rowOff>
    </xdr:from>
    <xdr:ext cx="405111" cy="259045"/>
    <xdr:sp macro="" textlink="">
      <xdr:nvSpPr>
        <xdr:cNvPr id="107" name="n_1mainValue有形固定資産減価償却率">
          <a:extLst>
            <a:ext uri="{FF2B5EF4-FFF2-40B4-BE49-F238E27FC236}">
              <a16:creationId xmlns:a16="http://schemas.microsoft.com/office/drawing/2014/main" id="{962E7711-C3E7-49BF-B315-C8F17AF49413}"/>
            </a:ext>
          </a:extLst>
        </xdr:cNvPr>
        <xdr:cNvSpPr txBox="1"/>
      </xdr:nvSpPr>
      <xdr:spPr>
        <a:xfrm>
          <a:off x="3474094" y="524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166841</xdr:rowOff>
    </xdr:from>
    <xdr:ext cx="405111" cy="259045"/>
    <xdr:sp macro="" textlink="">
      <xdr:nvSpPr>
        <xdr:cNvPr id="108" name="n_2mainValue有形固定資産減価償却率">
          <a:extLst>
            <a:ext uri="{FF2B5EF4-FFF2-40B4-BE49-F238E27FC236}">
              <a16:creationId xmlns:a16="http://schemas.microsoft.com/office/drawing/2014/main" id="{94170691-8006-4FC1-8D24-E18B63EE3405}"/>
            </a:ext>
          </a:extLst>
        </xdr:cNvPr>
        <xdr:cNvSpPr txBox="1"/>
      </xdr:nvSpPr>
      <xdr:spPr>
        <a:xfrm>
          <a:off x="2797819" y="519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166841</xdr:rowOff>
    </xdr:from>
    <xdr:ext cx="405111" cy="259045"/>
    <xdr:sp macro="" textlink="">
      <xdr:nvSpPr>
        <xdr:cNvPr id="109" name="n_3mainValue有形固定資産減価償却率">
          <a:extLst>
            <a:ext uri="{FF2B5EF4-FFF2-40B4-BE49-F238E27FC236}">
              <a16:creationId xmlns:a16="http://schemas.microsoft.com/office/drawing/2014/main" id="{3B74BCC1-ADC6-491E-9A52-058361059FC6}"/>
            </a:ext>
          </a:extLst>
        </xdr:cNvPr>
        <xdr:cNvSpPr txBox="1"/>
      </xdr:nvSpPr>
      <xdr:spPr>
        <a:xfrm>
          <a:off x="2112019" y="519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117492</xdr:rowOff>
    </xdr:from>
    <xdr:ext cx="405111" cy="259045"/>
    <xdr:sp macro="" textlink="">
      <xdr:nvSpPr>
        <xdr:cNvPr id="110" name="n_4mainValue有形固定資産減価償却率">
          <a:extLst>
            <a:ext uri="{FF2B5EF4-FFF2-40B4-BE49-F238E27FC236}">
              <a16:creationId xmlns:a16="http://schemas.microsoft.com/office/drawing/2014/main" id="{4C250DEC-84A6-46BF-9CDA-C4005922E3C5}"/>
            </a:ext>
          </a:extLst>
        </xdr:cNvPr>
        <xdr:cNvSpPr txBox="1"/>
      </xdr:nvSpPr>
      <xdr:spPr>
        <a:xfrm>
          <a:off x="1426219" y="514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08BAD609-50AB-473B-87C1-0882C826AEF9}"/>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7CB8F35D-1939-4CBF-8CDF-07CAD0CDE876}"/>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C1305F0D-B12D-444C-9926-47DB17687D2F}"/>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[ 411.7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8D5974D3-D7FA-4E52-BCBE-8153F6EF9D3F}"/>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AF95C36F-5FB9-4694-81F8-3525173BE50F}"/>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12726518-5234-4C73-8EAC-CA5EF4546764}"/>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3CEF9D6D-2C2F-4F3D-A8DF-7C70AD0A5BB3}"/>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14B9B139-26BF-4633-9263-E3EAFC9E0F42}"/>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74082D08-E0EA-4E96-8571-FBDAA0487F97}"/>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373EEC1A-E520-4E8D-90A8-A640D85C49D7}"/>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5DD71887-492B-4F3A-AC92-C4F9D2B1882C}"/>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35568BB1-5C0A-4BC1-AB6A-B27D71A6BB68}"/>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BE48212C-F63E-4FFA-8582-06CDC4F5982D}"/>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債務償還比率は類似団体平均を下回っており、主な要因としては、令和３年度以降地方債発行額が償還額を下回っていたことにより地方債残高を</a:t>
          </a:r>
          <a:r>
            <a:rPr lang="ja-JP" altLang="en-US" sz="1100">
              <a:solidFill>
                <a:schemeClr val="dk1"/>
              </a:solidFill>
              <a:effectLst/>
              <a:latin typeface="+mn-lt"/>
              <a:ea typeface="+mn-ea"/>
              <a:cs typeface="+mn-cs"/>
            </a:rPr>
            <a:t>減少</a:t>
          </a:r>
          <a:r>
            <a:rPr lang="ja-JP" altLang="ja-JP" sz="1100">
              <a:solidFill>
                <a:schemeClr val="dk1"/>
              </a:solidFill>
              <a:effectLst/>
              <a:latin typeface="+mn-lt"/>
              <a:ea typeface="+mn-ea"/>
              <a:cs typeface="+mn-cs"/>
            </a:rPr>
            <a:t>させたことが考えられる。 </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2A5F96B6-6401-4DB0-A15B-17189473DF51}"/>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B5D2C4DA-7EB0-478E-8CE3-3FF440E3D4BF}"/>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2471619D-D4EC-4F6B-81A1-BF7469534077}"/>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27" name="直線コネクタ 126">
          <a:extLst>
            <a:ext uri="{FF2B5EF4-FFF2-40B4-BE49-F238E27FC236}">
              <a16:creationId xmlns:a16="http://schemas.microsoft.com/office/drawing/2014/main" id="{A1D95836-94D6-472A-B107-D15E884DF675}"/>
            </a:ext>
          </a:extLst>
        </xdr:cNvPr>
        <xdr:cNvCxnSpPr/>
      </xdr:nvCxnSpPr>
      <xdr:spPr>
        <a:xfrm>
          <a:off x="10198100" y="6553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28" name="テキスト ボックス 127">
          <a:extLst>
            <a:ext uri="{FF2B5EF4-FFF2-40B4-BE49-F238E27FC236}">
              <a16:creationId xmlns:a16="http://schemas.microsoft.com/office/drawing/2014/main" id="{248C6A23-822A-43B7-B4D8-3D076699D0D9}"/>
            </a:ext>
          </a:extLst>
        </xdr:cNvPr>
        <xdr:cNvSpPr txBox="1"/>
      </xdr:nvSpPr>
      <xdr:spPr>
        <a:xfrm>
          <a:off x="9708926" y="6468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29" name="直線コネクタ 128">
          <a:extLst>
            <a:ext uri="{FF2B5EF4-FFF2-40B4-BE49-F238E27FC236}">
              <a16:creationId xmlns:a16="http://schemas.microsoft.com/office/drawing/2014/main" id="{91BA5746-5D5F-4012-8E43-3B7DA796E674}"/>
            </a:ext>
          </a:extLst>
        </xdr:cNvPr>
        <xdr:cNvCxnSpPr/>
      </xdr:nvCxnSpPr>
      <xdr:spPr>
        <a:xfrm>
          <a:off x="10198100" y="6302375"/>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30" name="テキスト ボックス 129">
          <a:extLst>
            <a:ext uri="{FF2B5EF4-FFF2-40B4-BE49-F238E27FC236}">
              <a16:creationId xmlns:a16="http://schemas.microsoft.com/office/drawing/2014/main" id="{E3E22003-566E-4CE4-A6B2-FA4331B14C9D}"/>
            </a:ext>
          </a:extLst>
        </xdr:cNvPr>
        <xdr:cNvSpPr txBox="1"/>
      </xdr:nvSpPr>
      <xdr:spPr>
        <a:xfrm>
          <a:off x="9708926" y="62085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31" name="直線コネクタ 130">
          <a:extLst>
            <a:ext uri="{FF2B5EF4-FFF2-40B4-BE49-F238E27FC236}">
              <a16:creationId xmlns:a16="http://schemas.microsoft.com/office/drawing/2014/main" id="{67109F9C-0554-4C6B-A30E-6E492CE8057D}"/>
            </a:ext>
          </a:extLst>
        </xdr:cNvPr>
        <xdr:cNvCxnSpPr/>
      </xdr:nvCxnSpPr>
      <xdr:spPr>
        <a:xfrm>
          <a:off x="10198100" y="6048375"/>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32" name="テキスト ボックス 131">
          <a:extLst>
            <a:ext uri="{FF2B5EF4-FFF2-40B4-BE49-F238E27FC236}">
              <a16:creationId xmlns:a16="http://schemas.microsoft.com/office/drawing/2014/main" id="{939D96F9-D605-4511-AF92-18AEC4190CE6}"/>
            </a:ext>
          </a:extLst>
        </xdr:cNvPr>
        <xdr:cNvSpPr txBox="1"/>
      </xdr:nvSpPr>
      <xdr:spPr>
        <a:xfrm>
          <a:off x="9762011" y="59640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3" name="直線コネクタ 132">
          <a:extLst>
            <a:ext uri="{FF2B5EF4-FFF2-40B4-BE49-F238E27FC236}">
              <a16:creationId xmlns:a16="http://schemas.microsoft.com/office/drawing/2014/main" id="{4A4A80D2-8F6A-410B-8DC6-0D85369C0CEE}"/>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4" name="テキスト ボックス 133">
          <a:extLst>
            <a:ext uri="{FF2B5EF4-FFF2-40B4-BE49-F238E27FC236}">
              <a16:creationId xmlns:a16="http://schemas.microsoft.com/office/drawing/2014/main" id="{F02DAF4E-23F9-4BD2-8A3E-6295EABA3B15}"/>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35" name="直線コネクタ 134">
          <a:extLst>
            <a:ext uri="{FF2B5EF4-FFF2-40B4-BE49-F238E27FC236}">
              <a16:creationId xmlns:a16="http://schemas.microsoft.com/office/drawing/2014/main" id="{125480E4-139A-491A-90A3-8768F53EE0E3}"/>
            </a:ext>
          </a:extLst>
        </xdr:cNvPr>
        <xdr:cNvCxnSpPr/>
      </xdr:nvCxnSpPr>
      <xdr:spPr>
        <a:xfrm>
          <a:off x="10198100" y="5534025"/>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36" name="テキスト ボックス 135">
          <a:extLst>
            <a:ext uri="{FF2B5EF4-FFF2-40B4-BE49-F238E27FC236}">
              <a16:creationId xmlns:a16="http://schemas.microsoft.com/office/drawing/2014/main" id="{6EFCFA8F-08F4-40B7-8D2B-BA28E1F676EA}"/>
            </a:ext>
          </a:extLst>
        </xdr:cNvPr>
        <xdr:cNvSpPr txBox="1"/>
      </xdr:nvSpPr>
      <xdr:spPr>
        <a:xfrm>
          <a:off x="9762011" y="5449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37" name="直線コネクタ 136">
          <a:extLst>
            <a:ext uri="{FF2B5EF4-FFF2-40B4-BE49-F238E27FC236}">
              <a16:creationId xmlns:a16="http://schemas.microsoft.com/office/drawing/2014/main" id="{09A76C14-000A-40BF-ADD9-0F6B20D414A9}"/>
            </a:ext>
          </a:extLst>
        </xdr:cNvPr>
        <xdr:cNvCxnSpPr/>
      </xdr:nvCxnSpPr>
      <xdr:spPr>
        <a:xfrm>
          <a:off x="10198100" y="5283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38" name="テキスト ボックス 137">
          <a:extLst>
            <a:ext uri="{FF2B5EF4-FFF2-40B4-BE49-F238E27FC236}">
              <a16:creationId xmlns:a16="http://schemas.microsoft.com/office/drawing/2014/main" id="{0C3DA50F-CCF1-43F8-B4F1-65E91FB0195D}"/>
            </a:ext>
          </a:extLst>
        </xdr:cNvPr>
        <xdr:cNvSpPr txBox="1"/>
      </xdr:nvSpPr>
      <xdr:spPr>
        <a:xfrm>
          <a:off x="9762011" y="5189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9" name="直線コネクタ 138">
          <a:extLst>
            <a:ext uri="{FF2B5EF4-FFF2-40B4-BE49-F238E27FC236}">
              <a16:creationId xmlns:a16="http://schemas.microsoft.com/office/drawing/2014/main" id="{4923B925-44FA-4058-8295-3425E7154256}"/>
            </a:ext>
          </a:extLst>
        </xdr:cNvPr>
        <xdr:cNvCxnSpPr/>
      </xdr:nvCxnSpPr>
      <xdr:spPr>
        <a:xfrm>
          <a:off x="10198100" y="5029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40" name="テキスト ボックス 139">
          <a:extLst>
            <a:ext uri="{FF2B5EF4-FFF2-40B4-BE49-F238E27FC236}">
              <a16:creationId xmlns:a16="http://schemas.microsoft.com/office/drawing/2014/main" id="{BA08A89B-7445-418E-A4C3-E717BED36BD2}"/>
            </a:ext>
          </a:extLst>
        </xdr:cNvPr>
        <xdr:cNvSpPr txBox="1"/>
      </xdr:nvSpPr>
      <xdr:spPr>
        <a:xfrm>
          <a:off x="9867778" y="49353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A2FA8419-7992-49FE-B76E-AB20525AB668}"/>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93F72AD4-62FC-428F-90A4-5C85B36AA4A7}"/>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43" name="直線コネクタ 142">
          <a:extLst>
            <a:ext uri="{FF2B5EF4-FFF2-40B4-BE49-F238E27FC236}">
              <a16:creationId xmlns:a16="http://schemas.microsoft.com/office/drawing/2014/main" id="{2A736EBB-8141-4159-8151-F44D8B54B24A}"/>
            </a:ext>
          </a:extLst>
        </xdr:cNvPr>
        <xdr:cNvCxnSpPr/>
      </xdr:nvCxnSpPr>
      <xdr:spPr>
        <a:xfrm flipV="1">
          <a:off x="13326745" y="5165074"/>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44" name="債務償還比率最小値テキスト">
          <a:extLst>
            <a:ext uri="{FF2B5EF4-FFF2-40B4-BE49-F238E27FC236}">
              <a16:creationId xmlns:a16="http://schemas.microsoft.com/office/drawing/2014/main" id="{FB9D2749-3212-4946-A94A-246E278C2F8C}"/>
            </a:ext>
          </a:extLst>
        </xdr:cNvPr>
        <xdr:cNvSpPr txBox="1"/>
      </xdr:nvSpPr>
      <xdr:spPr>
        <a:xfrm>
          <a:off x="13379450" y="64313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45" name="直線コネクタ 144">
          <a:extLst>
            <a:ext uri="{FF2B5EF4-FFF2-40B4-BE49-F238E27FC236}">
              <a16:creationId xmlns:a16="http://schemas.microsoft.com/office/drawing/2014/main" id="{934F2255-5828-4492-8BCA-9B64AAB1FF53}"/>
            </a:ext>
          </a:extLst>
        </xdr:cNvPr>
        <xdr:cNvCxnSpPr/>
      </xdr:nvCxnSpPr>
      <xdr:spPr>
        <a:xfrm>
          <a:off x="13255625" y="642751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46" name="債務償還比率最大値テキスト">
          <a:extLst>
            <a:ext uri="{FF2B5EF4-FFF2-40B4-BE49-F238E27FC236}">
              <a16:creationId xmlns:a16="http://schemas.microsoft.com/office/drawing/2014/main" id="{9124AE1A-06DB-4930-A38A-DE426D8F3FF8}"/>
            </a:ext>
          </a:extLst>
        </xdr:cNvPr>
        <xdr:cNvSpPr txBox="1"/>
      </xdr:nvSpPr>
      <xdr:spPr>
        <a:xfrm>
          <a:off x="13379450" y="4953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47" name="直線コネクタ 146">
          <a:extLst>
            <a:ext uri="{FF2B5EF4-FFF2-40B4-BE49-F238E27FC236}">
              <a16:creationId xmlns:a16="http://schemas.microsoft.com/office/drawing/2014/main" id="{7856713C-FDCC-4E2E-B57C-4FBDD77FAE5F}"/>
            </a:ext>
          </a:extLst>
        </xdr:cNvPr>
        <xdr:cNvCxnSpPr/>
      </xdr:nvCxnSpPr>
      <xdr:spPr>
        <a:xfrm>
          <a:off x="13255625" y="51650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macro="" textlink="">
      <xdr:nvSpPr>
        <xdr:cNvPr id="148" name="債務償還比率平均値テキスト">
          <a:extLst>
            <a:ext uri="{FF2B5EF4-FFF2-40B4-BE49-F238E27FC236}">
              <a16:creationId xmlns:a16="http://schemas.microsoft.com/office/drawing/2014/main" id="{9D474AF8-8423-4931-8502-10C49E78AB02}"/>
            </a:ext>
          </a:extLst>
        </xdr:cNvPr>
        <xdr:cNvSpPr txBox="1"/>
      </xdr:nvSpPr>
      <xdr:spPr>
        <a:xfrm>
          <a:off x="13379450" y="56745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49" name="フローチャート: 判断 148">
          <a:extLst>
            <a:ext uri="{FF2B5EF4-FFF2-40B4-BE49-F238E27FC236}">
              <a16:creationId xmlns:a16="http://schemas.microsoft.com/office/drawing/2014/main" id="{5215BCAF-18BE-49A1-A8BC-515A0171F82D}"/>
            </a:ext>
          </a:extLst>
        </xdr:cNvPr>
        <xdr:cNvSpPr/>
      </xdr:nvSpPr>
      <xdr:spPr>
        <a:xfrm>
          <a:off x="13293725" y="568656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50" name="フローチャート: 判断 149">
          <a:extLst>
            <a:ext uri="{FF2B5EF4-FFF2-40B4-BE49-F238E27FC236}">
              <a16:creationId xmlns:a16="http://schemas.microsoft.com/office/drawing/2014/main" id="{B098FDD5-2B85-40BD-844F-5107BD2EBE54}"/>
            </a:ext>
          </a:extLst>
        </xdr:cNvPr>
        <xdr:cNvSpPr/>
      </xdr:nvSpPr>
      <xdr:spPr>
        <a:xfrm>
          <a:off x="12646025" y="568818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51" name="フローチャート: 判断 150">
          <a:extLst>
            <a:ext uri="{FF2B5EF4-FFF2-40B4-BE49-F238E27FC236}">
              <a16:creationId xmlns:a16="http://schemas.microsoft.com/office/drawing/2014/main" id="{C2E2836F-8F72-43D6-8FEE-5388FA6A12C6}"/>
            </a:ext>
          </a:extLst>
        </xdr:cNvPr>
        <xdr:cNvSpPr/>
      </xdr:nvSpPr>
      <xdr:spPr>
        <a:xfrm>
          <a:off x="11960225" y="56751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52" name="フローチャート: 判断 151">
          <a:extLst>
            <a:ext uri="{FF2B5EF4-FFF2-40B4-BE49-F238E27FC236}">
              <a16:creationId xmlns:a16="http://schemas.microsoft.com/office/drawing/2014/main" id="{5956EF62-F70D-42D4-B97F-27BC10DE90DD}"/>
            </a:ext>
          </a:extLst>
        </xdr:cNvPr>
        <xdr:cNvSpPr/>
      </xdr:nvSpPr>
      <xdr:spPr>
        <a:xfrm>
          <a:off x="11274425" y="564036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53" name="フローチャート: 判断 152">
          <a:extLst>
            <a:ext uri="{FF2B5EF4-FFF2-40B4-BE49-F238E27FC236}">
              <a16:creationId xmlns:a16="http://schemas.microsoft.com/office/drawing/2014/main" id="{A6D38495-7326-424D-A7DA-7142C6A65236}"/>
            </a:ext>
          </a:extLst>
        </xdr:cNvPr>
        <xdr:cNvSpPr/>
      </xdr:nvSpPr>
      <xdr:spPr>
        <a:xfrm>
          <a:off x="10588625" y="581050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3A2B5EF3-3F32-4C91-839E-71E10D7AAF5A}"/>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35D244C0-41C9-4111-81F4-CDC582B55DCE}"/>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D50766B1-6034-46B5-88CF-30A8645DBFB8}"/>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15A5537C-471E-491C-B85C-04A4BBB7DC53}"/>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736D1491-76E5-46A6-BE8E-8E55607B3141}"/>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155488</xdr:rowOff>
    </xdr:from>
    <xdr:to>
      <xdr:col>76</xdr:col>
      <xdr:colOff>73025</xdr:colOff>
      <xdr:row>29</xdr:row>
      <xdr:rowOff>85638</xdr:rowOff>
    </xdr:to>
    <xdr:sp macro="" textlink="">
      <xdr:nvSpPr>
        <xdr:cNvPr id="159" name="楕円 158">
          <a:extLst>
            <a:ext uri="{FF2B5EF4-FFF2-40B4-BE49-F238E27FC236}">
              <a16:creationId xmlns:a16="http://schemas.microsoft.com/office/drawing/2014/main" id="{F9562844-165C-4BE0-B130-E6E077738CB6}"/>
            </a:ext>
          </a:extLst>
        </xdr:cNvPr>
        <xdr:cNvSpPr/>
      </xdr:nvSpPr>
      <xdr:spPr>
        <a:xfrm>
          <a:off x="13293725" y="550853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6915</xdr:rowOff>
    </xdr:from>
    <xdr:ext cx="469744" cy="259045"/>
    <xdr:sp macro="" textlink="">
      <xdr:nvSpPr>
        <xdr:cNvPr id="160" name="債務償還比率該当値テキスト">
          <a:extLst>
            <a:ext uri="{FF2B5EF4-FFF2-40B4-BE49-F238E27FC236}">
              <a16:creationId xmlns:a16="http://schemas.microsoft.com/office/drawing/2014/main" id="{C42B5E2F-6CF4-49F7-B4D7-4222B3EE9542}"/>
            </a:ext>
          </a:extLst>
        </xdr:cNvPr>
        <xdr:cNvSpPr txBox="1"/>
      </xdr:nvSpPr>
      <xdr:spPr>
        <a:xfrm>
          <a:off x="13379450" y="5363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39227</xdr:rowOff>
    </xdr:from>
    <xdr:to>
      <xdr:col>72</xdr:col>
      <xdr:colOff>123825</xdr:colOff>
      <xdr:row>29</xdr:row>
      <xdr:rowOff>140827</xdr:rowOff>
    </xdr:to>
    <xdr:sp macro="" textlink="">
      <xdr:nvSpPr>
        <xdr:cNvPr id="161" name="楕円 160">
          <a:extLst>
            <a:ext uri="{FF2B5EF4-FFF2-40B4-BE49-F238E27FC236}">
              <a16:creationId xmlns:a16="http://schemas.microsoft.com/office/drawing/2014/main" id="{D04ECCFD-8600-4B48-BF42-6945F8643CC9}"/>
            </a:ext>
          </a:extLst>
        </xdr:cNvPr>
        <xdr:cNvSpPr/>
      </xdr:nvSpPr>
      <xdr:spPr>
        <a:xfrm>
          <a:off x="12646025" y="555420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34838</xdr:rowOff>
    </xdr:from>
    <xdr:to>
      <xdr:col>76</xdr:col>
      <xdr:colOff>22225</xdr:colOff>
      <xdr:row>29</xdr:row>
      <xdr:rowOff>90027</xdr:rowOff>
    </xdr:to>
    <xdr:cxnSp macro="">
      <xdr:nvCxnSpPr>
        <xdr:cNvPr id="162" name="直線コネクタ 161">
          <a:extLst>
            <a:ext uri="{FF2B5EF4-FFF2-40B4-BE49-F238E27FC236}">
              <a16:creationId xmlns:a16="http://schemas.microsoft.com/office/drawing/2014/main" id="{A8376F96-9195-44C5-BD2A-8E2B7CA56780}"/>
            </a:ext>
          </a:extLst>
        </xdr:cNvPr>
        <xdr:cNvCxnSpPr/>
      </xdr:nvCxnSpPr>
      <xdr:spPr>
        <a:xfrm flipV="1">
          <a:off x="12693650" y="5546638"/>
          <a:ext cx="638175" cy="5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112173</xdr:rowOff>
    </xdr:from>
    <xdr:to>
      <xdr:col>68</xdr:col>
      <xdr:colOff>123825</xdr:colOff>
      <xdr:row>29</xdr:row>
      <xdr:rowOff>42323</xdr:rowOff>
    </xdr:to>
    <xdr:sp macro="" textlink="">
      <xdr:nvSpPr>
        <xdr:cNvPr id="163" name="楕円 162">
          <a:extLst>
            <a:ext uri="{FF2B5EF4-FFF2-40B4-BE49-F238E27FC236}">
              <a16:creationId xmlns:a16="http://schemas.microsoft.com/office/drawing/2014/main" id="{ADD044E3-9FEE-4BDC-8D20-AD4CC52E00BB}"/>
            </a:ext>
          </a:extLst>
        </xdr:cNvPr>
        <xdr:cNvSpPr/>
      </xdr:nvSpPr>
      <xdr:spPr>
        <a:xfrm>
          <a:off x="11960225" y="546522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162973</xdr:rowOff>
    </xdr:from>
    <xdr:to>
      <xdr:col>72</xdr:col>
      <xdr:colOff>73025</xdr:colOff>
      <xdr:row>29</xdr:row>
      <xdr:rowOff>90027</xdr:rowOff>
    </xdr:to>
    <xdr:cxnSp macro="">
      <xdr:nvCxnSpPr>
        <xdr:cNvPr id="164" name="直線コネクタ 163">
          <a:extLst>
            <a:ext uri="{FF2B5EF4-FFF2-40B4-BE49-F238E27FC236}">
              <a16:creationId xmlns:a16="http://schemas.microsoft.com/office/drawing/2014/main" id="{A1B2A277-A55F-4827-8CCB-CE5793EBC1A4}"/>
            </a:ext>
          </a:extLst>
        </xdr:cNvPr>
        <xdr:cNvCxnSpPr/>
      </xdr:nvCxnSpPr>
      <xdr:spPr>
        <a:xfrm>
          <a:off x="12007850" y="5512848"/>
          <a:ext cx="685800" cy="88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64675</xdr:rowOff>
    </xdr:from>
    <xdr:to>
      <xdr:col>64</xdr:col>
      <xdr:colOff>123825</xdr:colOff>
      <xdr:row>28</xdr:row>
      <xdr:rowOff>166275</xdr:rowOff>
    </xdr:to>
    <xdr:sp macro="" textlink="">
      <xdr:nvSpPr>
        <xdr:cNvPr id="165" name="楕円 164">
          <a:extLst>
            <a:ext uri="{FF2B5EF4-FFF2-40B4-BE49-F238E27FC236}">
              <a16:creationId xmlns:a16="http://schemas.microsoft.com/office/drawing/2014/main" id="{176D1A45-6038-44AF-984A-17C7F85EF987}"/>
            </a:ext>
          </a:extLst>
        </xdr:cNvPr>
        <xdr:cNvSpPr/>
      </xdr:nvSpPr>
      <xdr:spPr>
        <a:xfrm>
          <a:off x="11274425" y="54209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115475</xdr:rowOff>
    </xdr:from>
    <xdr:to>
      <xdr:col>68</xdr:col>
      <xdr:colOff>73025</xdr:colOff>
      <xdr:row>28</xdr:row>
      <xdr:rowOff>162973</xdr:rowOff>
    </xdr:to>
    <xdr:cxnSp macro="">
      <xdr:nvCxnSpPr>
        <xdr:cNvPr id="166" name="直線コネクタ 165">
          <a:extLst>
            <a:ext uri="{FF2B5EF4-FFF2-40B4-BE49-F238E27FC236}">
              <a16:creationId xmlns:a16="http://schemas.microsoft.com/office/drawing/2014/main" id="{8AABCD9D-FE4B-4FF4-A3F7-28983FA80879}"/>
            </a:ext>
          </a:extLst>
        </xdr:cNvPr>
        <xdr:cNvCxnSpPr/>
      </xdr:nvCxnSpPr>
      <xdr:spPr>
        <a:xfrm>
          <a:off x="11322050" y="5468525"/>
          <a:ext cx="685800" cy="4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64191</xdr:rowOff>
    </xdr:from>
    <xdr:to>
      <xdr:col>60</xdr:col>
      <xdr:colOff>123825</xdr:colOff>
      <xdr:row>29</xdr:row>
      <xdr:rowOff>165791</xdr:rowOff>
    </xdr:to>
    <xdr:sp macro="" textlink="">
      <xdr:nvSpPr>
        <xdr:cNvPr id="167" name="楕円 166">
          <a:extLst>
            <a:ext uri="{FF2B5EF4-FFF2-40B4-BE49-F238E27FC236}">
              <a16:creationId xmlns:a16="http://schemas.microsoft.com/office/drawing/2014/main" id="{78A1B5F6-1DA3-4BAF-93C9-E0921600E0D6}"/>
            </a:ext>
          </a:extLst>
        </xdr:cNvPr>
        <xdr:cNvSpPr/>
      </xdr:nvSpPr>
      <xdr:spPr>
        <a:xfrm>
          <a:off x="10588625" y="558234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115475</xdr:rowOff>
    </xdr:from>
    <xdr:to>
      <xdr:col>64</xdr:col>
      <xdr:colOff>73025</xdr:colOff>
      <xdr:row>29</xdr:row>
      <xdr:rowOff>114991</xdr:rowOff>
    </xdr:to>
    <xdr:cxnSp macro="">
      <xdr:nvCxnSpPr>
        <xdr:cNvPr id="168" name="直線コネクタ 167">
          <a:extLst>
            <a:ext uri="{FF2B5EF4-FFF2-40B4-BE49-F238E27FC236}">
              <a16:creationId xmlns:a16="http://schemas.microsoft.com/office/drawing/2014/main" id="{27165B08-4C49-4D74-910F-632C752FFDCF}"/>
            </a:ext>
          </a:extLst>
        </xdr:cNvPr>
        <xdr:cNvCxnSpPr/>
      </xdr:nvCxnSpPr>
      <xdr:spPr>
        <a:xfrm flipV="1">
          <a:off x="10636250" y="5468525"/>
          <a:ext cx="685800" cy="16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macro="" textlink="">
      <xdr:nvSpPr>
        <xdr:cNvPr id="169" name="n_1aveValue債務償還比率">
          <a:extLst>
            <a:ext uri="{FF2B5EF4-FFF2-40B4-BE49-F238E27FC236}">
              <a16:creationId xmlns:a16="http://schemas.microsoft.com/office/drawing/2014/main" id="{F07BA2E0-1985-4D32-A16F-8ABDF8646FD2}"/>
            </a:ext>
          </a:extLst>
        </xdr:cNvPr>
        <xdr:cNvSpPr txBox="1"/>
      </xdr:nvSpPr>
      <xdr:spPr>
        <a:xfrm>
          <a:off x="12465127" y="5780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70" name="n_2aveValue債務償還比率">
          <a:extLst>
            <a:ext uri="{FF2B5EF4-FFF2-40B4-BE49-F238E27FC236}">
              <a16:creationId xmlns:a16="http://schemas.microsoft.com/office/drawing/2014/main" id="{14D6E84D-6371-41AF-8599-861F16D9EE73}"/>
            </a:ext>
          </a:extLst>
        </xdr:cNvPr>
        <xdr:cNvSpPr txBox="1"/>
      </xdr:nvSpPr>
      <xdr:spPr>
        <a:xfrm>
          <a:off x="11788852" y="5764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71" name="n_3aveValue債務償還比率">
          <a:extLst>
            <a:ext uri="{FF2B5EF4-FFF2-40B4-BE49-F238E27FC236}">
              <a16:creationId xmlns:a16="http://schemas.microsoft.com/office/drawing/2014/main" id="{8D886127-58C5-4179-982A-CE5C6380863A}"/>
            </a:ext>
          </a:extLst>
        </xdr:cNvPr>
        <xdr:cNvSpPr txBox="1"/>
      </xdr:nvSpPr>
      <xdr:spPr>
        <a:xfrm>
          <a:off x="11103052" y="572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54881</xdr:rowOff>
    </xdr:from>
    <xdr:ext cx="469744" cy="259045"/>
    <xdr:sp macro="" textlink="">
      <xdr:nvSpPr>
        <xdr:cNvPr id="172" name="n_4aveValue債務償還比率">
          <a:extLst>
            <a:ext uri="{FF2B5EF4-FFF2-40B4-BE49-F238E27FC236}">
              <a16:creationId xmlns:a16="http://schemas.microsoft.com/office/drawing/2014/main" id="{E0EFD846-5285-415B-9F8E-5AED87011893}"/>
            </a:ext>
          </a:extLst>
        </xdr:cNvPr>
        <xdr:cNvSpPr txBox="1"/>
      </xdr:nvSpPr>
      <xdr:spPr>
        <a:xfrm>
          <a:off x="10417252" y="589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157354</xdr:rowOff>
    </xdr:from>
    <xdr:ext cx="469744" cy="259045"/>
    <xdr:sp macro="" textlink="">
      <xdr:nvSpPr>
        <xdr:cNvPr id="173" name="n_1mainValue債務償還比率">
          <a:extLst>
            <a:ext uri="{FF2B5EF4-FFF2-40B4-BE49-F238E27FC236}">
              <a16:creationId xmlns:a16="http://schemas.microsoft.com/office/drawing/2014/main" id="{04329BD2-40E1-406C-9ED7-67CE605A42EC}"/>
            </a:ext>
          </a:extLst>
        </xdr:cNvPr>
        <xdr:cNvSpPr txBox="1"/>
      </xdr:nvSpPr>
      <xdr:spPr>
        <a:xfrm>
          <a:off x="12465127" y="5351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58850</xdr:rowOff>
    </xdr:from>
    <xdr:ext cx="469744" cy="259045"/>
    <xdr:sp macro="" textlink="">
      <xdr:nvSpPr>
        <xdr:cNvPr id="174" name="n_2mainValue債務償還比率">
          <a:extLst>
            <a:ext uri="{FF2B5EF4-FFF2-40B4-BE49-F238E27FC236}">
              <a16:creationId xmlns:a16="http://schemas.microsoft.com/office/drawing/2014/main" id="{93E7F7A0-474B-4CDF-A900-73D54FFAD52C}"/>
            </a:ext>
          </a:extLst>
        </xdr:cNvPr>
        <xdr:cNvSpPr txBox="1"/>
      </xdr:nvSpPr>
      <xdr:spPr>
        <a:xfrm>
          <a:off x="11788852" y="5249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11352</xdr:rowOff>
    </xdr:from>
    <xdr:ext cx="469744" cy="259045"/>
    <xdr:sp macro="" textlink="">
      <xdr:nvSpPr>
        <xdr:cNvPr id="175" name="n_3mainValue債務償還比率">
          <a:extLst>
            <a:ext uri="{FF2B5EF4-FFF2-40B4-BE49-F238E27FC236}">
              <a16:creationId xmlns:a16="http://schemas.microsoft.com/office/drawing/2014/main" id="{971AA935-BE60-44F2-828F-8DBE57B9F0CE}"/>
            </a:ext>
          </a:extLst>
        </xdr:cNvPr>
        <xdr:cNvSpPr txBox="1"/>
      </xdr:nvSpPr>
      <xdr:spPr>
        <a:xfrm>
          <a:off x="11103052" y="5199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10868</xdr:rowOff>
    </xdr:from>
    <xdr:ext cx="469744" cy="259045"/>
    <xdr:sp macro="" textlink="">
      <xdr:nvSpPr>
        <xdr:cNvPr id="176" name="n_4mainValue債務償還比率">
          <a:extLst>
            <a:ext uri="{FF2B5EF4-FFF2-40B4-BE49-F238E27FC236}">
              <a16:creationId xmlns:a16="http://schemas.microsoft.com/office/drawing/2014/main" id="{7E0E671D-1A66-4D53-9C2F-9DCD5B9991EF}"/>
            </a:ext>
          </a:extLst>
        </xdr:cNvPr>
        <xdr:cNvSpPr txBox="1"/>
      </xdr:nvSpPr>
      <xdr:spPr>
        <a:xfrm>
          <a:off x="10417252" y="5360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48D54311-21B6-4F2E-A09E-2AD16FF8DD76}"/>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a:extLst>
            <a:ext uri="{FF2B5EF4-FFF2-40B4-BE49-F238E27FC236}">
              <a16:creationId xmlns:a16="http://schemas.microsoft.com/office/drawing/2014/main" id="{1EE0055A-33B0-4963-8B8C-50DFE77B66F0}"/>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a:extLst>
            <a:ext uri="{FF2B5EF4-FFF2-40B4-BE49-F238E27FC236}">
              <a16:creationId xmlns:a16="http://schemas.microsoft.com/office/drawing/2014/main" id="{D2190462-66EB-4723-9001-1D0D90B54BC7}"/>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a:extLst>
            <a:ext uri="{FF2B5EF4-FFF2-40B4-BE49-F238E27FC236}">
              <a16:creationId xmlns:a16="http://schemas.microsoft.com/office/drawing/2014/main" id="{071ACF50-E696-4758-9663-E3A320C41E9A}"/>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a:extLst>
            <a:ext uri="{FF2B5EF4-FFF2-40B4-BE49-F238E27FC236}">
              <a16:creationId xmlns:a16="http://schemas.microsoft.com/office/drawing/2014/main" id="{4746F816-6A45-4C84-B910-0AB673121852}"/>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a:extLst>
            <a:ext uri="{FF2B5EF4-FFF2-40B4-BE49-F238E27FC236}">
              <a16:creationId xmlns:a16="http://schemas.microsoft.com/office/drawing/2014/main" id="{FAE856C1-7DA4-42F9-A27F-D69CC1C02B66}"/>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60324BF-01ED-4C1C-B571-6BF6E780AD0C}"/>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1E55190-C583-484E-B490-F9E7C5F59E2A}"/>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980BDED-4538-4599-B812-D1D23EAE3EE6}"/>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F1FC984-6C07-4109-9178-5613DC29D779}"/>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群馬県富岡市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F92646D-B58A-43C5-96FB-9E6669C399BE}"/>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A59EA87-C8FD-4E8B-925D-9C29A84B71E9}"/>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D3299FA-709C-451F-A709-AB5DF80635FD}"/>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74ABE62-295E-4C31-8054-7474D56195FE}"/>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203A9EB-4DA8-4AA5-9E7F-D6DAFFE5CDED}"/>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365DFD8-1A1A-43C6-85E4-475116EABAA8}"/>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45,172
43,809
122.85
24,665,130
23,526,839
753,556
12,904,894
13,326,206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09C8889-F0D7-470C-A75D-09EF9C688F94}"/>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46B9A0B-4EF6-4A2A-A053-30F435B12254}"/>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0896D44-0EF0-4D6A-9C46-11DB9C1342EB}"/>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D309EEE-E5C4-4AE4-AB25-E7E1852DB582}"/>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08E5C88-0036-494D-B72C-A3959329CA9D}"/>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14C9BB8-15EC-4041-9D29-BE7C35CAB023}"/>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EC0F4E3-D434-4281-8A55-F2A80AA59DE5}"/>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2BA77F2-1AD1-42C8-803C-A56EC7A4A431}"/>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FBE3A8F-B7A3-42C0-B06B-D616C9091F26}"/>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E464CF1-4833-4996-8CCC-BAB35E6370CC}"/>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27916BC-0809-447C-9109-875A35667BA6}"/>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4928FC0-5D40-44E7-9B01-B34970B18F47}"/>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39C3EB4-0E34-4D4A-BBD7-F1B69F97563D}"/>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62E373F-581C-45BA-9293-E9040C6529D3}"/>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9AC57AF-99EB-4DD2-B845-8BE98F9FA46D}"/>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4136E0F-F4BF-4258-9654-27D1D602E40A}"/>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1E49637-8B01-482A-ADC9-92766B17BDCD}"/>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A5ACADA-ED50-4277-8107-7FD5FB5A7E72}"/>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30DBF7D-667F-42D9-8C5A-9329C638CF89}"/>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3A664B0-A2F7-4630-B072-342356B4F5D4}"/>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977DE9B-5E5E-476E-895F-27E32D642DFC}"/>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19BA355-AEFD-4975-8046-8B540FDD48A9}"/>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B1C808F-05CC-4A0A-AD08-2F3F2DAEFFEC}"/>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5C07B93-4F06-43DF-987C-3C703CBFE5FC}"/>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A7B31A0-0BF0-442F-B507-327C0ABA3FCE}"/>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0A42822-1E26-4073-8094-CEFFF5907F23}"/>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5EEF622-03B1-4544-A32C-9E00C00DD620}"/>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9B81A96-CB27-4DC1-A033-0751F23C307D}"/>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A33B7B6-818C-45A0-9FBE-AADE3CD0EE89}"/>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3FEA64D-3035-4780-A170-AC2862C922AA}"/>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F03F0A4-E5E1-4BC1-B79C-F26A6E662874}"/>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B77D4DC-197D-40DB-902B-63C6382892E5}"/>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856E807-CC27-4E13-BCE3-DE8EAB41FC05}"/>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04A404F-A80A-4EBB-B70C-8EA830291726}"/>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996D8A8-1814-4E5A-8E0C-3E124DC909E8}"/>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5B66375-CA15-4BAA-8BA4-510DDC99348F}"/>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510F877-458A-4F57-A6CB-CEF0F342A735}"/>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95B2C3B-FE28-4EB0-BD45-45C38E39E425}"/>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CAA6CBC-AD99-4016-8BFE-ECB7916D9A62}"/>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1823B90-7C54-4446-9EFF-A4EF4E5648D5}"/>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30F58BC-E368-47B6-92E1-3200269C8C66}"/>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4CDB04A-5F99-4270-A5F5-5066D52C938B}"/>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38FE837-FAB0-4DA0-8F5F-2C633F26FAE9}"/>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8E8754A-74D3-4389-9E87-BBB98D947B5C}"/>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72B96E24-B23C-4006-A854-694F10800091}"/>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4572FD78-0257-453B-A6F8-B95EACE637B7}"/>
            </a:ext>
          </a:extLst>
        </xdr:cNvPr>
        <xdr:cNvCxnSpPr/>
      </xdr:nvCxnSpPr>
      <xdr:spPr>
        <a:xfrm flipV="1">
          <a:off x="4180840" y="5514340"/>
          <a:ext cx="0" cy="1294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CED80CE6-F7F7-4C46-B2D1-AA47A5C57BED}"/>
            </a:ext>
          </a:extLst>
        </xdr:cNvPr>
        <xdr:cNvSpPr txBox="1"/>
      </xdr:nvSpPr>
      <xdr:spPr>
        <a:xfrm>
          <a:off x="4219575" y="6812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CBA164A1-2272-4619-BCC3-53E07441B0B3}"/>
            </a:ext>
          </a:extLst>
        </xdr:cNvPr>
        <xdr:cNvCxnSpPr/>
      </xdr:nvCxnSpPr>
      <xdr:spPr>
        <a:xfrm>
          <a:off x="4105275" y="68091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D17473AE-38B0-4B67-B6F5-A1A86ADAC0A5}"/>
            </a:ext>
          </a:extLst>
        </xdr:cNvPr>
        <xdr:cNvSpPr txBox="1"/>
      </xdr:nvSpPr>
      <xdr:spPr>
        <a:xfrm>
          <a:off x="4219575" y="529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A36C6B48-1800-4914-93A5-B4CF9ACCE414}"/>
            </a:ext>
          </a:extLst>
        </xdr:cNvPr>
        <xdr:cNvCxnSpPr/>
      </xdr:nvCxnSpPr>
      <xdr:spPr>
        <a:xfrm>
          <a:off x="4105275" y="55143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2A1A5FE0-7A5E-4511-AAE8-176FDEDA47EC}"/>
            </a:ext>
          </a:extLst>
        </xdr:cNvPr>
        <xdr:cNvSpPr txBox="1"/>
      </xdr:nvSpPr>
      <xdr:spPr>
        <a:xfrm>
          <a:off x="4219575" y="6266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D6B3E013-36CD-4960-A9D8-FD45BB462140}"/>
            </a:ext>
          </a:extLst>
        </xdr:cNvPr>
        <xdr:cNvSpPr/>
      </xdr:nvSpPr>
      <xdr:spPr>
        <a:xfrm>
          <a:off x="4124325" y="628840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B1B877A8-B7E2-43E6-9240-983708256409}"/>
            </a:ext>
          </a:extLst>
        </xdr:cNvPr>
        <xdr:cNvSpPr/>
      </xdr:nvSpPr>
      <xdr:spPr>
        <a:xfrm>
          <a:off x="3381375" y="62604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A98E8059-B754-4A7B-AFFF-A1097E301461}"/>
            </a:ext>
          </a:extLst>
        </xdr:cNvPr>
        <xdr:cNvSpPr/>
      </xdr:nvSpPr>
      <xdr:spPr>
        <a:xfrm>
          <a:off x="2571750" y="62096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06CB3FC3-89EE-4C18-83C5-02BA0AE7EE99}"/>
            </a:ext>
          </a:extLst>
        </xdr:cNvPr>
        <xdr:cNvSpPr/>
      </xdr:nvSpPr>
      <xdr:spPr>
        <a:xfrm>
          <a:off x="1781175" y="61696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3E5D170D-59EF-4517-8339-8B75FF9A3448}"/>
            </a:ext>
          </a:extLst>
        </xdr:cNvPr>
        <xdr:cNvSpPr/>
      </xdr:nvSpPr>
      <xdr:spPr>
        <a:xfrm>
          <a:off x="981075" y="61309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C3893F1-C46A-4215-8FD1-D6C0516D1823}"/>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EC84609-08CB-47A3-BA2A-9467D8A89596}"/>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F1EEA3A-7DB8-45BD-9DA8-0F6DDB9B4EAE}"/>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3B0BDD5-44B0-4B6D-B2EF-9C4698D38DB5}"/>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02D26CE-B632-442E-8611-BD0723714EE5}"/>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67310</xdr:rowOff>
    </xdr:from>
    <xdr:to>
      <xdr:col>24</xdr:col>
      <xdr:colOff>114300</xdr:colOff>
      <xdr:row>35</xdr:row>
      <xdr:rowOff>168910</xdr:rowOff>
    </xdr:to>
    <xdr:sp macro="" textlink="">
      <xdr:nvSpPr>
        <xdr:cNvPr id="73" name="楕円 72">
          <a:extLst>
            <a:ext uri="{FF2B5EF4-FFF2-40B4-BE49-F238E27FC236}">
              <a16:creationId xmlns:a16="http://schemas.microsoft.com/office/drawing/2014/main" id="{996BAD36-038A-428B-A6C9-C3526A025925}"/>
            </a:ext>
          </a:extLst>
        </xdr:cNvPr>
        <xdr:cNvSpPr/>
      </xdr:nvSpPr>
      <xdr:spPr>
        <a:xfrm>
          <a:off x="4124325" y="57410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90187</xdr:rowOff>
    </xdr:from>
    <xdr:ext cx="405111" cy="259045"/>
    <xdr:sp macro="" textlink="">
      <xdr:nvSpPr>
        <xdr:cNvPr id="74" name="【道路】&#10;有形固定資産減価償却率該当値テキスト">
          <a:extLst>
            <a:ext uri="{FF2B5EF4-FFF2-40B4-BE49-F238E27FC236}">
              <a16:creationId xmlns:a16="http://schemas.microsoft.com/office/drawing/2014/main" id="{CCFA55FD-7C9D-4363-A5E1-931281817C0B}"/>
            </a:ext>
          </a:extLst>
        </xdr:cNvPr>
        <xdr:cNvSpPr txBox="1"/>
      </xdr:nvSpPr>
      <xdr:spPr>
        <a:xfrm>
          <a:off x="4219575" y="5601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74930</xdr:rowOff>
    </xdr:from>
    <xdr:to>
      <xdr:col>20</xdr:col>
      <xdr:colOff>38100</xdr:colOff>
      <xdr:row>36</xdr:row>
      <xdr:rowOff>5080</xdr:rowOff>
    </xdr:to>
    <xdr:sp macro="" textlink="">
      <xdr:nvSpPr>
        <xdr:cNvPr id="75" name="楕円 74">
          <a:extLst>
            <a:ext uri="{FF2B5EF4-FFF2-40B4-BE49-F238E27FC236}">
              <a16:creationId xmlns:a16="http://schemas.microsoft.com/office/drawing/2014/main" id="{2C5F4FA6-B1A4-42CC-8DA1-C62421F4F97C}"/>
            </a:ext>
          </a:extLst>
        </xdr:cNvPr>
        <xdr:cNvSpPr/>
      </xdr:nvSpPr>
      <xdr:spPr>
        <a:xfrm>
          <a:off x="3381375" y="57518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118110</xdr:rowOff>
    </xdr:from>
    <xdr:to>
      <xdr:col>24</xdr:col>
      <xdr:colOff>63500</xdr:colOff>
      <xdr:row>35</xdr:row>
      <xdr:rowOff>125730</xdr:rowOff>
    </xdr:to>
    <xdr:cxnSp macro="">
      <xdr:nvCxnSpPr>
        <xdr:cNvPr id="76" name="直線コネクタ 75">
          <a:extLst>
            <a:ext uri="{FF2B5EF4-FFF2-40B4-BE49-F238E27FC236}">
              <a16:creationId xmlns:a16="http://schemas.microsoft.com/office/drawing/2014/main" id="{9D543248-83AC-41D0-9F57-8F5334A91481}"/>
            </a:ext>
          </a:extLst>
        </xdr:cNvPr>
        <xdr:cNvCxnSpPr/>
      </xdr:nvCxnSpPr>
      <xdr:spPr>
        <a:xfrm flipV="1">
          <a:off x="3429000" y="5798185"/>
          <a:ext cx="752475"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44450</xdr:rowOff>
    </xdr:from>
    <xdr:to>
      <xdr:col>15</xdr:col>
      <xdr:colOff>101600</xdr:colOff>
      <xdr:row>35</xdr:row>
      <xdr:rowOff>146050</xdr:rowOff>
    </xdr:to>
    <xdr:sp macro="" textlink="">
      <xdr:nvSpPr>
        <xdr:cNvPr id="77" name="楕円 76">
          <a:extLst>
            <a:ext uri="{FF2B5EF4-FFF2-40B4-BE49-F238E27FC236}">
              <a16:creationId xmlns:a16="http://schemas.microsoft.com/office/drawing/2014/main" id="{BEFBA763-3ED0-4E64-BE29-FA2C32F9B7D1}"/>
            </a:ext>
          </a:extLst>
        </xdr:cNvPr>
        <xdr:cNvSpPr/>
      </xdr:nvSpPr>
      <xdr:spPr>
        <a:xfrm>
          <a:off x="2571750" y="57245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95250</xdr:rowOff>
    </xdr:from>
    <xdr:to>
      <xdr:col>19</xdr:col>
      <xdr:colOff>177800</xdr:colOff>
      <xdr:row>35</xdr:row>
      <xdr:rowOff>125730</xdr:rowOff>
    </xdr:to>
    <xdr:cxnSp macro="">
      <xdr:nvCxnSpPr>
        <xdr:cNvPr id="78" name="直線コネクタ 77">
          <a:extLst>
            <a:ext uri="{FF2B5EF4-FFF2-40B4-BE49-F238E27FC236}">
              <a16:creationId xmlns:a16="http://schemas.microsoft.com/office/drawing/2014/main" id="{69EEFF61-4476-494D-8783-684E211D01EB}"/>
            </a:ext>
          </a:extLst>
        </xdr:cNvPr>
        <xdr:cNvCxnSpPr/>
      </xdr:nvCxnSpPr>
      <xdr:spPr>
        <a:xfrm>
          <a:off x="2619375" y="5772150"/>
          <a:ext cx="809625"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13970</xdr:rowOff>
    </xdr:from>
    <xdr:to>
      <xdr:col>10</xdr:col>
      <xdr:colOff>165100</xdr:colOff>
      <xdr:row>35</xdr:row>
      <xdr:rowOff>115570</xdr:rowOff>
    </xdr:to>
    <xdr:sp macro="" textlink="">
      <xdr:nvSpPr>
        <xdr:cNvPr id="79" name="楕円 78">
          <a:extLst>
            <a:ext uri="{FF2B5EF4-FFF2-40B4-BE49-F238E27FC236}">
              <a16:creationId xmlns:a16="http://schemas.microsoft.com/office/drawing/2014/main" id="{82A6AD83-CC55-46F5-9C16-0281CA5B1F22}"/>
            </a:ext>
          </a:extLst>
        </xdr:cNvPr>
        <xdr:cNvSpPr/>
      </xdr:nvSpPr>
      <xdr:spPr>
        <a:xfrm>
          <a:off x="1781175" y="56876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64770</xdr:rowOff>
    </xdr:from>
    <xdr:to>
      <xdr:col>15</xdr:col>
      <xdr:colOff>50800</xdr:colOff>
      <xdr:row>35</xdr:row>
      <xdr:rowOff>95250</xdr:rowOff>
    </xdr:to>
    <xdr:cxnSp macro="">
      <xdr:nvCxnSpPr>
        <xdr:cNvPr id="80" name="直線コネクタ 79">
          <a:extLst>
            <a:ext uri="{FF2B5EF4-FFF2-40B4-BE49-F238E27FC236}">
              <a16:creationId xmlns:a16="http://schemas.microsoft.com/office/drawing/2014/main" id="{9DCB7EF2-D22D-47AC-A34B-EA11327B5E99}"/>
            </a:ext>
          </a:extLst>
        </xdr:cNvPr>
        <xdr:cNvCxnSpPr/>
      </xdr:nvCxnSpPr>
      <xdr:spPr>
        <a:xfrm>
          <a:off x="1828800" y="5744845"/>
          <a:ext cx="790575"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151130</xdr:rowOff>
    </xdr:from>
    <xdr:to>
      <xdr:col>6</xdr:col>
      <xdr:colOff>38100</xdr:colOff>
      <xdr:row>35</xdr:row>
      <xdr:rowOff>81280</xdr:rowOff>
    </xdr:to>
    <xdr:sp macro="" textlink="">
      <xdr:nvSpPr>
        <xdr:cNvPr id="81" name="楕円 80">
          <a:extLst>
            <a:ext uri="{FF2B5EF4-FFF2-40B4-BE49-F238E27FC236}">
              <a16:creationId xmlns:a16="http://schemas.microsoft.com/office/drawing/2014/main" id="{50D8822D-D996-4FC3-98A2-CA60F74C69B4}"/>
            </a:ext>
          </a:extLst>
        </xdr:cNvPr>
        <xdr:cNvSpPr/>
      </xdr:nvSpPr>
      <xdr:spPr>
        <a:xfrm>
          <a:off x="981075" y="56661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30480</xdr:rowOff>
    </xdr:from>
    <xdr:to>
      <xdr:col>10</xdr:col>
      <xdr:colOff>114300</xdr:colOff>
      <xdr:row>35</xdr:row>
      <xdr:rowOff>64770</xdr:rowOff>
    </xdr:to>
    <xdr:cxnSp macro="">
      <xdr:nvCxnSpPr>
        <xdr:cNvPr id="82" name="直線コネクタ 81">
          <a:extLst>
            <a:ext uri="{FF2B5EF4-FFF2-40B4-BE49-F238E27FC236}">
              <a16:creationId xmlns:a16="http://schemas.microsoft.com/office/drawing/2014/main" id="{0CA84C9F-24D4-427C-A5ED-17028E2C4E96}"/>
            </a:ext>
          </a:extLst>
        </xdr:cNvPr>
        <xdr:cNvCxnSpPr/>
      </xdr:nvCxnSpPr>
      <xdr:spPr>
        <a:xfrm>
          <a:off x="1028700" y="5704205"/>
          <a:ext cx="800100"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3" name="n_1aveValue【道路】&#10;有形固定資産減価償却率">
          <a:extLst>
            <a:ext uri="{FF2B5EF4-FFF2-40B4-BE49-F238E27FC236}">
              <a16:creationId xmlns:a16="http://schemas.microsoft.com/office/drawing/2014/main" id="{E58CAAB4-977F-41DC-82AE-6053B478F751}"/>
            </a:ext>
          </a:extLst>
        </xdr:cNvPr>
        <xdr:cNvSpPr txBox="1"/>
      </xdr:nvSpPr>
      <xdr:spPr>
        <a:xfrm>
          <a:off x="3239144"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84" name="n_2aveValue【道路】&#10;有形固定資産減価償却率">
          <a:extLst>
            <a:ext uri="{FF2B5EF4-FFF2-40B4-BE49-F238E27FC236}">
              <a16:creationId xmlns:a16="http://schemas.microsoft.com/office/drawing/2014/main" id="{313B5A34-0A7A-4512-B54D-71E897274C30}"/>
            </a:ext>
          </a:extLst>
        </xdr:cNvPr>
        <xdr:cNvSpPr txBox="1"/>
      </xdr:nvSpPr>
      <xdr:spPr>
        <a:xfrm>
          <a:off x="2439044" y="630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5" name="n_3aveValue【道路】&#10;有形固定資産減価償却率">
          <a:extLst>
            <a:ext uri="{FF2B5EF4-FFF2-40B4-BE49-F238E27FC236}">
              <a16:creationId xmlns:a16="http://schemas.microsoft.com/office/drawing/2014/main" id="{3CF74B2E-320D-40DC-8944-7C6B63D64BEA}"/>
            </a:ext>
          </a:extLst>
        </xdr:cNvPr>
        <xdr:cNvSpPr txBox="1"/>
      </xdr:nvSpPr>
      <xdr:spPr>
        <a:xfrm>
          <a:off x="1648469" y="6268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51452</xdr:rowOff>
    </xdr:from>
    <xdr:ext cx="405111" cy="259045"/>
    <xdr:sp macro="" textlink="">
      <xdr:nvSpPr>
        <xdr:cNvPr id="86" name="n_4aveValue【道路】&#10;有形固定資産減価償却率">
          <a:extLst>
            <a:ext uri="{FF2B5EF4-FFF2-40B4-BE49-F238E27FC236}">
              <a16:creationId xmlns:a16="http://schemas.microsoft.com/office/drawing/2014/main" id="{5D4EC153-2427-42E4-A89E-BB49A0FC90B9}"/>
            </a:ext>
          </a:extLst>
        </xdr:cNvPr>
        <xdr:cNvSpPr txBox="1"/>
      </xdr:nvSpPr>
      <xdr:spPr>
        <a:xfrm>
          <a:off x="848369" y="621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21607</xdr:rowOff>
    </xdr:from>
    <xdr:ext cx="405111" cy="259045"/>
    <xdr:sp macro="" textlink="">
      <xdr:nvSpPr>
        <xdr:cNvPr id="87" name="n_1mainValue【道路】&#10;有形固定資産減価償却率">
          <a:extLst>
            <a:ext uri="{FF2B5EF4-FFF2-40B4-BE49-F238E27FC236}">
              <a16:creationId xmlns:a16="http://schemas.microsoft.com/office/drawing/2014/main" id="{F9026E96-973F-4FC0-B884-5E65F7F6D1E4}"/>
            </a:ext>
          </a:extLst>
        </xdr:cNvPr>
        <xdr:cNvSpPr txBox="1"/>
      </xdr:nvSpPr>
      <xdr:spPr>
        <a:xfrm>
          <a:off x="3239144" y="553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162577</xdr:rowOff>
    </xdr:from>
    <xdr:ext cx="405111" cy="259045"/>
    <xdr:sp macro="" textlink="">
      <xdr:nvSpPr>
        <xdr:cNvPr id="88" name="n_2mainValue【道路】&#10;有形固定資産減価償却率">
          <a:extLst>
            <a:ext uri="{FF2B5EF4-FFF2-40B4-BE49-F238E27FC236}">
              <a16:creationId xmlns:a16="http://schemas.microsoft.com/office/drawing/2014/main" id="{E3B76050-8659-4CEC-A5B1-0912D74CD218}"/>
            </a:ext>
          </a:extLst>
        </xdr:cNvPr>
        <xdr:cNvSpPr txBox="1"/>
      </xdr:nvSpPr>
      <xdr:spPr>
        <a:xfrm>
          <a:off x="2439044" y="5512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132097</xdr:rowOff>
    </xdr:from>
    <xdr:ext cx="405111" cy="259045"/>
    <xdr:sp macro="" textlink="">
      <xdr:nvSpPr>
        <xdr:cNvPr id="89" name="n_3mainValue【道路】&#10;有形固定資産減価償却率">
          <a:extLst>
            <a:ext uri="{FF2B5EF4-FFF2-40B4-BE49-F238E27FC236}">
              <a16:creationId xmlns:a16="http://schemas.microsoft.com/office/drawing/2014/main" id="{406B00FB-31AF-4B83-85D5-507E4B2E5D2C}"/>
            </a:ext>
          </a:extLst>
        </xdr:cNvPr>
        <xdr:cNvSpPr txBox="1"/>
      </xdr:nvSpPr>
      <xdr:spPr>
        <a:xfrm>
          <a:off x="1648469" y="548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97807</xdr:rowOff>
    </xdr:from>
    <xdr:ext cx="405111" cy="259045"/>
    <xdr:sp macro="" textlink="">
      <xdr:nvSpPr>
        <xdr:cNvPr id="90" name="n_4mainValue【道路】&#10;有形固定資産減価償却率">
          <a:extLst>
            <a:ext uri="{FF2B5EF4-FFF2-40B4-BE49-F238E27FC236}">
              <a16:creationId xmlns:a16="http://schemas.microsoft.com/office/drawing/2014/main" id="{7F2C3B6C-2783-4DF7-9EF2-78D755A518D2}"/>
            </a:ext>
          </a:extLst>
        </xdr:cNvPr>
        <xdr:cNvSpPr txBox="1"/>
      </xdr:nvSpPr>
      <xdr:spPr>
        <a:xfrm>
          <a:off x="848369" y="545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F8B231D-2046-468A-9467-05EE32BEF28D}"/>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2376D1F-2A81-4735-BAF7-89AACCD2AED2}"/>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700E165-A0C4-4359-9B21-4B4509011BD0}"/>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FCC8D0A-B4C7-43CC-9370-1DEBA0A93751}"/>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40E30C9-ED97-4A5E-8BCD-B1E66938D703}"/>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17080DE-D265-4F32-A2CE-8197992223D0}"/>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1EC9976-439C-436A-82E6-73CA3249E79D}"/>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DE0022F-B299-444C-AC74-7D9CFA24A114}"/>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A161570D-740F-4CBB-8375-4075B59E2313}"/>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0CF143A-F7D8-488D-9A9E-466EDAE00F78}"/>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F9A31CE6-4590-4101-9915-B17A37B544D6}"/>
            </a:ext>
          </a:extLst>
        </xdr:cNvPr>
        <xdr:cNvCxnSpPr/>
      </xdr:nvCxnSpPr>
      <xdr:spPr>
        <a:xfrm>
          <a:off x="5953125" y="690290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DDA5EB18-E985-4EBC-A049-246DAA263F76}"/>
            </a:ext>
          </a:extLst>
        </xdr:cNvPr>
        <xdr:cNvSpPr txBox="1"/>
      </xdr:nvSpPr>
      <xdr:spPr>
        <a:xfrm>
          <a:off x="5527221"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BFFD6239-B76D-4378-A083-6BC7A2C3E8C2}"/>
            </a:ext>
          </a:extLst>
        </xdr:cNvPr>
        <xdr:cNvCxnSpPr/>
      </xdr:nvCxnSpPr>
      <xdr:spPr>
        <a:xfrm>
          <a:off x="5953125" y="6592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5E676F1C-786A-4A37-825C-4A9D473F4D2D}"/>
            </a:ext>
          </a:extLst>
        </xdr:cNvPr>
        <xdr:cNvSpPr txBox="1"/>
      </xdr:nvSpPr>
      <xdr:spPr>
        <a:xfrm>
          <a:off x="5478976" y="6465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E9519E2C-9739-46DA-BF39-7E8B34BE9DF3}"/>
            </a:ext>
          </a:extLst>
        </xdr:cNvPr>
        <xdr:cNvCxnSpPr/>
      </xdr:nvCxnSpPr>
      <xdr:spPr>
        <a:xfrm>
          <a:off x="5953125" y="62846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E49B11F3-6268-4C0A-ADEC-6280C9142FDB}"/>
            </a:ext>
          </a:extLst>
        </xdr:cNvPr>
        <xdr:cNvSpPr txBox="1"/>
      </xdr:nvSpPr>
      <xdr:spPr>
        <a:xfrm>
          <a:off x="5478976" y="61551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AD1E4521-2CF4-481F-A77B-962506A1EABA}"/>
            </a:ext>
          </a:extLst>
        </xdr:cNvPr>
        <xdr:cNvCxnSpPr/>
      </xdr:nvCxnSpPr>
      <xdr:spPr>
        <a:xfrm>
          <a:off x="5953125" y="5983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C49AFCD4-BFDF-43E5-AB5A-2616E15AA28C}"/>
            </a:ext>
          </a:extLst>
        </xdr:cNvPr>
        <xdr:cNvSpPr txBox="1"/>
      </xdr:nvSpPr>
      <xdr:spPr>
        <a:xfrm>
          <a:off x="5478976"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7737AD02-9C77-4EE1-A414-5D580971A765}"/>
            </a:ext>
          </a:extLst>
        </xdr:cNvPr>
        <xdr:cNvCxnSpPr/>
      </xdr:nvCxnSpPr>
      <xdr:spPr>
        <a:xfrm>
          <a:off x="5953125" y="56759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2B36DDF5-0951-49DA-B4B6-FBD3022A74B7}"/>
            </a:ext>
          </a:extLst>
        </xdr:cNvPr>
        <xdr:cNvSpPr txBox="1"/>
      </xdr:nvSpPr>
      <xdr:spPr>
        <a:xfrm>
          <a:off x="5478976" y="5527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866504B8-F9CB-4D4B-8AA5-24B422032622}"/>
            </a:ext>
          </a:extLst>
        </xdr:cNvPr>
        <xdr:cNvCxnSpPr/>
      </xdr:nvCxnSpPr>
      <xdr:spPr>
        <a:xfrm>
          <a:off x="5953125" y="53557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EE6459C7-CE05-48BF-8640-19D60DF6F88B}"/>
            </a:ext>
          </a:extLst>
        </xdr:cNvPr>
        <xdr:cNvSpPr txBox="1"/>
      </xdr:nvSpPr>
      <xdr:spPr>
        <a:xfrm>
          <a:off x="5478976" y="521989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CD9BD029-4799-4469-B42E-268AE3DAF01B}"/>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67DD6983-89BD-46BA-9AE9-080E3B8F9471}"/>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11DD5234-020B-4923-A279-9619B5AAE3DD}"/>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098F0CC7-40FD-4490-950F-BD383E2D0D97}"/>
            </a:ext>
          </a:extLst>
        </xdr:cNvPr>
        <xdr:cNvCxnSpPr/>
      </xdr:nvCxnSpPr>
      <xdr:spPr>
        <a:xfrm flipV="1">
          <a:off x="9429115" y="5402464"/>
          <a:ext cx="0" cy="1369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140F3EC2-D40A-4415-A217-4DA585D8DD02}"/>
            </a:ext>
          </a:extLst>
        </xdr:cNvPr>
        <xdr:cNvSpPr txBox="1"/>
      </xdr:nvSpPr>
      <xdr:spPr>
        <a:xfrm>
          <a:off x="9467850" y="6779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893C98BC-018F-4E2B-A793-71C57D3DB3B1}"/>
            </a:ext>
          </a:extLst>
        </xdr:cNvPr>
        <xdr:cNvCxnSpPr/>
      </xdr:nvCxnSpPr>
      <xdr:spPr>
        <a:xfrm>
          <a:off x="9363075" y="67723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9C72BE14-D8E7-41B1-B342-87E892AEB633}"/>
            </a:ext>
          </a:extLst>
        </xdr:cNvPr>
        <xdr:cNvSpPr txBox="1"/>
      </xdr:nvSpPr>
      <xdr:spPr>
        <a:xfrm>
          <a:off x="9467850" y="5190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111DC83A-CDCD-4491-ABE8-84FBE9A88BEC}"/>
            </a:ext>
          </a:extLst>
        </xdr:cNvPr>
        <xdr:cNvCxnSpPr/>
      </xdr:nvCxnSpPr>
      <xdr:spPr>
        <a:xfrm>
          <a:off x="9363075" y="54024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91512</xdr:rowOff>
    </xdr:from>
    <xdr:ext cx="534377" cy="259045"/>
    <xdr:sp macro="" textlink="">
      <xdr:nvSpPr>
        <xdr:cNvPr id="121" name="【道路】&#10;一人当たり延長平均値テキスト">
          <a:extLst>
            <a:ext uri="{FF2B5EF4-FFF2-40B4-BE49-F238E27FC236}">
              <a16:creationId xmlns:a16="http://schemas.microsoft.com/office/drawing/2014/main" id="{4C3A7201-8286-43AC-8EC1-245583C11EB2}"/>
            </a:ext>
          </a:extLst>
        </xdr:cNvPr>
        <xdr:cNvSpPr txBox="1"/>
      </xdr:nvSpPr>
      <xdr:spPr>
        <a:xfrm>
          <a:off x="9467850" y="6251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4B10BAFE-52CE-4213-9E41-14211F2CC576}"/>
            </a:ext>
          </a:extLst>
        </xdr:cNvPr>
        <xdr:cNvSpPr/>
      </xdr:nvSpPr>
      <xdr:spPr>
        <a:xfrm>
          <a:off x="9401175" y="627576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D6F6E479-95BE-40DA-8819-F297D7EDBA36}"/>
            </a:ext>
          </a:extLst>
        </xdr:cNvPr>
        <xdr:cNvSpPr/>
      </xdr:nvSpPr>
      <xdr:spPr>
        <a:xfrm>
          <a:off x="8639175" y="62931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8E0B39C1-FF44-4A82-9B79-F8EAE5D92241}"/>
            </a:ext>
          </a:extLst>
        </xdr:cNvPr>
        <xdr:cNvSpPr/>
      </xdr:nvSpPr>
      <xdr:spPr>
        <a:xfrm>
          <a:off x="7839075" y="628941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0EC39416-20AF-47A7-83D4-2D1E988E8E24}"/>
            </a:ext>
          </a:extLst>
        </xdr:cNvPr>
        <xdr:cNvSpPr/>
      </xdr:nvSpPr>
      <xdr:spPr>
        <a:xfrm>
          <a:off x="7029450" y="628597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39624CCB-6A86-4988-BB9D-AE1169CD7B68}"/>
            </a:ext>
          </a:extLst>
        </xdr:cNvPr>
        <xdr:cNvSpPr/>
      </xdr:nvSpPr>
      <xdr:spPr>
        <a:xfrm>
          <a:off x="6238875" y="631769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7034D9F-4994-4F58-89FB-C7AFCE213735}"/>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1CCDDC1-0B48-4B31-AD61-5F8BF8A3EC87}"/>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431B0FD-8238-4E95-BEAD-0C125413C99C}"/>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BDBD43E9-58CE-4C9E-8595-9BF1C743EBF0}"/>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1D0E3CA6-D49A-4071-8EAE-72242D97276B}"/>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158576</xdr:rowOff>
    </xdr:from>
    <xdr:to>
      <xdr:col>55</xdr:col>
      <xdr:colOff>50800</xdr:colOff>
      <xdr:row>37</xdr:row>
      <xdr:rowOff>88726</xdr:rowOff>
    </xdr:to>
    <xdr:sp macro="" textlink="">
      <xdr:nvSpPr>
        <xdr:cNvPr id="132" name="楕円 131">
          <a:extLst>
            <a:ext uri="{FF2B5EF4-FFF2-40B4-BE49-F238E27FC236}">
              <a16:creationId xmlns:a16="http://schemas.microsoft.com/office/drawing/2014/main" id="{37B8DE03-EB99-4250-960D-90F9D8093A21}"/>
            </a:ext>
          </a:extLst>
        </xdr:cNvPr>
        <xdr:cNvSpPr/>
      </xdr:nvSpPr>
      <xdr:spPr>
        <a:xfrm>
          <a:off x="9401175" y="6000576"/>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10003</xdr:rowOff>
    </xdr:from>
    <xdr:ext cx="534377" cy="259045"/>
    <xdr:sp macro="" textlink="">
      <xdr:nvSpPr>
        <xdr:cNvPr id="133" name="【道路】&#10;一人当たり延長該当値テキスト">
          <a:extLst>
            <a:ext uri="{FF2B5EF4-FFF2-40B4-BE49-F238E27FC236}">
              <a16:creationId xmlns:a16="http://schemas.microsoft.com/office/drawing/2014/main" id="{3A5E4C04-FE19-4F46-8144-2D9933F1E101}"/>
            </a:ext>
          </a:extLst>
        </xdr:cNvPr>
        <xdr:cNvSpPr txBox="1"/>
      </xdr:nvSpPr>
      <xdr:spPr>
        <a:xfrm>
          <a:off x="9467850" y="5845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10574</xdr:rowOff>
    </xdr:from>
    <xdr:to>
      <xdr:col>50</xdr:col>
      <xdr:colOff>165100</xdr:colOff>
      <xdr:row>37</xdr:row>
      <xdr:rowOff>112174</xdr:rowOff>
    </xdr:to>
    <xdr:sp macro="" textlink="">
      <xdr:nvSpPr>
        <xdr:cNvPr id="134" name="楕円 133">
          <a:extLst>
            <a:ext uri="{FF2B5EF4-FFF2-40B4-BE49-F238E27FC236}">
              <a16:creationId xmlns:a16="http://schemas.microsoft.com/office/drawing/2014/main" id="{0193837D-383E-42ED-9ADE-2483B619DED1}"/>
            </a:ext>
          </a:extLst>
        </xdr:cNvPr>
        <xdr:cNvSpPr/>
      </xdr:nvSpPr>
      <xdr:spPr>
        <a:xfrm>
          <a:off x="8639175" y="600814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37926</xdr:rowOff>
    </xdr:from>
    <xdr:to>
      <xdr:col>55</xdr:col>
      <xdr:colOff>0</xdr:colOff>
      <xdr:row>37</xdr:row>
      <xdr:rowOff>61374</xdr:rowOff>
    </xdr:to>
    <xdr:cxnSp macro="">
      <xdr:nvCxnSpPr>
        <xdr:cNvPr id="135" name="直線コネクタ 134">
          <a:extLst>
            <a:ext uri="{FF2B5EF4-FFF2-40B4-BE49-F238E27FC236}">
              <a16:creationId xmlns:a16="http://schemas.microsoft.com/office/drawing/2014/main" id="{E9D89A43-114C-48C7-A4AE-233D7A720828}"/>
            </a:ext>
          </a:extLst>
        </xdr:cNvPr>
        <xdr:cNvCxnSpPr/>
      </xdr:nvCxnSpPr>
      <xdr:spPr>
        <a:xfrm flipV="1">
          <a:off x="8686800" y="6038676"/>
          <a:ext cx="742950" cy="26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32225</xdr:rowOff>
    </xdr:from>
    <xdr:to>
      <xdr:col>46</xdr:col>
      <xdr:colOff>38100</xdr:colOff>
      <xdr:row>37</xdr:row>
      <xdr:rowOff>133825</xdr:rowOff>
    </xdr:to>
    <xdr:sp macro="" textlink="">
      <xdr:nvSpPr>
        <xdr:cNvPr id="136" name="楕円 135">
          <a:extLst>
            <a:ext uri="{FF2B5EF4-FFF2-40B4-BE49-F238E27FC236}">
              <a16:creationId xmlns:a16="http://schemas.microsoft.com/office/drawing/2014/main" id="{7FA2DC63-2DD8-4BAB-A822-1E8E05E2F6AE}"/>
            </a:ext>
          </a:extLst>
        </xdr:cNvPr>
        <xdr:cNvSpPr/>
      </xdr:nvSpPr>
      <xdr:spPr>
        <a:xfrm>
          <a:off x="7839075" y="602980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61374</xdr:rowOff>
    </xdr:from>
    <xdr:to>
      <xdr:col>50</xdr:col>
      <xdr:colOff>114300</xdr:colOff>
      <xdr:row>37</xdr:row>
      <xdr:rowOff>83025</xdr:rowOff>
    </xdr:to>
    <xdr:cxnSp macro="">
      <xdr:nvCxnSpPr>
        <xdr:cNvPr id="137" name="直線コネクタ 136">
          <a:extLst>
            <a:ext uri="{FF2B5EF4-FFF2-40B4-BE49-F238E27FC236}">
              <a16:creationId xmlns:a16="http://schemas.microsoft.com/office/drawing/2014/main" id="{7EEF6A65-29BB-45D2-B516-9E488A170F12}"/>
            </a:ext>
          </a:extLst>
        </xdr:cNvPr>
        <xdr:cNvCxnSpPr/>
      </xdr:nvCxnSpPr>
      <xdr:spPr>
        <a:xfrm flipV="1">
          <a:off x="7886700" y="6065299"/>
          <a:ext cx="800100" cy="2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53518</xdr:rowOff>
    </xdr:from>
    <xdr:to>
      <xdr:col>41</xdr:col>
      <xdr:colOff>101600</xdr:colOff>
      <xdr:row>37</xdr:row>
      <xdr:rowOff>155118</xdr:rowOff>
    </xdr:to>
    <xdr:sp macro="" textlink="">
      <xdr:nvSpPr>
        <xdr:cNvPr id="138" name="楕円 137">
          <a:extLst>
            <a:ext uri="{FF2B5EF4-FFF2-40B4-BE49-F238E27FC236}">
              <a16:creationId xmlns:a16="http://schemas.microsoft.com/office/drawing/2014/main" id="{AEABC72C-D182-4D85-8576-A7A7702B68D6}"/>
            </a:ext>
          </a:extLst>
        </xdr:cNvPr>
        <xdr:cNvSpPr/>
      </xdr:nvSpPr>
      <xdr:spPr>
        <a:xfrm>
          <a:off x="7029450" y="605109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83025</xdr:rowOff>
    </xdr:from>
    <xdr:to>
      <xdr:col>45</xdr:col>
      <xdr:colOff>177800</xdr:colOff>
      <xdr:row>37</xdr:row>
      <xdr:rowOff>104318</xdr:rowOff>
    </xdr:to>
    <xdr:cxnSp macro="">
      <xdr:nvCxnSpPr>
        <xdr:cNvPr id="139" name="直線コネクタ 138">
          <a:extLst>
            <a:ext uri="{FF2B5EF4-FFF2-40B4-BE49-F238E27FC236}">
              <a16:creationId xmlns:a16="http://schemas.microsoft.com/office/drawing/2014/main" id="{A2E95132-4700-4CB2-B0FD-ADAD38F35778}"/>
            </a:ext>
          </a:extLst>
        </xdr:cNvPr>
        <xdr:cNvCxnSpPr/>
      </xdr:nvCxnSpPr>
      <xdr:spPr>
        <a:xfrm flipV="1">
          <a:off x="7077075" y="6086950"/>
          <a:ext cx="809625" cy="21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67005</xdr:rowOff>
    </xdr:from>
    <xdr:to>
      <xdr:col>36</xdr:col>
      <xdr:colOff>165100</xdr:colOff>
      <xdr:row>37</xdr:row>
      <xdr:rowOff>168605</xdr:rowOff>
    </xdr:to>
    <xdr:sp macro="" textlink="">
      <xdr:nvSpPr>
        <xdr:cNvPr id="140" name="楕円 139">
          <a:extLst>
            <a:ext uri="{FF2B5EF4-FFF2-40B4-BE49-F238E27FC236}">
              <a16:creationId xmlns:a16="http://schemas.microsoft.com/office/drawing/2014/main" id="{FA3DECB7-EAEF-48F6-B655-433C652A2A1F}"/>
            </a:ext>
          </a:extLst>
        </xdr:cNvPr>
        <xdr:cNvSpPr/>
      </xdr:nvSpPr>
      <xdr:spPr>
        <a:xfrm>
          <a:off x="6238875" y="60645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104318</xdr:rowOff>
    </xdr:from>
    <xdr:to>
      <xdr:col>41</xdr:col>
      <xdr:colOff>50800</xdr:colOff>
      <xdr:row>37</xdr:row>
      <xdr:rowOff>117805</xdr:rowOff>
    </xdr:to>
    <xdr:cxnSp macro="">
      <xdr:nvCxnSpPr>
        <xdr:cNvPr id="141" name="直線コネクタ 140">
          <a:extLst>
            <a:ext uri="{FF2B5EF4-FFF2-40B4-BE49-F238E27FC236}">
              <a16:creationId xmlns:a16="http://schemas.microsoft.com/office/drawing/2014/main" id="{D5FADAED-C7F1-48BC-9E0F-E4D7E75C41FE}"/>
            </a:ext>
          </a:extLst>
        </xdr:cNvPr>
        <xdr:cNvCxnSpPr/>
      </xdr:nvCxnSpPr>
      <xdr:spPr>
        <a:xfrm flipV="1">
          <a:off x="6286500" y="6108243"/>
          <a:ext cx="790575" cy="13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51702</xdr:rowOff>
    </xdr:from>
    <xdr:ext cx="534377" cy="259045"/>
    <xdr:sp macro="" textlink="">
      <xdr:nvSpPr>
        <xdr:cNvPr id="142" name="n_1aveValue【道路】&#10;一人当たり延長">
          <a:extLst>
            <a:ext uri="{FF2B5EF4-FFF2-40B4-BE49-F238E27FC236}">
              <a16:creationId xmlns:a16="http://schemas.microsoft.com/office/drawing/2014/main" id="{FE1E13B6-9900-4D4E-BF05-73F442F9A849}"/>
            </a:ext>
          </a:extLst>
        </xdr:cNvPr>
        <xdr:cNvSpPr txBox="1"/>
      </xdr:nvSpPr>
      <xdr:spPr>
        <a:xfrm>
          <a:off x="8429136" y="6373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44845</xdr:rowOff>
    </xdr:from>
    <xdr:ext cx="534377" cy="259045"/>
    <xdr:sp macro="" textlink="">
      <xdr:nvSpPr>
        <xdr:cNvPr id="143" name="n_2aveValue【道路】&#10;一人当たり延長">
          <a:extLst>
            <a:ext uri="{FF2B5EF4-FFF2-40B4-BE49-F238E27FC236}">
              <a16:creationId xmlns:a16="http://schemas.microsoft.com/office/drawing/2014/main" id="{D607EDDA-52EF-44C1-8EA8-6C619FDFE9FC}"/>
            </a:ext>
          </a:extLst>
        </xdr:cNvPr>
        <xdr:cNvSpPr txBox="1"/>
      </xdr:nvSpPr>
      <xdr:spPr>
        <a:xfrm>
          <a:off x="7648086" y="6372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47751</xdr:rowOff>
    </xdr:from>
    <xdr:ext cx="534377" cy="259045"/>
    <xdr:sp macro="" textlink="">
      <xdr:nvSpPr>
        <xdr:cNvPr id="144" name="n_3aveValue【道路】&#10;一人当たり延長">
          <a:extLst>
            <a:ext uri="{FF2B5EF4-FFF2-40B4-BE49-F238E27FC236}">
              <a16:creationId xmlns:a16="http://schemas.microsoft.com/office/drawing/2014/main" id="{C80242B8-97B3-485B-8A5D-D29A1F4363A8}"/>
            </a:ext>
          </a:extLst>
        </xdr:cNvPr>
        <xdr:cNvSpPr txBox="1"/>
      </xdr:nvSpPr>
      <xdr:spPr>
        <a:xfrm>
          <a:off x="6847986" y="6369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76293</xdr:rowOff>
    </xdr:from>
    <xdr:ext cx="534377" cy="259045"/>
    <xdr:sp macro="" textlink="">
      <xdr:nvSpPr>
        <xdr:cNvPr id="145" name="n_4aveValue【道路】&#10;一人当たり延長">
          <a:extLst>
            <a:ext uri="{FF2B5EF4-FFF2-40B4-BE49-F238E27FC236}">
              <a16:creationId xmlns:a16="http://schemas.microsoft.com/office/drawing/2014/main" id="{B9C8919D-F100-436B-ADC0-768566A46F95}"/>
            </a:ext>
          </a:extLst>
        </xdr:cNvPr>
        <xdr:cNvSpPr txBox="1"/>
      </xdr:nvSpPr>
      <xdr:spPr>
        <a:xfrm>
          <a:off x="6038361" y="6400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128701</xdr:rowOff>
    </xdr:from>
    <xdr:ext cx="534377" cy="259045"/>
    <xdr:sp macro="" textlink="">
      <xdr:nvSpPr>
        <xdr:cNvPr id="146" name="n_1mainValue【道路】&#10;一人当たり延長">
          <a:extLst>
            <a:ext uri="{FF2B5EF4-FFF2-40B4-BE49-F238E27FC236}">
              <a16:creationId xmlns:a16="http://schemas.microsoft.com/office/drawing/2014/main" id="{A6667263-C91B-4937-A4F9-885A0D2BFDA0}"/>
            </a:ext>
          </a:extLst>
        </xdr:cNvPr>
        <xdr:cNvSpPr txBox="1"/>
      </xdr:nvSpPr>
      <xdr:spPr>
        <a:xfrm>
          <a:off x="8429136" y="5802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150352</xdr:rowOff>
    </xdr:from>
    <xdr:ext cx="534377" cy="259045"/>
    <xdr:sp macro="" textlink="">
      <xdr:nvSpPr>
        <xdr:cNvPr id="147" name="n_2mainValue【道路】&#10;一人当たり延長">
          <a:extLst>
            <a:ext uri="{FF2B5EF4-FFF2-40B4-BE49-F238E27FC236}">
              <a16:creationId xmlns:a16="http://schemas.microsoft.com/office/drawing/2014/main" id="{77499A95-7127-40F3-AE4B-2D655EEE04A1}"/>
            </a:ext>
          </a:extLst>
        </xdr:cNvPr>
        <xdr:cNvSpPr txBox="1"/>
      </xdr:nvSpPr>
      <xdr:spPr>
        <a:xfrm>
          <a:off x="7648086" y="5827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195</xdr:rowOff>
    </xdr:from>
    <xdr:ext cx="534377" cy="259045"/>
    <xdr:sp macro="" textlink="">
      <xdr:nvSpPr>
        <xdr:cNvPr id="148" name="n_3mainValue【道路】&#10;一人当たり延長">
          <a:extLst>
            <a:ext uri="{FF2B5EF4-FFF2-40B4-BE49-F238E27FC236}">
              <a16:creationId xmlns:a16="http://schemas.microsoft.com/office/drawing/2014/main" id="{841F60F7-1A36-4267-A790-4D3416DF4E50}"/>
            </a:ext>
          </a:extLst>
        </xdr:cNvPr>
        <xdr:cNvSpPr txBox="1"/>
      </xdr:nvSpPr>
      <xdr:spPr>
        <a:xfrm>
          <a:off x="6847986" y="5839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13682</xdr:rowOff>
    </xdr:from>
    <xdr:ext cx="534377" cy="259045"/>
    <xdr:sp macro="" textlink="">
      <xdr:nvSpPr>
        <xdr:cNvPr id="149" name="n_4mainValue【道路】&#10;一人当たり延長">
          <a:extLst>
            <a:ext uri="{FF2B5EF4-FFF2-40B4-BE49-F238E27FC236}">
              <a16:creationId xmlns:a16="http://schemas.microsoft.com/office/drawing/2014/main" id="{6B0C1BC7-65F6-404F-A66A-37EB4FED04FE}"/>
            </a:ext>
          </a:extLst>
        </xdr:cNvPr>
        <xdr:cNvSpPr txBox="1"/>
      </xdr:nvSpPr>
      <xdr:spPr>
        <a:xfrm>
          <a:off x="6038361" y="5849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9FC23D78-6323-4102-9C10-D7DD3351B426}"/>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74C2E866-7A97-4B1F-981F-F643EFF474E6}"/>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16726782-3C18-4B98-BB3E-8AD22A753F42}"/>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10212584-CBDC-47CF-AC5B-5627A25CF014}"/>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E7956CC8-A0AA-42B0-B5B5-7AA3AE1D9F20}"/>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FE03E247-B355-429B-82E1-DF5DF1FDD896}"/>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BBA89EBE-CBCD-4487-A594-FD44240539AD}"/>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23C8BC31-78FC-4CC5-858E-70DB9E5742B0}"/>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2B9EF2CC-D4F6-4864-8FD5-C109E43624EF}"/>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F3427C11-751D-4D29-A951-413844115F29}"/>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19459EBE-0D82-4D86-81E3-70BC993811D4}"/>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5B50F3F0-C733-48B3-ACB0-EA62D8217AC2}"/>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71446B5A-7C22-4B31-965F-1F847DBD0117}"/>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14DEEFEB-73CF-438B-A2FC-55512E1876AD}"/>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1584BA18-5DA1-4C66-AB33-3DE0F4FB3372}"/>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6456AC8D-C536-42BE-9652-1010046A9A41}"/>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5F2B345F-2B1F-4543-9AF4-654A59836B7C}"/>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FA55CCB0-5FF2-4FD8-BC35-33448BC9D610}"/>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D8EB2CAA-37C5-4FC8-840C-C393CBD8B9DA}"/>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B15D3AE2-65A9-48A2-B774-8A5A31E68978}"/>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40490733-8FC8-48AE-8712-C2388DE2B5C3}"/>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F4373A73-559E-41DF-B292-41A462C62828}"/>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4F16C8F9-CA8F-48A4-90B5-99D847E9328C}"/>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9F2FA88F-9362-45D8-A9A7-7791DBF48DB9}"/>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BEEC1CAC-FF5B-4DEB-917F-3268781D1F6E}"/>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7486FC69-A8E7-4B62-B0E4-6DD5161564E4}"/>
            </a:ext>
          </a:extLst>
        </xdr:cNvPr>
        <xdr:cNvCxnSpPr/>
      </xdr:nvCxnSpPr>
      <xdr:spPr>
        <a:xfrm flipV="1">
          <a:off x="4180840" y="8956222"/>
          <a:ext cx="0" cy="1424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25E62E94-EF6C-4293-8DA2-AC4D2360D4D9}"/>
            </a:ext>
          </a:extLst>
        </xdr:cNvPr>
        <xdr:cNvSpPr txBox="1"/>
      </xdr:nvSpPr>
      <xdr:spPr>
        <a:xfrm>
          <a:off x="4219575" y="10384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6D4DB978-A723-4E57-88C8-6102DF4146FD}"/>
            </a:ext>
          </a:extLst>
        </xdr:cNvPr>
        <xdr:cNvCxnSpPr/>
      </xdr:nvCxnSpPr>
      <xdr:spPr>
        <a:xfrm>
          <a:off x="4105275" y="103809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4B72C696-65AF-4090-B661-3CF4AAF944A2}"/>
            </a:ext>
          </a:extLst>
        </xdr:cNvPr>
        <xdr:cNvSpPr txBox="1"/>
      </xdr:nvSpPr>
      <xdr:spPr>
        <a:xfrm>
          <a:off x="4219575" y="875367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DB60BB0E-4960-4973-9D54-0CE7B890A050}"/>
            </a:ext>
          </a:extLst>
        </xdr:cNvPr>
        <xdr:cNvCxnSpPr/>
      </xdr:nvCxnSpPr>
      <xdr:spPr>
        <a:xfrm>
          <a:off x="4105275" y="895622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91276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FC6CEB1F-CCE6-42D3-AFC5-A8A5DCD95D3C}"/>
            </a:ext>
          </a:extLst>
        </xdr:cNvPr>
        <xdr:cNvSpPr txBox="1"/>
      </xdr:nvSpPr>
      <xdr:spPr>
        <a:xfrm>
          <a:off x="4219575" y="98131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9D40A1BE-75BD-41FC-B0C9-8D31274559EA}"/>
            </a:ext>
          </a:extLst>
        </xdr:cNvPr>
        <xdr:cNvSpPr/>
      </xdr:nvSpPr>
      <xdr:spPr>
        <a:xfrm>
          <a:off x="4124325" y="995217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C4803C71-5FDE-4E76-A5E9-6A85617AF99C}"/>
            </a:ext>
          </a:extLst>
        </xdr:cNvPr>
        <xdr:cNvSpPr/>
      </xdr:nvSpPr>
      <xdr:spPr>
        <a:xfrm>
          <a:off x="3381375" y="993421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DCFB7D82-B6FE-4B02-8814-B11A179ECC3E}"/>
            </a:ext>
          </a:extLst>
        </xdr:cNvPr>
        <xdr:cNvSpPr/>
      </xdr:nvSpPr>
      <xdr:spPr>
        <a:xfrm>
          <a:off x="2571750" y="991788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F26D0387-7493-4738-B4E1-AC2CAE8BC794}"/>
            </a:ext>
          </a:extLst>
        </xdr:cNvPr>
        <xdr:cNvSpPr/>
      </xdr:nvSpPr>
      <xdr:spPr>
        <a:xfrm>
          <a:off x="1781175" y="990799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A0A4E48B-43E1-48CC-8AD6-E931810BF550}"/>
            </a:ext>
          </a:extLst>
        </xdr:cNvPr>
        <xdr:cNvSpPr/>
      </xdr:nvSpPr>
      <xdr:spPr>
        <a:xfrm>
          <a:off x="981075" y="990309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1B16B1D-C268-422C-B2D6-839C14B0E088}"/>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7A2166D-3388-4964-8AB8-767CCB9EFA04}"/>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7BEB164-5448-4FBF-B74C-BFF80176DA41}"/>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FB7CFCF8-9E0B-4C39-8E87-C9F1465A05A7}"/>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71CA198B-6414-4531-8612-89C36FCFAB73}"/>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9616</xdr:rowOff>
    </xdr:from>
    <xdr:to>
      <xdr:col>24</xdr:col>
      <xdr:colOff>114300</xdr:colOff>
      <xdr:row>62</xdr:row>
      <xdr:rowOff>111216</xdr:rowOff>
    </xdr:to>
    <xdr:sp macro="" textlink="">
      <xdr:nvSpPr>
        <xdr:cNvPr id="191" name="楕円 190">
          <a:extLst>
            <a:ext uri="{FF2B5EF4-FFF2-40B4-BE49-F238E27FC236}">
              <a16:creationId xmlns:a16="http://schemas.microsoft.com/office/drawing/2014/main" id="{5784F6EE-7BA8-4A15-BDD5-E497497E6B09}"/>
            </a:ext>
          </a:extLst>
        </xdr:cNvPr>
        <xdr:cNvSpPr/>
      </xdr:nvSpPr>
      <xdr:spPr>
        <a:xfrm>
          <a:off x="4124325" y="1005531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159493</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723828F4-7293-42A3-BE8D-DBE7AF20EF74}"/>
            </a:ext>
          </a:extLst>
        </xdr:cNvPr>
        <xdr:cNvSpPr txBox="1"/>
      </xdr:nvSpPr>
      <xdr:spPr>
        <a:xfrm>
          <a:off x="4219575" y="10049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17780</xdr:rowOff>
    </xdr:from>
    <xdr:to>
      <xdr:col>20</xdr:col>
      <xdr:colOff>38100</xdr:colOff>
      <xdr:row>62</xdr:row>
      <xdr:rowOff>119380</xdr:rowOff>
    </xdr:to>
    <xdr:sp macro="" textlink="">
      <xdr:nvSpPr>
        <xdr:cNvPr id="193" name="楕円 192">
          <a:extLst>
            <a:ext uri="{FF2B5EF4-FFF2-40B4-BE49-F238E27FC236}">
              <a16:creationId xmlns:a16="http://schemas.microsoft.com/office/drawing/2014/main" id="{D10D1BBA-CE13-4EE3-828E-636EA1863DF8}"/>
            </a:ext>
          </a:extLst>
        </xdr:cNvPr>
        <xdr:cNvSpPr/>
      </xdr:nvSpPr>
      <xdr:spPr>
        <a:xfrm>
          <a:off x="3381375" y="100666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60416</xdr:rowOff>
    </xdr:from>
    <xdr:to>
      <xdr:col>24</xdr:col>
      <xdr:colOff>63500</xdr:colOff>
      <xdr:row>62</xdr:row>
      <xdr:rowOff>68580</xdr:rowOff>
    </xdr:to>
    <xdr:cxnSp macro="">
      <xdr:nvCxnSpPr>
        <xdr:cNvPr id="194" name="直線コネクタ 193">
          <a:extLst>
            <a:ext uri="{FF2B5EF4-FFF2-40B4-BE49-F238E27FC236}">
              <a16:creationId xmlns:a16="http://schemas.microsoft.com/office/drawing/2014/main" id="{0D89282B-F841-45AB-B88E-357CAB5811FF}"/>
            </a:ext>
          </a:extLst>
        </xdr:cNvPr>
        <xdr:cNvCxnSpPr/>
      </xdr:nvCxnSpPr>
      <xdr:spPr>
        <a:xfrm flipV="1">
          <a:off x="3429000" y="10112466"/>
          <a:ext cx="752475" cy="1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168003</xdr:rowOff>
    </xdr:from>
    <xdr:to>
      <xdr:col>15</xdr:col>
      <xdr:colOff>101600</xdr:colOff>
      <xdr:row>62</xdr:row>
      <xdr:rowOff>98153</xdr:rowOff>
    </xdr:to>
    <xdr:sp macro="" textlink="">
      <xdr:nvSpPr>
        <xdr:cNvPr id="195" name="楕円 194">
          <a:extLst>
            <a:ext uri="{FF2B5EF4-FFF2-40B4-BE49-F238E27FC236}">
              <a16:creationId xmlns:a16="http://schemas.microsoft.com/office/drawing/2014/main" id="{34248223-F839-41CB-BE9C-DBF20F321719}"/>
            </a:ext>
          </a:extLst>
        </xdr:cNvPr>
        <xdr:cNvSpPr/>
      </xdr:nvSpPr>
      <xdr:spPr>
        <a:xfrm>
          <a:off x="2571750" y="1005177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47353</xdr:rowOff>
    </xdr:from>
    <xdr:to>
      <xdr:col>19</xdr:col>
      <xdr:colOff>177800</xdr:colOff>
      <xdr:row>62</xdr:row>
      <xdr:rowOff>68580</xdr:rowOff>
    </xdr:to>
    <xdr:cxnSp macro="">
      <xdr:nvCxnSpPr>
        <xdr:cNvPr id="196" name="直線コネクタ 195">
          <a:extLst>
            <a:ext uri="{FF2B5EF4-FFF2-40B4-BE49-F238E27FC236}">
              <a16:creationId xmlns:a16="http://schemas.microsoft.com/office/drawing/2014/main" id="{127549AB-113E-45DA-A0F9-5D17D809B2ED}"/>
            </a:ext>
          </a:extLst>
        </xdr:cNvPr>
        <xdr:cNvCxnSpPr/>
      </xdr:nvCxnSpPr>
      <xdr:spPr>
        <a:xfrm>
          <a:off x="2619375" y="10099403"/>
          <a:ext cx="809625" cy="14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141877</xdr:rowOff>
    </xdr:from>
    <xdr:to>
      <xdr:col>10</xdr:col>
      <xdr:colOff>165100</xdr:colOff>
      <xdr:row>62</xdr:row>
      <xdr:rowOff>72027</xdr:rowOff>
    </xdr:to>
    <xdr:sp macro="" textlink="">
      <xdr:nvSpPr>
        <xdr:cNvPr id="197" name="楕円 196">
          <a:extLst>
            <a:ext uri="{FF2B5EF4-FFF2-40B4-BE49-F238E27FC236}">
              <a16:creationId xmlns:a16="http://schemas.microsoft.com/office/drawing/2014/main" id="{3A5F0CBE-F800-4C43-B76E-556CC4F573FA}"/>
            </a:ext>
          </a:extLst>
        </xdr:cNvPr>
        <xdr:cNvSpPr/>
      </xdr:nvSpPr>
      <xdr:spPr>
        <a:xfrm>
          <a:off x="1781175" y="1003200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21227</xdr:rowOff>
    </xdr:from>
    <xdr:to>
      <xdr:col>15</xdr:col>
      <xdr:colOff>50800</xdr:colOff>
      <xdr:row>62</xdr:row>
      <xdr:rowOff>47353</xdr:rowOff>
    </xdr:to>
    <xdr:cxnSp macro="">
      <xdr:nvCxnSpPr>
        <xdr:cNvPr id="198" name="直線コネクタ 197">
          <a:extLst>
            <a:ext uri="{FF2B5EF4-FFF2-40B4-BE49-F238E27FC236}">
              <a16:creationId xmlns:a16="http://schemas.microsoft.com/office/drawing/2014/main" id="{F7055E3E-044C-428A-82B1-FAB26B43ED1B}"/>
            </a:ext>
          </a:extLst>
        </xdr:cNvPr>
        <xdr:cNvCxnSpPr/>
      </xdr:nvCxnSpPr>
      <xdr:spPr>
        <a:xfrm>
          <a:off x="1828800" y="10070102"/>
          <a:ext cx="790575" cy="2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125549</xdr:rowOff>
    </xdr:from>
    <xdr:to>
      <xdr:col>6</xdr:col>
      <xdr:colOff>38100</xdr:colOff>
      <xdr:row>62</xdr:row>
      <xdr:rowOff>55699</xdr:rowOff>
    </xdr:to>
    <xdr:sp macro="" textlink="">
      <xdr:nvSpPr>
        <xdr:cNvPr id="199" name="楕円 198">
          <a:extLst>
            <a:ext uri="{FF2B5EF4-FFF2-40B4-BE49-F238E27FC236}">
              <a16:creationId xmlns:a16="http://schemas.microsoft.com/office/drawing/2014/main" id="{42233F46-2134-44EF-9BBF-C7F5F91E8C6D}"/>
            </a:ext>
          </a:extLst>
        </xdr:cNvPr>
        <xdr:cNvSpPr/>
      </xdr:nvSpPr>
      <xdr:spPr>
        <a:xfrm>
          <a:off x="981075" y="1000932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4899</xdr:rowOff>
    </xdr:from>
    <xdr:to>
      <xdr:col>10</xdr:col>
      <xdr:colOff>114300</xdr:colOff>
      <xdr:row>62</xdr:row>
      <xdr:rowOff>21227</xdr:rowOff>
    </xdr:to>
    <xdr:cxnSp macro="">
      <xdr:nvCxnSpPr>
        <xdr:cNvPr id="200" name="直線コネクタ 199">
          <a:extLst>
            <a:ext uri="{FF2B5EF4-FFF2-40B4-BE49-F238E27FC236}">
              <a16:creationId xmlns:a16="http://schemas.microsoft.com/office/drawing/2014/main" id="{B690BD5B-00F4-46FE-9535-6808897CF295}"/>
            </a:ext>
          </a:extLst>
        </xdr:cNvPr>
        <xdr:cNvCxnSpPr/>
      </xdr:nvCxnSpPr>
      <xdr:spPr>
        <a:xfrm>
          <a:off x="1028700" y="10056949"/>
          <a:ext cx="800100" cy="1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168564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B98079D7-79E8-4B49-8122-0374EDE362F7}"/>
            </a:ext>
          </a:extLst>
        </xdr:cNvPr>
        <xdr:cNvSpPr txBox="1"/>
      </xdr:nvSpPr>
      <xdr:spPr>
        <a:xfrm>
          <a:off x="3239144" y="9722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5B36292F-2C2D-42B0-A476-04DDA50812B3}"/>
            </a:ext>
          </a:extLst>
        </xdr:cNvPr>
        <xdr:cNvSpPr txBox="1"/>
      </xdr:nvSpPr>
      <xdr:spPr>
        <a:xfrm>
          <a:off x="2439044" y="9715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139173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A33201D7-3AE6-4FC9-A969-86C13D6029C5}"/>
            </a:ext>
          </a:extLst>
        </xdr:cNvPr>
        <xdr:cNvSpPr txBox="1"/>
      </xdr:nvSpPr>
      <xdr:spPr>
        <a:xfrm>
          <a:off x="1648469" y="9705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134274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24FA6CAB-7D75-4470-84C2-6AF2B51513A7}"/>
            </a:ext>
          </a:extLst>
        </xdr:cNvPr>
        <xdr:cNvSpPr txBox="1"/>
      </xdr:nvSpPr>
      <xdr:spPr>
        <a:xfrm>
          <a:off x="848369" y="9697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110507</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9E28A316-FAE5-4650-88D8-EE548D04875F}"/>
            </a:ext>
          </a:extLst>
        </xdr:cNvPr>
        <xdr:cNvSpPr txBox="1"/>
      </xdr:nvSpPr>
      <xdr:spPr>
        <a:xfrm>
          <a:off x="3239144" y="1015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89280</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36AEF05D-0D89-4422-B7FA-F43E2ABF79A7}"/>
            </a:ext>
          </a:extLst>
        </xdr:cNvPr>
        <xdr:cNvSpPr txBox="1"/>
      </xdr:nvSpPr>
      <xdr:spPr>
        <a:xfrm>
          <a:off x="2439044" y="10134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63154</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7BDFC0E0-9A6D-4C6B-A811-6984A37A5892}"/>
            </a:ext>
          </a:extLst>
        </xdr:cNvPr>
        <xdr:cNvSpPr txBox="1"/>
      </xdr:nvSpPr>
      <xdr:spPr>
        <a:xfrm>
          <a:off x="1648469" y="10115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46826</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604121CB-5B65-4352-B9F8-DB93F860DCE6}"/>
            </a:ext>
          </a:extLst>
        </xdr:cNvPr>
        <xdr:cNvSpPr txBox="1"/>
      </xdr:nvSpPr>
      <xdr:spPr>
        <a:xfrm>
          <a:off x="848369" y="10098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4BFABC0C-083B-4292-939D-DC873C4B294F}"/>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47CEAE0F-3F1F-47D1-85AF-76A93484C7C1}"/>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D64E51C-142F-4EAE-80B2-AB8D988D2AD0}"/>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CDBF28F4-0395-416D-A31A-4246009099EE}"/>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9EEE4DCA-3668-453D-9D58-A6259A71C0BF}"/>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BEF10349-B2F5-47BB-858D-BE2EDAC78A8A}"/>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F1D536BA-D062-4C97-9A40-42DA60EF962D}"/>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8D83F1C-55DF-4BA4-B952-89068704687E}"/>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E3493AB6-6E8A-413B-8B6A-DF2311936BB9}"/>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CBC619B9-483A-4642-B4F3-8BCAE2775B5B}"/>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CB395A6A-44AE-4404-AC6C-A2DADF42D074}"/>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4E149FB0-C5F6-4965-BA47-2FD778BEC50D}"/>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A00FD23A-0168-49AC-B893-491CE3086CAF}"/>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D5437F94-4B8F-4C91-BFA6-DEC56B8FBEDB}"/>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ABFD7BBC-8618-4A9F-B668-5BAD9AC75E8B}"/>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0BE846AF-9B15-49D5-AA5B-FA4058EF5C5C}"/>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A613BB10-8660-4BBA-91A5-5BDC60784412}"/>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F448394A-7F0A-43D7-B3C5-C5D8CADC6440}"/>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BE620600-3335-437C-BD3C-BD4C12B6F1E4}"/>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ABAE01A9-7861-47F1-9837-84D68F41D732}"/>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64EA1E7B-41BC-44BF-93E8-1E4655B19DA3}"/>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170B095E-4D6D-4E15-ABD9-31118CF0D7B1}"/>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438425D6-BCE4-456A-9FA2-0A24DFD2E41D}"/>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52D63BAB-ECB3-4606-A814-8900F3FBF089}"/>
            </a:ext>
          </a:extLst>
        </xdr:cNvPr>
        <xdr:cNvCxnSpPr/>
      </xdr:nvCxnSpPr>
      <xdr:spPr>
        <a:xfrm flipV="1">
          <a:off x="9429115" y="9236239"/>
          <a:ext cx="0" cy="1212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0EB98A74-5C32-4E58-B483-77D2D58C90DF}"/>
            </a:ext>
          </a:extLst>
        </xdr:cNvPr>
        <xdr:cNvSpPr txBox="1"/>
      </xdr:nvSpPr>
      <xdr:spPr>
        <a:xfrm>
          <a:off x="9467850" y="104553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9C229528-6589-461F-8D6E-1E16F0DFD2EA}"/>
            </a:ext>
          </a:extLst>
        </xdr:cNvPr>
        <xdr:cNvCxnSpPr/>
      </xdr:nvCxnSpPr>
      <xdr:spPr>
        <a:xfrm>
          <a:off x="9363075" y="1044832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26087A9A-BADB-4822-9D0C-06F96ECFC09B}"/>
            </a:ext>
          </a:extLst>
        </xdr:cNvPr>
        <xdr:cNvSpPr txBox="1"/>
      </xdr:nvSpPr>
      <xdr:spPr>
        <a:xfrm>
          <a:off x="9467850" y="90305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FCBBDBBF-8DA3-451C-870C-4B36F15A77B8}"/>
            </a:ext>
          </a:extLst>
        </xdr:cNvPr>
        <xdr:cNvCxnSpPr/>
      </xdr:nvCxnSpPr>
      <xdr:spPr>
        <a:xfrm>
          <a:off x="9363075" y="923623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BF4344D0-E517-4F70-8A75-9305A343FD6B}"/>
            </a:ext>
          </a:extLst>
        </xdr:cNvPr>
        <xdr:cNvSpPr txBox="1"/>
      </xdr:nvSpPr>
      <xdr:spPr>
        <a:xfrm>
          <a:off x="9467850" y="10020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3628999C-2193-4B0D-BE7D-5EF8F0CE7064}"/>
            </a:ext>
          </a:extLst>
        </xdr:cNvPr>
        <xdr:cNvSpPr/>
      </xdr:nvSpPr>
      <xdr:spPr>
        <a:xfrm>
          <a:off x="9401175" y="1004230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5F0B483F-4E2B-4C13-B6A8-0AA122DA0C6F}"/>
            </a:ext>
          </a:extLst>
        </xdr:cNvPr>
        <xdr:cNvSpPr/>
      </xdr:nvSpPr>
      <xdr:spPr>
        <a:xfrm>
          <a:off x="8639175" y="1004739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45A6BD3F-333A-47FC-806C-2114D9EA66C6}"/>
            </a:ext>
          </a:extLst>
        </xdr:cNvPr>
        <xdr:cNvSpPr/>
      </xdr:nvSpPr>
      <xdr:spPr>
        <a:xfrm>
          <a:off x="7839075" y="1005172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593825F1-F6E6-4A34-B927-5EE766E3D359}"/>
            </a:ext>
          </a:extLst>
        </xdr:cNvPr>
        <xdr:cNvSpPr/>
      </xdr:nvSpPr>
      <xdr:spPr>
        <a:xfrm>
          <a:off x="7029450" y="1004764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2E36E67B-B57B-4510-82F6-79B5EEAC9941}"/>
            </a:ext>
          </a:extLst>
        </xdr:cNvPr>
        <xdr:cNvSpPr/>
      </xdr:nvSpPr>
      <xdr:spPr>
        <a:xfrm>
          <a:off x="6238875" y="100840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1894302-8273-4C50-8824-237D9703E9DB}"/>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1459C7F-612F-408E-BEAC-E1975AF0BE88}"/>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8E3CE7D-A19A-4434-94DD-910901F39D8E}"/>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7039FFAB-96F0-43F5-B510-30D0BA459896}"/>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505692DB-C2E1-4707-AD25-E9591229C83F}"/>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84965</xdr:rowOff>
    </xdr:from>
    <xdr:to>
      <xdr:col>55</xdr:col>
      <xdr:colOff>50800</xdr:colOff>
      <xdr:row>62</xdr:row>
      <xdr:rowOff>15115</xdr:rowOff>
    </xdr:to>
    <xdr:sp macro="" textlink="">
      <xdr:nvSpPr>
        <xdr:cNvPr id="248" name="楕円 247">
          <a:extLst>
            <a:ext uri="{FF2B5EF4-FFF2-40B4-BE49-F238E27FC236}">
              <a16:creationId xmlns:a16="http://schemas.microsoft.com/office/drawing/2014/main" id="{DC9594F9-38BD-430A-9FF1-5ED5ADDF985C}"/>
            </a:ext>
          </a:extLst>
        </xdr:cNvPr>
        <xdr:cNvSpPr/>
      </xdr:nvSpPr>
      <xdr:spPr>
        <a:xfrm>
          <a:off x="9401175" y="9975090"/>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107842</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75D437F9-A1C8-4978-B8E3-FD63445F2708}"/>
            </a:ext>
          </a:extLst>
        </xdr:cNvPr>
        <xdr:cNvSpPr txBox="1"/>
      </xdr:nvSpPr>
      <xdr:spPr>
        <a:xfrm>
          <a:off x="9467850" y="9829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95027</xdr:rowOff>
    </xdr:from>
    <xdr:to>
      <xdr:col>50</xdr:col>
      <xdr:colOff>165100</xdr:colOff>
      <xdr:row>62</xdr:row>
      <xdr:rowOff>25177</xdr:rowOff>
    </xdr:to>
    <xdr:sp macro="" textlink="">
      <xdr:nvSpPr>
        <xdr:cNvPr id="250" name="楕円 249">
          <a:extLst>
            <a:ext uri="{FF2B5EF4-FFF2-40B4-BE49-F238E27FC236}">
              <a16:creationId xmlns:a16="http://schemas.microsoft.com/office/drawing/2014/main" id="{9831692E-A0EB-45F3-888C-38D9AD5BF470}"/>
            </a:ext>
          </a:extLst>
        </xdr:cNvPr>
        <xdr:cNvSpPr/>
      </xdr:nvSpPr>
      <xdr:spPr>
        <a:xfrm>
          <a:off x="8639175" y="99819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135765</xdr:rowOff>
    </xdr:from>
    <xdr:to>
      <xdr:col>55</xdr:col>
      <xdr:colOff>0</xdr:colOff>
      <xdr:row>61</xdr:row>
      <xdr:rowOff>145827</xdr:rowOff>
    </xdr:to>
    <xdr:cxnSp macro="">
      <xdr:nvCxnSpPr>
        <xdr:cNvPr id="251" name="直線コネクタ 250">
          <a:extLst>
            <a:ext uri="{FF2B5EF4-FFF2-40B4-BE49-F238E27FC236}">
              <a16:creationId xmlns:a16="http://schemas.microsoft.com/office/drawing/2014/main" id="{0F2B7A18-78CA-4C6B-A220-DB4AD185A057}"/>
            </a:ext>
          </a:extLst>
        </xdr:cNvPr>
        <xdr:cNvCxnSpPr/>
      </xdr:nvCxnSpPr>
      <xdr:spPr>
        <a:xfrm flipV="1">
          <a:off x="8686800" y="10022715"/>
          <a:ext cx="742950" cy="6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101316</xdr:rowOff>
    </xdr:from>
    <xdr:to>
      <xdr:col>46</xdr:col>
      <xdr:colOff>38100</xdr:colOff>
      <xdr:row>62</xdr:row>
      <xdr:rowOff>31466</xdr:rowOff>
    </xdr:to>
    <xdr:sp macro="" textlink="">
      <xdr:nvSpPr>
        <xdr:cNvPr id="252" name="楕円 251">
          <a:extLst>
            <a:ext uri="{FF2B5EF4-FFF2-40B4-BE49-F238E27FC236}">
              <a16:creationId xmlns:a16="http://schemas.microsoft.com/office/drawing/2014/main" id="{23EB177B-C4D6-41B3-BCC3-EC8DEDDC6E9B}"/>
            </a:ext>
          </a:extLst>
        </xdr:cNvPr>
        <xdr:cNvSpPr/>
      </xdr:nvSpPr>
      <xdr:spPr>
        <a:xfrm>
          <a:off x="7839075" y="999144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145827</xdr:rowOff>
    </xdr:from>
    <xdr:to>
      <xdr:col>50</xdr:col>
      <xdr:colOff>114300</xdr:colOff>
      <xdr:row>61</xdr:row>
      <xdr:rowOff>152116</xdr:rowOff>
    </xdr:to>
    <xdr:cxnSp macro="">
      <xdr:nvCxnSpPr>
        <xdr:cNvPr id="253" name="直線コネクタ 252">
          <a:extLst>
            <a:ext uri="{FF2B5EF4-FFF2-40B4-BE49-F238E27FC236}">
              <a16:creationId xmlns:a16="http://schemas.microsoft.com/office/drawing/2014/main" id="{943B39A0-F973-464F-A5C3-A4E39E4A7932}"/>
            </a:ext>
          </a:extLst>
        </xdr:cNvPr>
        <xdr:cNvCxnSpPr/>
      </xdr:nvCxnSpPr>
      <xdr:spPr>
        <a:xfrm flipV="1">
          <a:off x="7886700" y="10029602"/>
          <a:ext cx="800100" cy="9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106855</xdr:rowOff>
    </xdr:from>
    <xdr:to>
      <xdr:col>41</xdr:col>
      <xdr:colOff>101600</xdr:colOff>
      <xdr:row>62</xdr:row>
      <xdr:rowOff>37005</xdr:rowOff>
    </xdr:to>
    <xdr:sp macro="" textlink="">
      <xdr:nvSpPr>
        <xdr:cNvPr id="254" name="楕円 253">
          <a:extLst>
            <a:ext uri="{FF2B5EF4-FFF2-40B4-BE49-F238E27FC236}">
              <a16:creationId xmlns:a16="http://schemas.microsoft.com/office/drawing/2014/main" id="{D4BB728A-8C9A-43DF-B6B1-DDB58851E9A3}"/>
            </a:ext>
          </a:extLst>
        </xdr:cNvPr>
        <xdr:cNvSpPr/>
      </xdr:nvSpPr>
      <xdr:spPr>
        <a:xfrm>
          <a:off x="7029450" y="99906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152116</xdr:rowOff>
    </xdr:from>
    <xdr:to>
      <xdr:col>45</xdr:col>
      <xdr:colOff>177800</xdr:colOff>
      <xdr:row>61</xdr:row>
      <xdr:rowOff>157655</xdr:rowOff>
    </xdr:to>
    <xdr:cxnSp macro="">
      <xdr:nvCxnSpPr>
        <xdr:cNvPr id="255" name="直線コネクタ 254">
          <a:extLst>
            <a:ext uri="{FF2B5EF4-FFF2-40B4-BE49-F238E27FC236}">
              <a16:creationId xmlns:a16="http://schemas.microsoft.com/office/drawing/2014/main" id="{17DC4CBC-B53F-4873-AF25-3B747198F457}"/>
            </a:ext>
          </a:extLst>
        </xdr:cNvPr>
        <xdr:cNvCxnSpPr/>
      </xdr:nvCxnSpPr>
      <xdr:spPr>
        <a:xfrm flipV="1">
          <a:off x="7077075" y="10039066"/>
          <a:ext cx="809625" cy="8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116859</xdr:rowOff>
    </xdr:from>
    <xdr:to>
      <xdr:col>36</xdr:col>
      <xdr:colOff>165100</xdr:colOff>
      <xdr:row>62</xdr:row>
      <xdr:rowOff>47009</xdr:rowOff>
    </xdr:to>
    <xdr:sp macro="" textlink="">
      <xdr:nvSpPr>
        <xdr:cNvPr id="256" name="楕円 255">
          <a:extLst>
            <a:ext uri="{FF2B5EF4-FFF2-40B4-BE49-F238E27FC236}">
              <a16:creationId xmlns:a16="http://schemas.microsoft.com/office/drawing/2014/main" id="{9BD1B0DE-F367-4E4F-943E-055F9C391A92}"/>
            </a:ext>
          </a:extLst>
        </xdr:cNvPr>
        <xdr:cNvSpPr/>
      </xdr:nvSpPr>
      <xdr:spPr>
        <a:xfrm>
          <a:off x="6238875" y="1000380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157655</xdr:rowOff>
    </xdr:from>
    <xdr:to>
      <xdr:col>41</xdr:col>
      <xdr:colOff>50800</xdr:colOff>
      <xdr:row>61</xdr:row>
      <xdr:rowOff>167659</xdr:rowOff>
    </xdr:to>
    <xdr:cxnSp macro="">
      <xdr:nvCxnSpPr>
        <xdr:cNvPr id="257" name="直線コネクタ 256">
          <a:extLst>
            <a:ext uri="{FF2B5EF4-FFF2-40B4-BE49-F238E27FC236}">
              <a16:creationId xmlns:a16="http://schemas.microsoft.com/office/drawing/2014/main" id="{A790B6D4-A997-4A97-8DDF-E52D36ECF2C7}"/>
            </a:ext>
          </a:extLst>
        </xdr:cNvPr>
        <xdr:cNvCxnSpPr/>
      </xdr:nvCxnSpPr>
      <xdr:spPr>
        <a:xfrm flipV="1">
          <a:off x="6286500" y="10047780"/>
          <a:ext cx="790575" cy="3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78543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719C59F1-9E62-4F0E-833F-FEE4BF28116D}"/>
            </a:ext>
          </a:extLst>
        </xdr:cNvPr>
        <xdr:cNvSpPr txBox="1"/>
      </xdr:nvSpPr>
      <xdr:spPr>
        <a:xfrm>
          <a:off x="8399995" y="10127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89230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4F00E1B4-3ACA-4E4F-8541-1CB532F22ED7}"/>
            </a:ext>
          </a:extLst>
        </xdr:cNvPr>
        <xdr:cNvSpPr txBox="1"/>
      </xdr:nvSpPr>
      <xdr:spPr>
        <a:xfrm>
          <a:off x="7609420" y="10134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85145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9B387BB3-43E6-4211-914C-A181BAC07DCC}"/>
            </a:ext>
          </a:extLst>
        </xdr:cNvPr>
        <xdr:cNvSpPr txBox="1"/>
      </xdr:nvSpPr>
      <xdr:spPr>
        <a:xfrm>
          <a:off x="6818845" y="10137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127916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431DF079-33E6-4E5B-8407-70DBA9D18199}"/>
            </a:ext>
          </a:extLst>
        </xdr:cNvPr>
        <xdr:cNvSpPr txBox="1"/>
      </xdr:nvSpPr>
      <xdr:spPr>
        <a:xfrm>
          <a:off x="6009220" y="10173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41704</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88F935D3-3C58-43F3-A595-BDF5BBD8E5F4}"/>
            </a:ext>
          </a:extLst>
        </xdr:cNvPr>
        <xdr:cNvSpPr txBox="1"/>
      </xdr:nvSpPr>
      <xdr:spPr>
        <a:xfrm>
          <a:off x="8399995" y="9769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47993</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781E97A-C0F9-453A-80AF-C5ADD4FE9761}"/>
            </a:ext>
          </a:extLst>
        </xdr:cNvPr>
        <xdr:cNvSpPr txBox="1"/>
      </xdr:nvSpPr>
      <xdr:spPr>
        <a:xfrm>
          <a:off x="7609420" y="9769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53532</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35DD9DC6-A0F6-4730-8798-1A86D9542EF9}"/>
            </a:ext>
          </a:extLst>
        </xdr:cNvPr>
        <xdr:cNvSpPr txBox="1"/>
      </xdr:nvSpPr>
      <xdr:spPr>
        <a:xfrm>
          <a:off x="6818845" y="9775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63536</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B71B417-87C7-41FA-BBC5-3FEB2A611EF4}"/>
            </a:ext>
          </a:extLst>
        </xdr:cNvPr>
        <xdr:cNvSpPr txBox="1"/>
      </xdr:nvSpPr>
      <xdr:spPr>
        <a:xfrm>
          <a:off x="6009220" y="9791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D27D7C49-3326-44FF-BBAF-A3CFF2F5C5EE}"/>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DB932322-43C9-462A-9F87-34313C225532}"/>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BE6556C5-070C-4558-8A50-3473BB883094}"/>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446FCCA9-9A29-4394-8565-364F92334D62}"/>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58D130CA-2F92-446A-AC9D-5C039AF35B2F}"/>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2A757E4F-BA6B-41B7-A938-5F3AA6CEF0B1}"/>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972880BF-38EF-435B-959B-ACFDE89DE460}"/>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3984D8BC-F738-4556-BA87-C7815F877AAC}"/>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464F1C9F-0952-410A-8B57-19968788B5B0}"/>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F79F15D1-8EC0-404F-8B91-1F0208BE4D17}"/>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29BFCE7D-8209-4F6A-8991-345781FBC305}"/>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23543EC3-BF46-405B-B400-033582ED03B4}"/>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DDF2A476-29AF-4179-AA58-144F1C59BB2C}"/>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950B24F-3FD8-43B9-8D28-FA8DD15BCFAB}"/>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75D33402-4585-48CA-AC57-02E9811A84E8}"/>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7C571828-D010-4982-98EB-FB6248E46C25}"/>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726231AC-B59B-4380-98AB-48EDBC9AA39E}"/>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2AA56751-6F07-4AD4-9562-44D633667F0B}"/>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8E87F2EC-ACFE-4D4A-AB58-B70FD235BB92}"/>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8083ABFB-5D61-4034-BCD9-516FD802F10B}"/>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C2240578-54AB-46AC-AE26-26851BC2BD95}"/>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29263E19-3E7E-49E1-AE29-E970CE1F414C}"/>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93A084E6-1210-4279-BE7C-380A43E61019}"/>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2A27CB7-C0FC-4B42-9C77-47B52BA80379}"/>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8E01BFFD-4B75-414E-B6BD-16C8020EF146}"/>
            </a:ext>
          </a:extLst>
        </xdr:cNvPr>
        <xdr:cNvCxnSpPr/>
      </xdr:nvCxnSpPr>
      <xdr:spPr>
        <a:xfrm flipV="1">
          <a:off x="4180840" y="12724130"/>
          <a:ext cx="0" cy="13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C89ED0B2-86CD-4119-9391-A2795F7CEE3E}"/>
            </a:ext>
          </a:extLst>
        </xdr:cNvPr>
        <xdr:cNvSpPr txBox="1"/>
      </xdr:nvSpPr>
      <xdr:spPr>
        <a:xfrm>
          <a:off x="4219575" y="1403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A5A3F008-A55F-486B-98B4-ACBB843793E5}"/>
            </a:ext>
          </a:extLst>
        </xdr:cNvPr>
        <xdr:cNvCxnSpPr/>
      </xdr:nvCxnSpPr>
      <xdr:spPr>
        <a:xfrm>
          <a:off x="4105275" y="140411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E06F02F3-26AD-4861-BF60-41DFC033483A}"/>
            </a:ext>
          </a:extLst>
        </xdr:cNvPr>
        <xdr:cNvSpPr txBox="1"/>
      </xdr:nvSpPr>
      <xdr:spPr>
        <a:xfrm>
          <a:off x="4219575" y="12508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B6B1EB20-ECD9-41AD-B78A-5B9DD0B6E27E}"/>
            </a:ext>
          </a:extLst>
        </xdr:cNvPr>
        <xdr:cNvCxnSpPr/>
      </xdr:nvCxnSpPr>
      <xdr:spPr>
        <a:xfrm>
          <a:off x="4105275" y="127241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92091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9D4C52B9-DB4A-4589-BF18-2EC89269E901}"/>
            </a:ext>
          </a:extLst>
        </xdr:cNvPr>
        <xdr:cNvSpPr txBox="1"/>
      </xdr:nvSpPr>
      <xdr:spPr>
        <a:xfrm>
          <a:off x="4219575" y="133794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615C3724-7E17-46B8-AD3D-F1CC136FFF8E}"/>
            </a:ext>
          </a:extLst>
        </xdr:cNvPr>
        <xdr:cNvSpPr/>
      </xdr:nvSpPr>
      <xdr:spPr>
        <a:xfrm>
          <a:off x="4124325" y="135153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82511EFF-7234-4F29-BAFA-1F1950F7EB28}"/>
            </a:ext>
          </a:extLst>
        </xdr:cNvPr>
        <xdr:cNvSpPr/>
      </xdr:nvSpPr>
      <xdr:spPr>
        <a:xfrm>
          <a:off x="3381375" y="134943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5B233579-41A9-4255-A341-390B938787A2}"/>
            </a:ext>
          </a:extLst>
        </xdr:cNvPr>
        <xdr:cNvSpPr/>
      </xdr:nvSpPr>
      <xdr:spPr>
        <a:xfrm>
          <a:off x="2571750" y="134175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ED515857-C5A3-4BD2-9A82-15AE0498A44C}"/>
            </a:ext>
          </a:extLst>
        </xdr:cNvPr>
        <xdr:cNvSpPr/>
      </xdr:nvSpPr>
      <xdr:spPr>
        <a:xfrm>
          <a:off x="1781175" y="133534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EAA07BE9-98C1-4F22-BD09-7D9383FD3789}"/>
            </a:ext>
          </a:extLst>
        </xdr:cNvPr>
        <xdr:cNvSpPr/>
      </xdr:nvSpPr>
      <xdr:spPr>
        <a:xfrm>
          <a:off x="981075" y="133223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AE1E4A5-5FA3-4C64-AF70-3D5847024391}"/>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808C3C0-884C-45E3-9C49-330A121EB655}"/>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3A0BE27-D314-4DFC-8C8D-43DC01E3A322}"/>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FBF0F6BA-0F7B-4F55-99C6-36F7416A462E}"/>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8F092321-1F0C-4508-BDCA-B1D23F981C24}"/>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73025</xdr:rowOff>
    </xdr:from>
    <xdr:to>
      <xdr:col>24</xdr:col>
      <xdr:colOff>114300</xdr:colOff>
      <xdr:row>84</xdr:row>
      <xdr:rowOff>3175</xdr:rowOff>
    </xdr:to>
    <xdr:sp macro="" textlink="">
      <xdr:nvSpPr>
        <xdr:cNvPr id="306" name="楕円 305">
          <a:extLst>
            <a:ext uri="{FF2B5EF4-FFF2-40B4-BE49-F238E27FC236}">
              <a16:creationId xmlns:a16="http://schemas.microsoft.com/office/drawing/2014/main" id="{07E7A52C-5AD6-42F1-849B-A7F94E6A2657}"/>
            </a:ext>
          </a:extLst>
        </xdr:cNvPr>
        <xdr:cNvSpPr/>
      </xdr:nvSpPr>
      <xdr:spPr>
        <a:xfrm>
          <a:off x="4124325" y="135223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51452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266D1970-64A0-4FE6-ADB1-68293788B918}"/>
            </a:ext>
          </a:extLst>
        </xdr:cNvPr>
        <xdr:cNvSpPr txBox="1"/>
      </xdr:nvSpPr>
      <xdr:spPr>
        <a:xfrm>
          <a:off x="4219575" y="1349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73025</xdr:rowOff>
    </xdr:from>
    <xdr:to>
      <xdr:col>20</xdr:col>
      <xdr:colOff>38100</xdr:colOff>
      <xdr:row>84</xdr:row>
      <xdr:rowOff>3175</xdr:rowOff>
    </xdr:to>
    <xdr:sp macro="" textlink="">
      <xdr:nvSpPr>
        <xdr:cNvPr id="308" name="楕円 307">
          <a:extLst>
            <a:ext uri="{FF2B5EF4-FFF2-40B4-BE49-F238E27FC236}">
              <a16:creationId xmlns:a16="http://schemas.microsoft.com/office/drawing/2014/main" id="{FFCA3322-FA4A-4BA2-A4D3-2438B4B29B65}"/>
            </a:ext>
          </a:extLst>
        </xdr:cNvPr>
        <xdr:cNvSpPr/>
      </xdr:nvSpPr>
      <xdr:spPr>
        <a:xfrm>
          <a:off x="3381375" y="135223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123825</xdr:rowOff>
    </xdr:from>
    <xdr:to>
      <xdr:col>24</xdr:col>
      <xdr:colOff>63500</xdr:colOff>
      <xdr:row>83</xdr:row>
      <xdr:rowOff>123825</xdr:rowOff>
    </xdr:to>
    <xdr:cxnSp macro="">
      <xdr:nvCxnSpPr>
        <xdr:cNvPr id="309" name="直線コネクタ 308">
          <a:extLst>
            <a:ext uri="{FF2B5EF4-FFF2-40B4-BE49-F238E27FC236}">
              <a16:creationId xmlns:a16="http://schemas.microsoft.com/office/drawing/2014/main" id="{33E89FBE-513B-4B39-BA58-24A464744048}"/>
            </a:ext>
          </a:extLst>
        </xdr:cNvPr>
        <xdr:cNvCxnSpPr/>
      </xdr:nvCxnSpPr>
      <xdr:spPr>
        <a:xfrm>
          <a:off x="3429000" y="1356995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38736</xdr:rowOff>
    </xdr:from>
    <xdr:to>
      <xdr:col>15</xdr:col>
      <xdr:colOff>101600</xdr:colOff>
      <xdr:row>83</xdr:row>
      <xdr:rowOff>140336</xdr:rowOff>
    </xdr:to>
    <xdr:sp macro="" textlink="">
      <xdr:nvSpPr>
        <xdr:cNvPr id="310" name="楕円 309">
          <a:extLst>
            <a:ext uri="{FF2B5EF4-FFF2-40B4-BE49-F238E27FC236}">
              <a16:creationId xmlns:a16="http://schemas.microsoft.com/office/drawing/2014/main" id="{CEB6A673-70AC-416F-B106-57DD8FF49F8A}"/>
            </a:ext>
          </a:extLst>
        </xdr:cNvPr>
        <xdr:cNvSpPr/>
      </xdr:nvSpPr>
      <xdr:spPr>
        <a:xfrm>
          <a:off x="2571750" y="134880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89536</xdr:rowOff>
    </xdr:from>
    <xdr:to>
      <xdr:col>19</xdr:col>
      <xdr:colOff>177800</xdr:colOff>
      <xdr:row>83</xdr:row>
      <xdr:rowOff>123825</xdr:rowOff>
    </xdr:to>
    <xdr:cxnSp macro="">
      <xdr:nvCxnSpPr>
        <xdr:cNvPr id="311" name="直線コネクタ 310">
          <a:extLst>
            <a:ext uri="{FF2B5EF4-FFF2-40B4-BE49-F238E27FC236}">
              <a16:creationId xmlns:a16="http://schemas.microsoft.com/office/drawing/2014/main" id="{8B4F4FDB-58FE-48C2-8FB1-5B0E04F98F5B}"/>
            </a:ext>
          </a:extLst>
        </xdr:cNvPr>
        <xdr:cNvCxnSpPr/>
      </xdr:nvCxnSpPr>
      <xdr:spPr>
        <a:xfrm>
          <a:off x="2619375" y="13535661"/>
          <a:ext cx="809625"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10161</xdr:rowOff>
    </xdr:from>
    <xdr:to>
      <xdr:col>10</xdr:col>
      <xdr:colOff>165100</xdr:colOff>
      <xdr:row>83</xdr:row>
      <xdr:rowOff>111761</xdr:rowOff>
    </xdr:to>
    <xdr:sp macro="" textlink="">
      <xdr:nvSpPr>
        <xdr:cNvPr id="312" name="楕円 311">
          <a:extLst>
            <a:ext uri="{FF2B5EF4-FFF2-40B4-BE49-F238E27FC236}">
              <a16:creationId xmlns:a16="http://schemas.microsoft.com/office/drawing/2014/main" id="{0696D1A8-2942-472F-A01D-47DC28B35DF1}"/>
            </a:ext>
          </a:extLst>
        </xdr:cNvPr>
        <xdr:cNvSpPr/>
      </xdr:nvSpPr>
      <xdr:spPr>
        <a:xfrm>
          <a:off x="1781175" y="134562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60961</xdr:rowOff>
    </xdr:from>
    <xdr:to>
      <xdr:col>15</xdr:col>
      <xdr:colOff>50800</xdr:colOff>
      <xdr:row>83</xdr:row>
      <xdr:rowOff>89536</xdr:rowOff>
    </xdr:to>
    <xdr:cxnSp macro="">
      <xdr:nvCxnSpPr>
        <xdr:cNvPr id="313" name="直線コネクタ 312">
          <a:extLst>
            <a:ext uri="{FF2B5EF4-FFF2-40B4-BE49-F238E27FC236}">
              <a16:creationId xmlns:a16="http://schemas.microsoft.com/office/drawing/2014/main" id="{0E03A7C8-64E5-4FD8-96EE-82E41A3287C4}"/>
            </a:ext>
          </a:extLst>
        </xdr:cNvPr>
        <xdr:cNvCxnSpPr/>
      </xdr:nvCxnSpPr>
      <xdr:spPr>
        <a:xfrm>
          <a:off x="1828800" y="13513436"/>
          <a:ext cx="790575" cy="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145414</xdr:rowOff>
    </xdr:from>
    <xdr:to>
      <xdr:col>6</xdr:col>
      <xdr:colOff>38100</xdr:colOff>
      <xdr:row>83</xdr:row>
      <xdr:rowOff>75564</xdr:rowOff>
    </xdr:to>
    <xdr:sp macro="" textlink="">
      <xdr:nvSpPr>
        <xdr:cNvPr id="314" name="楕円 313">
          <a:extLst>
            <a:ext uri="{FF2B5EF4-FFF2-40B4-BE49-F238E27FC236}">
              <a16:creationId xmlns:a16="http://schemas.microsoft.com/office/drawing/2014/main" id="{ED1EEBEC-C418-4FAA-9E2B-00FAA81F1653}"/>
            </a:ext>
          </a:extLst>
        </xdr:cNvPr>
        <xdr:cNvSpPr/>
      </xdr:nvSpPr>
      <xdr:spPr>
        <a:xfrm>
          <a:off x="981075" y="1342961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24764</xdr:rowOff>
    </xdr:from>
    <xdr:to>
      <xdr:col>10</xdr:col>
      <xdr:colOff>114300</xdr:colOff>
      <xdr:row>83</xdr:row>
      <xdr:rowOff>60961</xdr:rowOff>
    </xdr:to>
    <xdr:cxnSp macro="">
      <xdr:nvCxnSpPr>
        <xdr:cNvPr id="315" name="直線コネクタ 314">
          <a:extLst>
            <a:ext uri="{FF2B5EF4-FFF2-40B4-BE49-F238E27FC236}">
              <a16:creationId xmlns:a16="http://schemas.microsoft.com/office/drawing/2014/main" id="{42ED0104-03D9-4542-811F-DC953CFB214F}"/>
            </a:ext>
          </a:extLst>
        </xdr:cNvPr>
        <xdr:cNvCxnSpPr/>
      </xdr:nvCxnSpPr>
      <xdr:spPr>
        <a:xfrm>
          <a:off x="1028700" y="13477239"/>
          <a:ext cx="8001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166388</xdr:rowOff>
    </xdr:from>
    <xdr:ext cx="405111" cy="259045"/>
    <xdr:sp macro="" textlink="">
      <xdr:nvSpPr>
        <xdr:cNvPr id="316" name="n_1aveValue【公営住宅】&#10;有形固定資産減価償却率">
          <a:extLst>
            <a:ext uri="{FF2B5EF4-FFF2-40B4-BE49-F238E27FC236}">
              <a16:creationId xmlns:a16="http://schemas.microsoft.com/office/drawing/2014/main" id="{99ECFDE8-D8CD-457D-B99A-3E062EE57379}"/>
            </a:ext>
          </a:extLst>
        </xdr:cNvPr>
        <xdr:cNvSpPr txBox="1"/>
      </xdr:nvSpPr>
      <xdr:spPr>
        <a:xfrm>
          <a:off x="3239144" y="13288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7" name="n_2aveValue【公営住宅】&#10;有形固定資産減価償却率">
          <a:extLst>
            <a:ext uri="{FF2B5EF4-FFF2-40B4-BE49-F238E27FC236}">
              <a16:creationId xmlns:a16="http://schemas.microsoft.com/office/drawing/2014/main" id="{8A465BA0-8878-4FC4-994C-2D4AA8D633C0}"/>
            </a:ext>
          </a:extLst>
        </xdr:cNvPr>
        <xdr:cNvSpPr txBox="1"/>
      </xdr:nvSpPr>
      <xdr:spPr>
        <a:xfrm>
          <a:off x="2439044" y="1320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8" name="n_3aveValue【公営住宅】&#10;有形固定資産減価償却率">
          <a:extLst>
            <a:ext uri="{FF2B5EF4-FFF2-40B4-BE49-F238E27FC236}">
              <a16:creationId xmlns:a16="http://schemas.microsoft.com/office/drawing/2014/main" id="{DF4A6C93-95C2-4BF9-93FF-BB6C5FC14876}"/>
            </a:ext>
          </a:extLst>
        </xdr:cNvPr>
        <xdr:cNvSpPr txBox="1"/>
      </xdr:nvSpPr>
      <xdr:spPr>
        <a:xfrm>
          <a:off x="1648469" y="1314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9" name="n_4aveValue【公営住宅】&#10;有形固定資産減価償却率">
          <a:extLst>
            <a:ext uri="{FF2B5EF4-FFF2-40B4-BE49-F238E27FC236}">
              <a16:creationId xmlns:a16="http://schemas.microsoft.com/office/drawing/2014/main" id="{E3209BB7-DE09-4B02-BCF9-65F81542FA05}"/>
            </a:ext>
          </a:extLst>
        </xdr:cNvPr>
        <xdr:cNvSpPr txBox="1"/>
      </xdr:nvSpPr>
      <xdr:spPr>
        <a:xfrm>
          <a:off x="848369" y="1311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165752</xdr:rowOff>
    </xdr:from>
    <xdr:ext cx="405111" cy="259045"/>
    <xdr:sp macro="" textlink="">
      <xdr:nvSpPr>
        <xdr:cNvPr id="320" name="n_1mainValue【公営住宅】&#10;有形固定資産減価償却率">
          <a:extLst>
            <a:ext uri="{FF2B5EF4-FFF2-40B4-BE49-F238E27FC236}">
              <a16:creationId xmlns:a16="http://schemas.microsoft.com/office/drawing/2014/main" id="{4AC990BC-5377-469A-ADBA-01235852BAF7}"/>
            </a:ext>
          </a:extLst>
        </xdr:cNvPr>
        <xdr:cNvSpPr txBox="1"/>
      </xdr:nvSpPr>
      <xdr:spPr>
        <a:xfrm>
          <a:off x="3239144" y="1361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131463</xdr:rowOff>
    </xdr:from>
    <xdr:ext cx="405111" cy="259045"/>
    <xdr:sp macro="" textlink="">
      <xdr:nvSpPr>
        <xdr:cNvPr id="321" name="n_2mainValue【公営住宅】&#10;有形固定資産減価償却率">
          <a:extLst>
            <a:ext uri="{FF2B5EF4-FFF2-40B4-BE49-F238E27FC236}">
              <a16:creationId xmlns:a16="http://schemas.microsoft.com/office/drawing/2014/main" id="{24474EAA-E708-4B67-868B-8CEECECB7064}"/>
            </a:ext>
          </a:extLst>
        </xdr:cNvPr>
        <xdr:cNvSpPr txBox="1"/>
      </xdr:nvSpPr>
      <xdr:spPr>
        <a:xfrm>
          <a:off x="2439044" y="1358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102888</xdr:rowOff>
    </xdr:from>
    <xdr:ext cx="405111" cy="259045"/>
    <xdr:sp macro="" textlink="">
      <xdr:nvSpPr>
        <xdr:cNvPr id="322" name="n_3mainValue【公営住宅】&#10;有形固定資産減価償却率">
          <a:extLst>
            <a:ext uri="{FF2B5EF4-FFF2-40B4-BE49-F238E27FC236}">
              <a16:creationId xmlns:a16="http://schemas.microsoft.com/office/drawing/2014/main" id="{68459E8C-FFF3-4931-AE30-7107DE3A696B}"/>
            </a:ext>
          </a:extLst>
        </xdr:cNvPr>
        <xdr:cNvSpPr txBox="1"/>
      </xdr:nvSpPr>
      <xdr:spPr>
        <a:xfrm>
          <a:off x="1648469" y="13555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66691</xdr:rowOff>
    </xdr:from>
    <xdr:ext cx="405111" cy="259045"/>
    <xdr:sp macro="" textlink="">
      <xdr:nvSpPr>
        <xdr:cNvPr id="323" name="n_4mainValue【公営住宅】&#10;有形固定資産減価償却率">
          <a:extLst>
            <a:ext uri="{FF2B5EF4-FFF2-40B4-BE49-F238E27FC236}">
              <a16:creationId xmlns:a16="http://schemas.microsoft.com/office/drawing/2014/main" id="{712421A1-A1F0-4505-87A9-302E2EA88EF1}"/>
            </a:ext>
          </a:extLst>
        </xdr:cNvPr>
        <xdr:cNvSpPr txBox="1"/>
      </xdr:nvSpPr>
      <xdr:spPr>
        <a:xfrm>
          <a:off x="848369" y="1351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4B72BDDB-B31E-473C-93A7-9CA48DBA24A8}"/>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546CECC1-9EA4-4F18-A382-D2C4CB93AF82}"/>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C0833928-757A-408F-8B2B-C8D9BCBF84AD}"/>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6CAED948-9415-4373-AB52-803C9D0B5E12}"/>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C6714D0B-DD38-4213-A12B-32C0435E729A}"/>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353D235E-A26C-4B8A-A7A9-4F08CC925969}"/>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BA4EB215-F68C-4D1E-9ADD-A458C30038FA}"/>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9F3543A1-ADB5-4C13-85BC-98EE74D24796}"/>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7DC8EF30-2375-445E-A114-7E345B268259}"/>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3C874FC9-E42B-4365-A577-72EF7D4CDD94}"/>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D675444B-E356-43C9-A224-E40FC88F857D}"/>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84777FAB-37D3-4E3D-8AD9-581D4DB36E1B}"/>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2EA484AC-95CE-4860-B9AC-7253BB215026}"/>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7729FC08-A812-4D65-A290-482CA339A459}"/>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51B42B87-ADC3-4F08-9542-7659A9D63FE7}"/>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00245F9D-AEF9-40B6-8331-ED99C02CFFE7}"/>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9556EC62-6AE2-4A4D-8C0E-E280E5FA8876}"/>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672AD7C7-199D-4AED-994D-84607B6991DC}"/>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78A0300C-DF5E-430D-89F9-A4AE1C33E229}"/>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575BBD05-D2F7-4059-A381-A1ECC91B123F}"/>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650E7B50-BF23-4AE8-B625-3061CB428274}"/>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CFE3884E-58E3-4221-ADB9-6233AB43710A}"/>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E6A223BD-0B5C-46DC-B559-A3070B40D2C5}"/>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8FBC5680-F60F-4D87-B138-62FEB69A6DFD}"/>
            </a:ext>
          </a:extLst>
        </xdr:cNvPr>
        <xdr:cNvCxnSpPr/>
      </xdr:nvCxnSpPr>
      <xdr:spPr>
        <a:xfrm flipV="1">
          <a:off x="9429115" y="12574524"/>
          <a:ext cx="0" cy="14444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4A6B5F74-5F6F-4DC8-8804-3DC538A052A6}"/>
            </a:ext>
          </a:extLst>
        </xdr:cNvPr>
        <xdr:cNvSpPr txBox="1"/>
      </xdr:nvSpPr>
      <xdr:spPr>
        <a:xfrm>
          <a:off x="9467850" y="14022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05E60A62-F9BE-498E-8CB4-35D3C5C86381}"/>
            </a:ext>
          </a:extLst>
        </xdr:cNvPr>
        <xdr:cNvCxnSpPr/>
      </xdr:nvCxnSpPr>
      <xdr:spPr>
        <a:xfrm>
          <a:off x="9363075" y="1401902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CCE9D31D-2331-4EC7-BCAC-6830F4BAA34C}"/>
            </a:ext>
          </a:extLst>
        </xdr:cNvPr>
        <xdr:cNvSpPr txBox="1"/>
      </xdr:nvSpPr>
      <xdr:spPr>
        <a:xfrm>
          <a:off x="9467850" y="12362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313724AB-7353-4547-B517-D60434839BC7}"/>
            </a:ext>
          </a:extLst>
        </xdr:cNvPr>
        <xdr:cNvCxnSpPr/>
      </xdr:nvCxnSpPr>
      <xdr:spPr>
        <a:xfrm>
          <a:off x="9363075" y="1257452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352" name="【公営住宅】&#10;一人当たり面積平均値テキスト">
          <a:extLst>
            <a:ext uri="{FF2B5EF4-FFF2-40B4-BE49-F238E27FC236}">
              <a16:creationId xmlns:a16="http://schemas.microsoft.com/office/drawing/2014/main" id="{F3816833-5932-4EA8-A75E-29C60E4DF88F}"/>
            </a:ext>
          </a:extLst>
        </xdr:cNvPr>
        <xdr:cNvSpPr txBox="1"/>
      </xdr:nvSpPr>
      <xdr:spPr>
        <a:xfrm>
          <a:off x="9467850" y="135921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8FFD7CCC-7DA1-4B3D-89B8-77E627B6DBCF}"/>
            </a:ext>
          </a:extLst>
        </xdr:cNvPr>
        <xdr:cNvSpPr/>
      </xdr:nvSpPr>
      <xdr:spPr>
        <a:xfrm>
          <a:off x="9401175" y="13728064"/>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CBFAB59D-FCF1-4C83-91BF-88BDB9CE644A}"/>
            </a:ext>
          </a:extLst>
        </xdr:cNvPr>
        <xdr:cNvSpPr/>
      </xdr:nvSpPr>
      <xdr:spPr>
        <a:xfrm>
          <a:off x="8639175" y="137242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F8F359EA-A6DB-4BE4-88F4-5D4CF38968E5}"/>
            </a:ext>
          </a:extLst>
        </xdr:cNvPr>
        <xdr:cNvSpPr/>
      </xdr:nvSpPr>
      <xdr:spPr>
        <a:xfrm>
          <a:off x="7839075" y="1371485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02315683-7A80-4AC7-B50A-BD360CC3BB26}"/>
            </a:ext>
          </a:extLst>
        </xdr:cNvPr>
        <xdr:cNvSpPr/>
      </xdr:nvSpPr>
      <xdr:spPr>
        <a:xfrm>
          <a:off x="7029450" y="1371638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9330B141-3D9D-4BBF-8B8F-36145880BF92}"/>
            </a:ext>
          </a:extLst>
        </xdr:cNvPr>
        <xdr:cNvSpPr/>
      </xdr:nvSpPr>
      <xdr:spPr>
        <a:xfrm>
          <a:off x="6238875" y="1372349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1AA5DD5-5215-493D-B7A9-DBD8D040B12F}"/>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AAC640DF-8F9D-4A6C-B5FF-455686C96017}"/>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86028156-10E1-42AF-BD13-973C46D004FF}"/>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BE376346-88CA-4B83-9AA7-8E49FAD97AB3}"/>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7CEFD7B-87D4-4436-BA24-35A056DB245A}"/>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150368</xdr:rowOff>
    </xdr:from>
    <xdr:to>
      <xdr:col>55</xdr:col>
      <xdr:colOff>50800</xdr:colOff>
      <xdr:row>85</xdr:row>
      <xdr:rowOff>80518</xdr:rowOff>
    </xdr:to>
    <xdr:sp macro="" textlink="">
      <xdr:nvSpPr>
        <xdr:cNvPr id="363" name="楕円 362">
          <a:extLst>
            <a:ext uri="{FF2B5EF4-FFF2-40B4-BE49-F238E27FC236}">
              <a16:creationId xmlns:a16="http://schemas.microsoft.com/office/drawing/2014/main" id="{641ED819-DEFA-4532-9121-DDFE5DCC0F4A}"/>
            </a:ext>
          </a:extLst>
        </xdr:cNvPr>
        <xdr:cNvSpPr/>
      </xdr:nvSpPr>
      <xdr:spPr>
        <a:xfrm>
          <a:off x="9401175" y="1376159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128795</xdr:rowOff>
    </xdr:from>
    <xdr:ext cx="469744" cy="259045"/>
    <xdr:sp macro="" textlink="">
      <xdr:nvSpPr>
        <xdr:cNvPr id="364" name="【公営住宅】&#10;一人当たり面積該当値テキスト">
          <a:extLst>
            <a:ext uri="{FF2B5EF4-FFF2-40B4-BE49-F238E27FC236}">
              <a16:creationId xmlns:a16="http://schemas.microsoft.com/office/drawing/2014/main" id="{B067ED1D-8E79-485B-97FA-112442F5284F}"/>
            </a:ext>
          </a:extLst>
        </xdr:cNvPr>
        <xdr:cNvSpPr txBox="1"/>
      </xdr:nvSpPr>
      <xdr:spPr>
        <a:xfrm>
          <a:off x="9467850" y="13736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154178</xdr:rowOff>
    </xdr:from>
    <xdr:to>
      <xdr:col>50</xdr:col>
      <xdr:colOff>165100</xdr:colOff>
      <xdr:row>85</xdr:row>
      <xdr:rowOff>84328</xdr:rowOff>
    </xdr:to>
    <xdr:sp macro="" textlink="">
      <xdr:nvSpPr>
        <xdr:cNvPr id="365" name="楕円 364">
          <a:extLst>
            <a:ext uri="{FF2B5EF4-FFF2-40B4-BE49-F238E27FC236}">
              <a16:creationId xmlns:a16="http://schemas.microsoft.com/office/drawing/2014/main" id="{755E52D0-C210-4342-82C3-DC14568F2439}"/>
            </a:ext>
          </a:extLst>
        </xdr:cNvPr>
        <xdr:cNvSpPr/>
      </xdr:nvSpPr>
      <xdr:spPr>
        <a:xfrm>
          <a:off x="8639175" y="1376540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29718</xdr:rowOff>
    </xdr:from>
    <xdr:to>
      <xdr:col>55</xdr:col>
      <xdr:colOff>0</xdr:colOff>
      <xdr:row>85</xdr:row>
      <xdr:rowOff>33528</xdr:rowOff>
    </xdr:to>
    <xdr:cxnSp macro="">
      <xdr:nvCxnSpPr>
        <xdr:cNvPr id="366" name="直線コネクタ 365">
          <a:extLst>
            <a:ext uri="{FF2B5EF4-FFF2-40B4-BE49-F238E27FC236}">
              <a16:creationId xmlns:a16="http://schemas.microsoft.com/office/drawing/2014/main" id="{86EC8D13-E9C9-4FF6-9DBC-21A4F1FBBFD2}"/>
            </a:ext>
          </a:extLst>
        </xdr:cNvPr>
        <xdr:cNvCxnSpPr/>
      </xdr:nvCxnSpPr>
      <xdr:spPr>
        <a:xfrm flipV="1">
          <a:off x="8686800" y="13799693"/>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157226</xdr:rowOff>
    </xdr:from>
    <xdr:to>
      <xdr:col>46</xdr:col>
      <xdr:colOff>38100</xdr:colOff>
      <xdr:row>85</xdr:row>
      <xdr:rowOff>87376</xdr:rowOff>
    </xdr:to>
    <xdr:sp macro="" textlink="">
      <xdr:nvSpPr>
        <xdr:cNvPr id="367" name="楕円 366">
          <a:extLst>
            <a:ext uri="{FF2B5EF4-FFF2-40B4-BE49-F238E27FC236}">
              <a16:creationId xmlns:a16="http://schemas.microsoft.com/office/drawing/2014/main" id="{B67C1DF6-5650-4AA3-A2DC-F869CCD3900E}"/>
            </a:ext>
          </a:extLst>
        </xdr:cNvPr>
        <xdr:cNvSpPr/>
      </xdr:nvSpPr>
      <xdr:spPr>
        <a:xfrm>
          <a:off x="7839075" y="1377162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33528</xdr:rowOff>
    </xdr:from>
    <xdr:to>
      <xdr:col>50</xdr:col>
      <xdr:colOff>114300</xdr:colOff>
      <xdr:row>85</xdr:row>
      <xdr:rowOff>36576</xdr:rowOff>
    </xdr:to>
    <xdr:cxnSp macro="">
      <xdr:nvCxnSpPr>
        <xdr:cNvPr id="368" name="直線コネクタ 367">
          <a:extLst>
            <a:ext uri="{FF2B5EF4-FFF2-40B4-BE49-F238E27FC236}">
              <a16:creationId xmlns:a16="http://schemas.microsoft.com/office/drawing/2014/main" id="{AD0E8441-4554-413F-A14B-1BBAC9E65E81}"/>
            </a:ext>
          </a:extLst>
        </xdr:cNvPr>
        <xdr:cNvCxnSpPr/>
      </xdr:nvCxnSpPr>
      <xdr:spPr>
        <a:xfrm flipV="1">
          <a:off x="7886700" y="13803503"/>
          <a:ext cx="800100" cy="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155321</xdr:rowOff>
    </xdr:from>
    <xdr:to>
      <xdr:col>41</xdr:col>
      <xdr:colOff>101600</xdr:colOff>
      <xdr:row>85</xdr:row>
      <xdr:rowOff>85471</xdr:rowOff>
    </xdr:to>
    <xdr:sp macro="" textlink="">
      <xdr:nvSpPr>
        <xdr:cNvPr id="369" name="楕円 368">
          <a:extLst>
            <a:ext uri="{FF2B5EF4-FFF2-40B4-BE49-F238E27FC236}">
              <a16:creationId xmlns:a16="http://schemas.microsoft.com/office/drawing/2014/main" id="{8D328FF0-4640-4839-9451-3F4CF4A86B6D}"/>
            </a:ext>
          </a:extLst>
        </xdr:cNvPr>
        <xdr:cNvSpPr/>
      </xdr:nvSpPr>
      <xdr:spPr>
        <a:xfrm>
          <a:off x="7029450" y="1376654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34671</xdr:rowOff>
    </xdr:from>
    <xdr:to>
      <xdr:col>45</xdr:col>
      <xdr:colOff>177800</xdr:colOff>
      <xdr:row>85</xdr:row>
      <xdr:rowOff>36576</xdr:rowOff>
    </xdr:to>
    <xdr:cxnSp macro="">
      <xdr:nvCxnSpPr>
        <xdr:cNvPr id="370" name="直線コネクタ 369">
          <a:extLst>
            <a:ext uri="{FF2B5EF4-FFF2-40B4-BE49-F238E27FC236}">
              <a16:creationId xmlns:a16="http://schemas.microsoft.com/office/drawing/2014/main" id="{A576B17E-99AD-4431-A3BD-ECA673018303}"/>
            </a:ext>
          </a:extLst>
        </xdr:cNvPr>
        <xdr:cNvCxnSpPr/>
      </xdr:nvCxnSpPr>
      <xdr:spPr>
        <a:xfrm>
          <a:off x="7077075" y="13804646"/>
          <a:ext cx="809625"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159131</xdr:rowOff>
    </xdr:from>
    <xdr:to>
      <xdr:col>36</xdr:col>
      <xdr:colOff>165100</xdr:colOff>
      <xdr:row>85</xdr:row>
      <xdr:rowOff>89281</xdr:rowOff>
    </xdr:to>
    <xdr:sp macro="" textlink="">
      <xdr:nvSpPr>
        <xdr:cNvPr id="371" name="楕円 370">
          <a:extLst>
            <a:ext uri="{FF2B5EF4-FFF2-40B4-BE49-F238E27FC236}">
              <a16:creationId xmlns:a16="http://schemas.microsoft.com/office/drawing/2014/main" id="{1C1D0565-60AA-4B5C-800F-1D735F68E2C2}"/>
            </a:ext>
          </a:extLst>
        </xdr:cNvPr>
        <xdr:cNvSpPr/>
      </xdr:nvSpPr>
      <xdr:spPr>
        <a:xfrm>
          <a:off x="6238875" y="1377353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34671</xdr:rowOff>
    </xdr:from>
    <xdr:to>
      <xdr:col>41</xdr:col>
      <xdr:colOff>50800</xdr:colOff>
      <xdr:row>85</xdr:row>
      <xdr:rowOff>38481</xdr:rowOff>
    </xdr:to>
    <xdr:cxnSp macro="">
      <xdr:nvCxnSpPr>
        <xdr:cNvPr id="372" name="直線コネクタ 371">
          <a:extLst>
            <a:ext uri="{FF2B5EF4-FFF2-40B4-BE49-F238E27FC236}">
              <a16:creationId xmlns:a16="http://schemas.microsoft.com/office/drawing/2014/main" id="{A529E28F-0448-412A-A66A-D49AE66292EE}"/>
            </a:ext>
          </a:extLst>
        </xdr:cNvPr>
        <xdr:cNvCxnSpPr/>
      </xdr:nvCxnSpPr>
      <xdr:spPr>
        <a:xfrm flipV="1">
          <a:off x="6286500" y="13804646"/>
          <a:ext cx="790575"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73" name="n_1aveValue【公営住宅】&#10;一人当たり面積">
          <a:extLst>
            <a:ext uri="{FF2B5EF4-FFF2-40B4-BE49-F238E27FC236}">
              <a16:creationId xmlns:a16="http://schemas.microsoft.com/office/drawing/2014/main" id="{FC6AF393-208B-46EF-A57B-32FA3431086B}"/>
            </a:ext>
          </a:extLst>
        </xdr:cNvPr>
        <xdr:cNvSpPr txBox="1"/>
      </xdr:nvSpPr>
      <xdr:spPr>
        <a:xfrm>
          <a:off x="8458277" y="1350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74" name="n_2aveValue【公営住宅】&#10;一人当たり面積">
          <a:extLst>
            <a:ext uri="{FF2B5EF4-FFF2-40B4-BE49-F238E27FC236}">
              <a16:creationId xmlns:a16="http://schemas.microsoft.com/office/drawing/2014/main" id="{B5E7CDBD-FE98-47A5-A845-FD8ED229B385}"/>
            </a:ext>
          </a:extLst>
        </xdr:cNvPr>
        <xdr:cNvSpPr txBox="1"/>
      </xdr:nvSpPr>
      <xdr:spPr>
        <a:xfrm>
          <a:off x="7677227" y="13499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75" name="n_3aveValue【公営住宅】&#10;一人当たり面積">
          <a:extLst>
            <a:ext uri="{FF2B5EF4-FFF2-40B4-BE49-F238E27FC236}">
              <a16:creationId xmlns:a16="http://schemas.microsoft.com/office/drawing/2014/main" id="{57B53441-3B8A-4BDF-A825-30AD4C854063}"/>
            </a:ext>
          </a:extLst>
        </xdr:cNvPr>
        <xdr:cNvSpPr txBox="1"/>
      </xdr:nvSpPr>
      <xdr:spPr>
        <a:xfrm>
          <a:off x="6867602" y="13494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58945</xdr:rowOff>
    </xdr:from>
    <xdr:ext cx="469744" cy="259045"/>
    <xdr:sp macro="" textlink="">
      <xdr:nvSpPr>
        <xdr:cNvPr id="376" name="n_4aveValue【公営住宅】&#10;一人当たり面積">
          <a:extLst>
            <a:ext uri="{FF2B5EF4-FFF2-40B4-BE49-F238E27FC236}">
              <a16:creationId xmlns:a16="http://schemas.microsoft.com/office/drawing/2014/main" id="{3C9F4A78-5652-45A6-A17A-67C21CB40EC8}"/>
            </a:ext>
          </a:extLst>
        </xdr:cNvPr>
        <xdr:cNvSpPr txBox="1"/>
      </xdr:nvSpPr>
      <xdr:spPr>
        <a:xfrm>
          <a:off x="6067502" y="13508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75455</xdr:rowOff>
    </xdr:from>
    <xdr:ext cx="469744" cy="259045"/>
    <xdr:sp macro="" textlink="">
      <xdr:nvSpPr>
        <xdr:cNvPr id="377" name="n_1mainValue【公営住宅】&#10;一人当たり面積">
          <a:extLst>
            <a:ext uri="{FF2B5EF4-FFF2-40B4-BE49-F238E27FC236}">
              <a16:creationId xmlns:a16="http://schemas.microsoft.com/office/drawing/2014/main" id="{F4729298-1D99-4D0B-A9AB-E6EDEBB3087F}"/>
            </a:ext>
          </a:extLst>
        </xdr:cNvPr>
        <xdr:cNvSpPr txBox="1"/>
      </xdr:nvSpPr>
      <xdr:spPr>
        <a:xfrm>
          <a:off x="8458277" y="13848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78503</xdr:rowOff>
    </xdr:from>
    <xdr:ext cx="469744" cy="259045"/>
    <xdr:sp macro="" textlink="">
      <xdr:nvSpPr>
        <xdr:cNvPr id="378" name="n_2mainValue【公営住宅】&#10;一人当たり面積">
          <a:extLst>
            <a:ext uri="{FF2B5EF4-FFF2-40B4-BE49-F238E27FC236}">
              <a16:creationId xmlns:a16="http://schemas.microsoft.com/office/drawing/2014/main" id="{5E6F5EDF-38D3-44D9-A92E-400861630E9E}"/>
            </a:ext>
          </a:extLst>
        </xdr:cNvPr>
        <xdr:cNvSpPr txBox="1"/>
      </xdr:nvSpPr>
      <xdr:spPr>
        <a:xfrm>
          <a:off x="7677227" y="13851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76598</xdr:rowOff>
    </xdr:from>
    <xdr:ext cx="469744" cy="259045"/>
    <xdr:sp macro="" textlink="">
      <xdr:nvSpPr>
        <xdr:cNvPr id="379" name="n_3mainValue【公営住宅】&#10;一人当たり面積">
          <a:extLst>
            <a:ext uri="{FF2B5EF4-FFF2-40B4-BE49-F238E27FC236}">
              <a16:creationId xmlns:a16="http://schemas.microsoft.com/office/drawing/2014/main" id="{0816911A-653B-499C-A536-F67B883D86E8}"/>
            </a:ext>
          </a:extLst>
        </xdr:cNvPr>
        <xdr:cNvSpPr txBox="1"/>
      </xdr:nvSpPr>
      <xdr:spPr>
        <a:xfrm>
          <a:off x="6867602" y="13849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80408</xdr:rowOff>
    </xdr:from>
    <xdr:ext cx="469744" cy="259045"/>
    <xdr:sp macro="" textlink="">
      <xdr:nvSpPr>
        <xdr:cNvPr id="380" name="n_4mainValue【公営住宅】&#10;一人当たり面積">
          <a:extLst>
            <a:ext uri="{FF2B5EF4-FFF2-40B4-BE49-F238E27FC236}">
              <a16:creationId xmlns:a16="http://schemas.microsoft.com/office/drawing/2014/main" id="{3BF95A81-877A-4B64-8983-47BF7DBCA346}"/>
            </a:ext>
          </a:extLst>
        </xdr:cNvPr>
        <xdr:cNvSpPr txBox="1"/>
      </xdr:nvSpPr>
      <xdr:spPr>
        <a:xfrm>
          <a:off x="6067502" y="13856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72DA5603-C1AE-442E-BEF9-208C9801DE42}"/>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844BEAD7-F9B9-43B8-87FF-15EC55170E83}"/>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E2522A10-D3E2-4F97-9D6A-41C20A146906}"/>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30FF216-5965-483B-8CA6-8F1AF3F262DD}"/>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73BFD6E6-820F-4E4B-B485-6BFF3BA1DA67}"/>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4C4D95BC-82B9-4F05-BF76-FF844E8A4E56}"/>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5E674B57-0D48-4CAD-BA6D-35ADCE12B10A}"/>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3753A620-BA10-49DF-B73D-AB6F052831FE}"/>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C0A1DF60-6CCA-40A1-B49B-4D5EE2060A75}"/>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D00EB6FB-82D9-4496-BAB8-E787A515287F}"/>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C16CB8AE-908C-43DF-B769-933493479BE6}"/>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284F18E6-C980-4D0F-B9CA-F9B82D0B4325}"/>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FF1AD847-14EA-4A58-9B77-4611690061B4}"/>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1270B288-3A6E-4686-9B05-4C96996475AF}"/>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250EBC7E-6F0D-4AB2-ACE6-97D9970BDEB9}"/>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3EBC57DC-DC7E-47EF-8EB8-28900A7E31BC}"/>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B30ED5A8-9B73-4313-9E22-EED744BB5FCE}"/>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D64C05CF-223A-4358-8BF0-5B0EF8E6B169}"/>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21648231-5295-4ACC-8244-305CDC5027F3}"/>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5D555CBF-E25A-4ECB-B6C2-260827F2684A}"/>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66B62E64-2AC8-49E5-9C7A-792A166FD839}"/>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6E341CB9-AC44-4B7C-83FC-5873B04E3108}"/>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BAAD212F-3D03-4501-953D-D8311A80EF17}"/>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BA615C69-7580-446B-9ACB-71FE54870E36}"/>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EF602775-FAB0-4A66-A3A2-A4AF4B1B2DDD}"/>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0776B3A7-943E-47F6-9805-AF8AEF91A3B6}"/>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1DFF0D3B-5274-471E-AFBD-51501005BA69}"/>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ABFE5114-45B5-4080-AEB3-2A719F681747}"/>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E23AEB70-A518-430D-A38F-381D26B09AB8}"/>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77E3C254-3CD8-4209-BEBC-9EBE94D5F4D6}"/>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22936FDB-3BB1-47DB-8B32-9BA5EFD6C57A}"/>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67BCA313-EFB1-4DFF-B8B0-766C4A3C58D0}"/>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DDE7C3CC-CAAD-4F14-B91E-5A0930A1E585}"/>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624E869D-340E-4DFE-9906-019BBDFAEDE7}"/>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BF782184-BC0F-496A-9060-1E6FF6E3BD5C}"/>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75D74019-86E2-40DA-BCBB-2F767C0AE62C}"/>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8CE76570-16BE-4731-ABFB-F9EE548321C3}"/>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22BA8B6A-BAA7-44FA-973C-336F54718D80}"/>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ADB0FAA2-5C4F-4690-9DDE-2467E114711C}"/>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B853D136-B37A-494C-AE67-5D6C97E6C378}"/>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29555A63-DEFB-4C9C-95CD-9816BEB31A3A}"/>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6844084E-9146-4EA6-A981-C901B57586D1}"/>
            </a:ext>
          </a:extLst>
        </xdr:cNvPr>
        <xdr:cNvCxnSpPr/>
      </xdr:nvCxnSpPr>
      <xdr:spPr>
        <a:xfrm flipV="1">
          <a:off x="14696439" y="5456918"/>
          <a:ext cx="0" cy="1445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D2C4AE57-0F25-4E5F-A27A-1ACE5D88133A}"/>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91CCF2F2-60B0-4DFC-A4FF-8D02D34BDF69}"/>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923158B0-F613-4BA4-BD72-301BF22817DC}"/>
            </a:ext>
          </a:extLst>
        </xdr:cNvPr>
        <xdr:cNvSpPr txBox="1"/>
      </xdr:nvSpPr>
      <xdr:spPr>
        <a:xfrm>
          <a:off x="14735175" y="52416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92F305BC-4DF1-4C88-802E-7E09F284B691}"/>
            </a:ext>
          </a:extLst>
        </xdr:cNvPr>
        <xdr:cNvCxnSpPr/>
      </xdr:nvCxnSpPr>
      <xdr:spPr>
        <a:xfrm>
          <a:off x="14611350" y="545691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B5AAA45A-3493-4FC7-9E7D-EA8FFAE35890}"/>
            </a:ext>
          </a:extLst>
        </xdr:cNvPr>
        <xdr:cNvSpPr txBox="1"/>
      </xdr:nvSpPr>
      <xdr:spPr>
        <a:xfrm>
          <a:off x="14735175" y="60392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C3FFC713-1C98-4849-B399-0943AD27DBDC}"/>
            </a:ext>
          </a:extLst>
        </xdr:cNvPr>
        <xdr:cNvSpPr/>
      </xdr:nvSpPr>
      <xdr:spPr>
        <a:xfrm>
          <a:off x="14649450" y="617510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C0A9CAA9-EFD8-4DF7-B4C4-9D4A676E4CB8}"/>
            </a:ext>
          </a:extLst>
        </xdr:cNvPr>
        <xdr:cNvSpPr/>
      </xdr:nvSpPr>
      <xdr:spPr>
        <a:xfrm>
          <a:off x="13887450" y="61601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DD534538-98A4-4EBA-B6FD-C1EF2A632698}"/>
            </a:ext>
          </a:extLst>
        </xdr:cNvPr>
        <xdr:cNvSpPr/>
      </xdr:nvSpPr>
      <xdr:spPr>
        <a:xfrm>
          <a:off x="13096875" y="616321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377BF5DA-64DB-480C-9DE5-D400C7C3C065}"/>
            </a:ext>
          </a:extLst>
        </xdr:cNvPr>
        <xdr:cNvSpPr/>
      </xdr:nvSpPr>
      <xdr:spPr>
        <a:xfrm>
          <a:off x="12296775" y="61339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432" name="フローチャート: 判断 431">
          <a:extLst>
            <a:ext uri="{FF2B5EF4-FFF2-40B4-BE49-F238E27FC236}">
              <a16:creationId xmlns:a16="http://schemas.microsoft.com/office/drawing/2014/main" id="{6806E7DD-83FF-4DD5-9DB6-3093C3963BB1}"/>
            </a:ext>
          </a:extLst>
        </xdr:cNvPr>
        <xdr:cNvSpPr/>
      </xdr:nvSpPr>
      <xdr:spPr>
        <a:xfrm>
          <a:off x="11487150" y="61242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4CC51F6D-59D7-4E62-908F-1D85118790B7}"/>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405203AD-889A-465D-AE01-A84F6B7B3C2F}"/>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1B13ECB5-7EBF-43C2-A48A-D130EBC13857}"/>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F13E1E5B-F97D-41D3-AD1B-BF1507FF94B8}"/>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51964FAA-9C64-408F-82DE-74E837C54E0E}"/>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53159</xdr:rowOff>
    </xdr:from>
    <xdr:to>
      <xdr:col>85</xdr:col>
      <xdr:colOff>177800</xdr:colOff>
      <xdr:row>38</xdr:row>
      <xdr:rowOff>154759</xdr:rowOff>
    </xdr:to>
    <xdr:sp macro="" textlink="">
      <xdr:nvSpPr>
        <xdr:cNvPr id="438" name="楕円 437">
          <a:extLst>
            <a:ext uri="{FF2B5EF4-FFF2-40B4-BE49-F238E27FC236}">
              <a16:creationId xmlns:a16="http://schemas.microsoft.com/office/drawing/2014/main" id="{C67D2C14-AD02-49E5-8235-FE04F4506D82}"/>
            </a:ext>
          </a:extLst>
        </xdr:cNvPr>
        <xdr:cNvSpPr/>
      </xdr:nvSpPr>
      <xdr:spPr>
        <a:xfrm>
          <a:off x="14649450" y="621265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31586</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D73DCFA8-3337-44EF-BB98-982AA5D72571}"/>
            </a:ext>
          </a:extLst>
        </xdr:cNvPr>
        <xdr:cNvSpPr txBox="1"/>
      </xdr:nvSpPr>
      <xdr:spPr>
        <a:xfrm>
          <a:off x="14735175" y="6191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95613</xdr:rowOff>
    </xdr:from>
    <xdr:to>
      <xdr:col>81</xdr:col>
      <xdr:colOff>101600</xdr:colOff>
      <xdr:row>39</xdr:row>
      <xdr:rowOff>25763</xdr:rowOff>
    </xdr:to>
    <xdr:sp macro="" textlink="">
      <xdr:nvSpPr>
        <xdr:cNvPr id="440" name="楕円 439">
          <a:extLst>
            <a:ext uri="{FF2B5EF4-FFF2-40B4-BE49-F238E27FC236}">
              <a16:creationId xmlns:a16="http://schemas.microsoft.com/office/drawing/2014/main" id="{54AABDAE-1B77-4D1C-BCE0-30CC4F38B6A2}"/>
            </a:ext>
          </a:extLst>
        </xdr:cNvPr>
        <xdr:cNvSpPr/>
      </xdr:nvSpPr>
      <xdr:spPr>
        <a:xfrm>
          <a:off x="13887450" y="625828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103959</xdr:rowOff>
    </xdr:from>
    <xdr:to>
      <xdr:col>85</xdr:col>
      <xdr:colOff>127000</xdr:colOff>
      <xdr:row>38</xdr:row>
      <xdr:rowOff>146413</xdr:rowOff>
    </xdr:to>
    <xdr:cxnSp macro="">
      <xdr:nvCxnSpPr>
        <xdr:cNvPr id="441" name="直線コネクタ 440">
          <a:extLst>
            <a:ext uri="{FF2B5EF4-FFF2-40B4-BE49-F238E27FC236}">
              <a16:creationId xmlns:a16="http://schemas.microsoft.com/office/drawing/2014/main" id="{E98DC662-8BB7-4FEA-B9A4-A7927ED4C63A}"/>
            </a:ext>
          </a:extLst>
        </xdr:cNvPr>
        <xdr:cNvCxnSpPr/>
      </xdr:nvCxnSpPr>
      <xdr:spPr>
        <a:xfrm flipV="1">
          <a:off x="13935075" y="6269809"/>
          <a:ext cx="762000" cy="3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59690</xdr:rowOff>
    </xdr:from>
    <xdr:to>
      <xdr:col>76</xdr:col>
      <xdr:colOff>165100</xdr:colOff>
      <xdr:row>38</xdr:row>
      <xdr:rowOff>161290</xdr:rowOff>
    </xdr:to>
    <xdr:sp macro="" textlink="">
      <xdr:nvSpPr>
        <xdr:cNvPr id="442" name="楕円 441">
          <a:extLst>
            <a:ext uri="{FF2B5EF4-FFF2-40B4-BE49-F238E27FC236}">
              <a16:creationId xmlns:a16="http://schemas.microsoft.com/office/drawing/2014/main" id="{C86FEA96-5C44-4BD7-A9A8-8ABEA2790554}"/>
            </a:ext>
          </a:extLst>
        </xdr:cNvPr>
        <xdr:cNvSpPr/>
      </xdr:nvSpPr>
      <xdr:spPr>
        <a:xfrm>
          <a:off x="13096875" y="622236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110490</xdr:rowOff>
    </xdr:from>
    <xdr:to>
      <xdr:col>81</xdr:col>
      <xdr:colOff>50800</xdr:colOff>
      <xdr:row>38</xdr:row>
      <xdr:rowOff>146413</xdr:rowOff>
    </xdr:to>
    <xdr:cxnSp macro="">
      <xdr:nvCxnSpPr>
        <xdr:cNvPr id="443" name="直線コネクタ 442">
          <a:extLst>
            <a:ext uri="{FF2B5EF4-FFF2-40B4-BE49-F238E27FC236}">
              <a16:creationId xmlns:a16="http://schemas.microsoft.com/office/drawing/2014/main" id="{5CBECD8E-0702-482C-930E-B64A00312709}"/>
            </a:ext>
          </a:extLst>
        </xdr:cNvPr>
        <xdr:cNvCxnSpPr/>
      </xdr:nvCxnSpPr>
      <xdr:spPr>
        <a:xfrm>
          <a:off x="13144500" y="6269990"/>
          <a:ext cx="790575"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22134</xdr:rowOff>
    </xdr:from>
    <xdr:to>
      <xdr:col>72</xdr:col>
      <xdr:colOff>38100</xdr:colOff>
      <xdr:row>38</xdr:row>
      <xdr:rowOff>123734</xdr:rowOff>
    </xdr:to>
    <xdr:sp macro="" textlink="">
      <xdr:nvSpPr>
        <xdr:cNvPr id="444" name="楕円 443">
          <a:extLst>
            <a:ext uri="{FF2B5EF4-FFF2-40B4-BE49-F238E27FC236}">
              <a16:creationId xmlns:a16="http://schemas.microsoft.com/office/drawing/2014/main" id="{76A5378B-3958-4C72-850F-DBD230238F07}"/>
            </a:ext>
          </a:extLst>
        </xdr:cNvPr>
        <xdr:cNvSpPr/>
      </xdr:nvSpPr>
      <xdr:spPr>
        <a:xfrm>
          <a:off x="12296775" y="618480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72934</xdr:rowOff>
    </xdr:from>
    <xdr:to>
      <xdr:col>76</xdr:col>
      <xdr:colOff>114300</xdr:colOff>
      <xdr:row>38</xdr:row>
      <xdr:rowOff>110490</xdr:rowOff>
    </xdr:to>
    <xdr:cxnSp macro="">
      <xdr:nvCxnSpPr>
        <xdr:cNvPr id="445" name="直線コネクタ 444">
          <a:extLst>
            <a:ext uri="{FF2B5EF4-FFF2-40B4-BE49-F238E27FC236}">
              <a16:creationId xmlns:a16="http://schemas.microsoft.com/office/drawing/2014/main" id="{710345D7-153B-418C-B5D6-A5B6C2B8AB09}"/>
            </a:ext>
          </a:extLst>
        </xdr:cNvPr>
        <xdr:cNvCxnSpPr/>
      </xdr:nvCxnSpPr>
      <xdr:spPr>
        <a:xfrm>
          <a:off x="12344400" y="6232434"/>
          <a:ext cx="8001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157661</xdr:rowOff>
    </xdr:from>
    <xdr:to>
      <xdr:col>67</xdr:col>
      <xdr:colOff>101600</xdr:colOff>
      <xdr:row>38</xdr:row>
      <xdr:rowOff>87812</xdr:rowOff>
    </xdr:to>
    <xdr:sp macro="" textlink="">
      <xdr:nvSpPr>
        <xdr:cNvPr id="446" name="楕円 445">
          <a:extLst>
            <a:ext uri="{FF2B5EF4-FFF2-40B4-BE49-F238E27FC236}">
              <a16:creationId xmlns:a16="http://schemas.microsoft.com/office/drawing/2014/main" id="{5FFC937B-7C4B-4A63-BDF0-89DFC11A5CEF}"/>
            </a:ext>
          </a:extLst>
        </xdr:cNvPr>
        <xdr:cNvSpPr/>
      </xdr:nvSpPr>
      <xdr:spPr>
        <a:xfrm>
          <a:off x="11487150" y="6161586"/>
          <a:ext cx="104775" cy="857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37012</xdr:rowOff>
    </xdr:from>
    <xdr:to>
      <xdr:col>71</xdr:col>
      <xdr:colOff>177800</xdr:colOff>
      <xdr:row>38</xdr:row>
      <xdr:rowOff>72934</xdr:rowOff>
    </xdr:to>
    <xdr:cxnSp macro="">
      <xdr:nvCxnSpPr>
        <xdr:cNvPr id="447" name="直線コネクタ 446">
          <a:extLst>
            <a:ext uri="{FF2B5EF4-FFF2-40B4-BE49-F238E27FC236}">
              <a16:creationId xmlns:a16="http://schemas.microsoft.com/office/drawing/2014/main" id="{BD99BA5A-5A62-43F1-89A6-CE792CA41370}"/>
            </a:ext>
          </a:extLst>
        </xdr:cNvPr>
        <xdr:cNvCxnSpPr/>
      </xdr:nvCxnSpPr>
      <xdr:spPr>
        <a:xfrm>
          <a:off x="11534775" y="6199687"/>
          <a:ext cx="809625" cy="3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E8EFC47E-1B3F-462E-9D54-1E7625FEFDDC}"/>
            </a:ext>
          </a:extLst>
        </xdr:cNvPr>
        <xdr:cNvSpPr txBox="1"/>
      </xdr:nvSpPr>
      <xdr:spPr>
        <a:xfrm>
          <a:off x="13745219"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7489ECE4-5BF1-4E91-819E-9CD6178CC36C}"/>
            </a:ext>
          </a:extLst>
        </xdr:cNvPr>
        <xdr:cNvSpPr txBox="1"/>
      </xdr:nvSpPr>
      <xdr:spPr>
        <a:xfrm>
          <a:off x="12964169" y="5941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0FBD7A18-794C-4AA8-8753-1BEBF10DAB74}"/>
            </a:ext>
          </a:extLst>
        </xdr:cNvPr>
        <xdr:cNvSpPr txBox="1"/>
      </xdr:nvSpPr>
      <xdr:spPr>
        <a:xfrm>
          <a:off x="12164069" y="5921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0E892C10-A8D7-42EC-B79C-E9059D41989A}"/>
            </a:ext>
          </a:extLst>
        </xdr:cNvPr>
        <xdr:cNvSpPr txBox="1"/>
      </xdr:nvSpPr>
      <xdr:spPr>
        <a:xfrm>
          <a:off x="11354444" y="5912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16890</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2A2430F6-CC06-412B-9732-FFDE5031B001}"/>
            </a:ext>
          </a:extLst>
        </xdr:cNvPr>
        <xdr:cNvSpPr txBox="1"/>
      </xdr:nvSpPr>
      <xdr:spPr>
        <a:xfrm>
          <a:off x="13745219" y="6341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152417</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EBF62C14-F3E3-4A8A-8E78-F33DB97BFA79}"/>
            </a:ext>
          </a:extLst>
        </xdr:cNvPr>
        <xdr:cNvSpPr txBox="1"/>
      </xdr:nvSpPr>
      <xdr:spPr>
        <a:xfrm>
          <a:off x="12964169" y="6315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114861</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0D7FD59B-C2EF-41D6-A716-0B3E8DA81185}"/>
            </a:ext>
          </a:extLst>
        </xdr:cNvPr>
        <xdr:cNvSpPr txBox="1"/>
      </xdr:nvSpPr>
      <xdr:spPr>
        <a:xfrm>
          <a:off x="12164069" y="6277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78939</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B65A4EFB-CFBA-4790-8FD4-F85341B31755}"/>
            </a:ext>
          </a:extLst>
        </xdr:cNvPr>
        <xdr:cNvSpPr txBox="1"/>
      </xdr:nvSpPr>
      <xdr:spPr>
        <a:xfrm>
          <a:off x="11354444" y="624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39EABDB3-F26A-4EA1-8008-D71E9E1D9AA4}"/>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CF19F9DD-5C6C-403D-94F3-CDF3E044655B}"/>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04221DFA-85BD-469C-B402-4472AE0375D4}"/>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492C1127-6DBD-4F90-BDE4-ED5DAEA074EE}"/>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4AB0E375-8D6A-4CA6-893C-08DEB06EF980}"/>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EE0C977A-3159-4789-A15D-05D3C2126AAD}"/>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7DBB62E9-FAB6-4CC0-8049-32BACBF7A0B4}"/>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6DE42D8E-0EAB-4F7B-9346-6D3A4CF664AC}"/>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06987B79-FD16-4653-826C-2AEAE1A34BCD}"/>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4672B070-05A4-49C0-9ACB-74D965B60FC7}"/>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86F39AF0-23AB-4321-9DF6-AF026DE03800}"/>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0E078914-3060-410C-A93E-8EE3B40055C7}"/>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467206EA-1D7F-49B1-AD4F-4F165A0E8DB6}"/>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6E6EC9B5-0120-487E-8E51-1A10AD6FCD26}"/>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3AAF348F-A837-41F6-9EDB-0BBB51CC8029}"/>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D598D8A0-838F-4925-8D52-5470B5C535DC}"/>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D778E0A1-741D-49A2-89CD-AAF05D1A61AE}"/>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D00F40F2-0A5C-4C4B-AA8C-4DF81A5EA292}"/>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92372893-0100-4A52-B258-6F53A21BEC76}"/>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2D39C648-C14C-4CAD-98D5-94B46C1A96AB}"/>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28118F03-8892-4A56-AA5E-5BA2E1DC1DA9}"/>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E2DE0D33-8741-43D0-8464-667D17598C1A}"/>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71F3E338-3468-402B-AB4B-D6EFFBFBA761}"/>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CAF69BAD-A237-40AA-9A12-176298101102}"/>
            </a:ext>
          </a:extLst>
        </xdr:cNvPr>
        <xdr:cNvCxnSpPr/>
      </xdr:nvCxnSpPr>
      <xdr:spPr>
        <a:xfrm flipV="1">
          <a:off x="19954239" y="5639435"/>
          <a:ext cx="0" cy="1181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9A5648BA-7AEB-4C77-B210-3368D2880D83}"/>
            </a:ext>
          </a:extLst>
        </xdr:cNvPr>
        <xdr:cNvSpPr txBox="1"/>
      </xdr:nvSpPr>
      <xdr:spPr>
        <a:xfrm>
          <a:off x="19992975" y="682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F00FD673-F78B-4184-8577-10FA36A491A4}"/>
            </a:ext>
          </a:extLst>
        </xdr:cNvPr>
        <xdr:cNvCxnSpPr/>
      </xdr:nvCxnSpPr>
      <xdr:spPr>
        <a:xfrm>
          <a:off x="19878675" y="6820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BCE46CC0-DBA6-4E94-B29F-4367133A0F64}"/>
            </a:ext>
          </a:extLst>
        </xdr:cNvPr>
        <xdr:cNvSpPr txBox="1"/>
      </xdr:nvSpPr>
      <xdr:spPr>
        <a:xfrm>
          <a:off x="19992975" y="5427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7EB806CA-9974-422D-AE0C-AC9C1226C9B8}"/>
            </a:ext>
          </a:extLst>
        </xdr:cNvPr>
        <xdr:cNvCxnSpPr/>
      </xdr:nvCxnSpPr>
      <xdr:spPr>
        <a:xfrm>
          <a:off x="19878675" y="56394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153052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E4677EC6-1CB2-4C8D-AF9B-CA3A697A9C71}"/>
            </a:ext>
          </a:extLst>
        </xdr:cNvPr>
        <xdr:cNvSpPr txBox="1"/>
      </xdr:nvSpPr>
      <xdr:spPr>
        <a:xfrm>
          <a:off x="19992975" y="6315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C21D97F5-5F3C-4B91-A7F5-A061880DADFC}"/>
            </a:ext>
          </a:extLst>
        </xdr:cNvPr>
        <xdr:cNvSpPr/>
      </xdr:nvSpPr>
      <xdr:spPr>
        <a:xfrm>
          <a:off x="19897725" y="64547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E71EA46C-F724-4BEF-82F9-EB7527936208}"/>
            </a:ext>
          </a:extLst>
        </xdr:cNvPr>
        <xdr:cNvSpPr/>
      </xdr:nvSpPr>
      <xdr:spPr>
        <a:xfrm>
          <a:off x="19154775" y="64477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F64E6C76-1183-4863-8978-6DADDA4B69E4}"/>
            </a:ext>
          </a:extLst>
        </xdr:cNvPr>
        <xdr:cNvSpPr/>
      </xdr:nvSpPr>
      <xdr:spPr>
        <a:xfrm>
          <a:off x="18345150" y="64477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2B8583EE-6880-4A50-B33C-9B74094DE898}"/>
            </a:ext>
          </a:extLst>
        </xdr:cNvPr>
        <xdr:cNvSpPr/>
      </xdr:nvSpPr>
      <xdr:spPr>
        <a:xfrm>
          <a:off x="17554575" y="64496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8D7FA96C-C239-463C-8602-06C6E6A1650E}"/>
            </a:ext>
          </a:extLst>
        </xdr:cNvPr>
        <xdr:cNvSpPr/>
      </xdr:nvSpPr>
      <xdr:spPr>
        <a:xfrm>
          <a:off x="16754475" y="64668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6043838-6829-4AF7-B03B-2672660A7D76}"/>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EC996238-E050-4B28-B7DF-464D0F477D49}"/>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68D8BABB-F0F1-4E01-95A7-F1B71A1A17C9}"/>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E23D4823-F787-49F9-8A08-70551D78FA73}"/>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765A694C-D363-44E5-BBA8-5BB7EBC98AA7}"/>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126365</xdr:rowOff>
    </xdr:from>
    <xdr:to>
      <xdr:col>116</xdr:col>
      <xdr:colOff>114300</xdr:colOff>
      <xdr:row>42</xdr:row>
      <xdr:rowOff>56515</xdr:rowOff>
    </xdr:to>
    <xdr:sp macro="" textlink="">
      <xdr:nvSpPr>
        <xdr:cNvPr id="495" name="楕円 494">
          <a:extLst>
            <a:ext uri="{FF2B5EF4-FFF2-40B4-BE49-F238E27FC236}">
              <a16:creationId xmlns:a16="http://schemas.microsoft.com/office/drawing/2014/main" id="{55191EC2-CFB6-4582-9F82-F558A48DDC25}"/>
            </a:ext>
          </a:extLst>
        </xdr:cNvPr>
        <xdr:cNvSpPr/>
      </xdr:nvSpPr>
      <xdr:spPr>
        <a:xfrm>
          <a:off x="19897725" y="67716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41292</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E050F94F-293E-4908-9E93-5042E2AD32E8}"/>
            </a:ext>
          </a:extLst>
        </xdr:cNvPr>
        <xdr:cNvSpPr txBox="1"/>
      </xdr:nvSpPr>
      <xdr:spPr>
        <a:xfrm>
          <a:off x="19992975" y="669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126365</xdr:rowOff>
    </xdr:from>
    <xdr:to>
      <xdr:col>112</xdr:col>
      <xdr:colOff>38100</xdr:colOff>
      <xdr:row>42</xdr:row>
      <xdr:rowOff>56515</xdr:rowOff>
    </xdr:to>
    <xdr:sp macro="" textlink="">
      <xdr:nvSpPr>
        <xdr:cNvPr id="497" name="楕円 496">
          <a:extLst>
            <a:ext uri="{FF2B5EF4-FFF2-40B4-BE49-F238E27FC236}">
              <a16:creationId xmlns:a16="http://schemas.microsoft.com/office/drawing/2014/main" id="{7B7578CE-A7C7-4C9E-AE18-4B126B7E66E8}"/>
            </a:ext>
          </a:extLst>
        </xdr:cNvPr>
        <xdr:cNvSpPr/>
      </xdr:nvSpPr>
      <xdr:spPr>
        <a:xfrm>
          <a:off x="19154775" y="67716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5715</xdr:rowOff>
    </xdr:from>
    <xdr:to>
      <xdr:col>116</xdr:col>
      <xdr:colOff>63500</xdr:colOff>
      <xdr:row>42</xdr:row>
      <xdr:rowOff>5715</xdr:rowOff>
    </xdr:to>
    <xdr:cxnSp macro="">
      <xdr:nvCxnSpPr>
        <xdr:cNvPr id="498" name="直線コネクタ 497">
          <a:extLst>
            <a:ext uri="{FF2B5EF4-FFF2-40B4-BE49-F238E27FC236}">
              <a16:creationId xmlns:a16="http://schemas.microsoft.com/office/drawing/2014/main" id="{3AC97729-7F08-443B-BA9F-65DBBA3F5CB1}"/>
            </a:ext>
          </a:extLst>
        </xdr:cNvPr>
        <xdr:cNvCxnSpPr/>
      </xdr:nvCxnSpPr>
      <xdr:spPr>
        <a:xfrm>
          <a:off x="19202400" y="681926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126365</xdr:rowOff>
    </xdr:from>
    <xdr:to>
      <xdr:col>107</xdr:col>
      <xdr:colOff>101600</xdr:colOff>
      <xdr:row>42</xdr:row>
      <xdr:rowOff>56515</xdr:rowOff>
    </xdr:to>
    <xdr:sp macro="" textlink="">
      <xdr:nvSpPr>
        <xdr:cNvPr id="499" name="楕円 498">
          <a:extLst>
            <a:ext uri="{FF2B5EF4-FFF2-40B4-BE49-F238E27FC236}">
              <a16:creationId xmlns:a16="http://schemas.microsoft.com/office/drawing/2014/main" id="{6B985EB5-DF7F-49FC-9BAE-A9688B719771}"/>
            </a:ext>
          </a:extLst>
        </xdr:cNvPr>
        <xdr:cNvSpPr/>
      </xdr:nvSpPr>
      <xdr:spPr>
        <a:xfrm>
          <a:off x="18345150" y="67716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5715</xdr:rowOff>
    </xdr:from>
    <xdr:to>
      <xdr:col>111</xdr:col>
      <xdr:colOff>177800</xdr:colOff>
      <xdr:row>42</xdr:row>
      <xdr:rowOff>5715</xdr:rowOff>
    </xdr:to>
    <xdr:cxnSp macro="">
      <xdr:nvCxnSpPr>
        <xdr:cNvPr id="500" name="直線コネクタ 499">
          <a:extLst>
            <a:ext uri="{FF2B5EF4-FFF2-40B4-BE49-F238E27FC236}">
              <a16:creationId xmlns:a16="http://schemas.microsoft.com/office/drawing/2014/main" id="{64277006-4E51-4052-8A0A-6B591DDF4B58}"/>
            </a:ext>
          </a:extLst>
        </xdr:cNvPr>
        <xdr:cNvCxnSpPr/>
      </xdr:nvCxnSpPr>
      <xdr:spPr>
        <a:xfrm>
          <a:off x="18392775" y="681926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128270</xdr:rowOff>
    </xdr:from>
    <xdr:to>
      <xdr:col>102</xdr:col>
      <xdr:colOff>165100</xdr:colOff>
      <xdr:row>42</xdr:row>
      <xdr:rowOff>58420</xdr:rowOff>
    </xdr:to>
    <xdr:sp macro="" textlink="">
      <xdr:nvSpPr>
        <xdr:cNvPr id="501" name="楕円 500">
          <a:extLst>
            <a:ext uri="{FF2B5EF4-FFF2-40B4-BE49-F238E27FC236}">
              <a16:creationId xmlns:a16="http://schemas.microsoft.com/office/drawing/2014/main" id="{BB3CE1F8-929A-439D-B467-BDE105810347}"/>
            </a:ext>
          </a:extLst>
        </xdr:cNvPr>
        <xdr:cNvSpPr/>
      </xdr:nvSpPr>
      <xdr:spPr>
        <a:xfrm>
          <a:off x="17554575" y="67735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5715</xdr:rowOff>
    </xdr:from>
    <xdr:to>
      <xdr:col>107</xdr:col>
      <xdr:colOff>50800</xdr:colOff>
      <xdr:row>42</xdr:row>
      <xdr:rowOff>7620</xdr:rowOff>
    </xdr:to>
    <xdr:cxnSp macro="">
      <xdr:nvCxnSpPr>
        <xdr:cNvPr id="502" name="直線コネクタ 501">
          <a:extLst>
            <a:ext uri="{FF2B5EF4-FFF2-40B4-BE49-F238E27FC236}">
              <a16:creationId xmlns:a16="http://schemas.microsoft.com/office/drawing/2014/main" id="{A45CDCD8-D5E7-444D-8EAA-4A3F117B4ED1}"/>
            </a:ext>
          </a:extLst>
        </xdr:cNvPr>
        <xdr:cNvCxnSpPr/>
      </xdr:nvCxnSpPr>
      <xdr:spPr>
        <a:xfrm flipV="1">
          <a:off x="17602200" y="6819265"/>
          <a:ext cx="79057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128270</xdr:rowOff>
    </xdr:from>
    <xdr:to>
      <xdr:col>98</xdr:col>
      <xdr:colOff>38100</xdr:colOff>
      <xdr:row>42</xdr:row>
      <xdr:rowOff>58420</xdr:rowOff>
    </xdr:to>
    <xdr:sp macro="" textlink="">
      <xdr:nvSpPr>
        <xdr:cNvPr id="503" name="楕円 502">
          <a:extLst>
            <a:ext uri="{FF2B5EF4-FFF2-40B4-BE49-F238E27FC236}">
              <a16:creationId xmlns:a16="http://schemas.microsoft.com/office/drawing/2014/main" id="{E787AD8D-4A97-4DC4-830A-E63D003CB2AD}"/>
            </a:ext>
          </a:extLst>
        </xdr:cNvPr>
        <xdr:cNvSpPr/>
      </xdr:nvSpPr>
      <xdr:spPr>
        <a:xfrm>
          <a:off x="16754475" y="67735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7620</xdr:rowOff>
    </xdr:from>
    <xdr:to>
      <xdr:col>102</xdr:col>
      <xdr:colOff>114300</xdr:colOff>
      <xdr:row>42</xdr:row>
      <xdr:rowOff>7620</xdr:rowOff>
    </xdr:to>
    <xdr:cxnSp macro="">
      <xdr:nvCxnSpPr>
        <xdr:cNvPr id="504" name="直線コネクタ 503">
          <a:extLst>
            <a:ext uri="{FF2B5EF4-FFF2-40B4-BE49-F238E27FC236}">
              <a16:creationId xmlns:a16="http://schemas.microsoft.com/office/drawing/2014/main" id="{72CA11CA-29A2-48F6-B891-EB6F0F18A608}"/>
            </a:ext>
          </a:extLst>
        </xdr:cNvPr>
        <xdr:cNvCxnSpPr/>
      </xdr:nvCxnSpPr>
      <xdr:spPr>
        <a:xfrm>
          <a:off x="16802100" y="682117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73042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9E002920-1350-443A-A144-852F02046A35}"/>
            </a:ext>
          </a:extLst>
        </xdr:cNvPr>
        <xdr:cNvSpPr txBox="1"/>
      </xdr:nvSpPr>
      <xdr:spPr>
        <a:xfrm>
          <a:off x="18983402" y="623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73042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6A70BAC4-B82C-4209-B9C2-CE2FCA1865FC}"/>
            </a:ext>
          </a:extLst>
        </xdr:cNvPr>
        <xdr:cNvSpPr txBox="1"/>
      </xdr:nvSpPr>
      <xdr:spPr>
        <a:xfrm>
          <a:off x="18183302" y="623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74947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0766A1ED-B10D-4445-8A0C-D05FCCCA08F5}"/>
            </a:ext>
          </a:extLst>
        </xdr:cNvPr>
        <xdr:cNvSpPr txBox="1"/>
      </xdr:nvSpPr>
      <xdr:spPr>
        <a:xfrm>
          <a:off x="17383202" y="623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92092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CDE458E2-F79F-47ED-B671-2D1DD9C74023}"/>
            </a:ext>
          </a:extLst>
        </xdr:cNvPr>
        <xdr:cNvSpPr txBox="1"/>
      </xdr:nvSpPr>
      <xdr:spPr>
        <a:xfrm>
          <a:off x="16592627" y="625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47642</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661EE18D-FE85-4B81-91EE-ECE0C5845F9B}"/>
            </a:ext>
          </a:extLst>
        </xdr:cNvPr>
        <xdr:cNvSpPr txBox="1"/>
      </xdr:nvSpPr>
      <xdr:spPr>
        <a:xfrm>
          <a:off x="18983402" y="6854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47642</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2AF20455-E191-4A7B-A61E-DED33B2EEFD5}"/>
            </a:ext>
          </a:extLst>
        </xdr:cNvPr>
        <xdr:cNvSpPr txBox="1"/>
      </xdr:nvSpPr>
      <xdr:spPr>
        <a:xfrm>
          <a:off x="18183302" y="6854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49547</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35E8D7BA-04C7-4700-BB2A-45FD1FE9EBA1}"/>
            </a:ext>
          </a:extLst>
        </xdr:cNvPr>
        <xdr:cNvSpPr txBox="1"/>
      </xdr:nvSpPr>
      <xdr:spPr>
        <a:xfrm>
          <a:off x="17383202" y="6856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49547</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540D36C4-9494-4937-B6B8-357076FA0B88}"/>
            </a:ext>
          </a:extLst>
        </xdr:cNvPr>
        <xdr:cNvSpPr txBox="1"/>
      </xdr:nvSpPr>
      <xdr:spPr>
        <a:xfrm>
          <a:off x="16592627" y="6856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FF31EA69-61D6-4133-AC12-24C96D44F464}"/>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E3BD6BAC-7583-42F6-8972-1E03A3B975BB}"/>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BDCDE407-ECF1-4BCF-82F3-1074D93A9DE3}"/>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7C1238D4-4026-4C4E-B0A6-CAFDE55FAB43}"/>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ADED6218-ED78-4B6C-B5FE-087C7FBFF386}"/>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0CB80E44-5B71-4F70-B5FA-8C413C5A44C3}"/>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04EFD17E-F5A9-42C0-AE0B-96AF50EF29A6}"/>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3C71103C-1F32-4B95-8A6F-9952FFAD7165}"/>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1196B14E-B119-4E90-BF67-3B3D048022C7}"/>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9B191425-0332-46C6-BC49-F33353DCD2B9}"/>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79AC6EFF-76C6-4611-A8FD-12B271484711}"/>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142C5085-EBA3-47B8-B839-18EAE4794C98}"/>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102C2C9D-BB58-41E5-81C5-FDB45B339BBE}"/>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C309BAEE-F236-409E-83B3-5C7BE291DFAD}"/>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D321F651-25BB-4258-8E8F-18129A584608}"/>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C831E9D1-7CA6-43DF-95D4-798C84BFD947}"/>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DC0ADF36-79BA-4361-A14E-BF573DB0EBBE}"/>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360A34DD-44BD-4D7C-BF41-FD8AB9930B01}"/>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385EFD32-271D-4EE7-A30B-0331FF219163}"/>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81D60404-2CE4-4FE6-AA11-91737CE4AEF7}"/>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D7183FA2-02A7-4601-BDCA-04E148DF9CCC}"/>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2ABA8037-BE87-450D-9DDB-308A9794A76E}"/>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5FC4BCBF-F056-4D98-9010-9C4A62555F01}"/>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5F3B5376-3B0C-455B-A21E-CAA526941B06}"/>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DF301E94-EA25-4C94-BEFA-CEAE2CDFCE22}"/>
            </a:ext>
          </a:extLst>
        </xdr:cNvPr>
        <xdr:cNvCxnSpPr/>
      </xdr:nvCxnSpPr>
      <xdr:spPr>
        <a:xfrm flipV="1">
          <a:off x="14696439" y="9217025"/>
          <a:ext cx="0" cy="1000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EAC19DFC-6436-4F27-88C6-B26CDD415930}"/>
            </a:ext>
          </a:extLst>
        </xdr:cNvPr>
        <xdr:cNvSpPr txBox="1"/>
      </xdr:nvSpPr>
      <xdr:spPr>
        <a:xfrm>
          <a:off x="14735175" y="1022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038D0930-9D7C-498E-BFAC-FEBC2351CB56}"/>
            </a:ext>
          </a:extLst>
        </xdr:cNvPr>
        <xdr:cNvCxnSpPr/>
      </xdr:nvCxnSpPr>
      <xdr:spPr>
        <a:xfrm>
          <a:off x="14611350" y="102171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554A2062-64D6-43B3-A06C-2854E3448D0B}"/>
            </a:ext>
          </a:extLst>
        </xdr:cNvPr>
        <xdr:cNvSpPr txBox="1"/>
      </xdr:nvSpPr>
      <xdr:spPr>
        <a:xfrm>
          <a:off x="14735175" y="900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C8621705-824C-4961-B2C8-269B23442560}"/>
            </a:ext>
          </a:extLst>
        </xdr:cNvPr>
        <xdr:cNvCxnSpPr/>
      </xdr:nvCxnSpPr>
      <xdr:spPr>
        <a:xfrm>
          <a:off x="14611350" y="92170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97807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69A3FCC6-84D4-42B1-AFFB-92567632991B}"/>
            </a:ext>
          </a:extLst>
        </xdr:cNvPr>
        <xdr:cNvSpPr txBox="1"/>
      </xdr:nvSpPr>
      <xdr:spPr>
        <a:xfrm>
          <a:off x="14735175" y="9660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0E1B6F66-3E1C-48BC-A2BB-D5FAA78D9BD0}"/>
            </a:ext>
          </a:extLst>
        </xdr:cNvPr>
        <xdr:cNvSpPr/>
      </xdr:nvSpPr>
      <xdr:spPr>
        <a:xfrm>
          <a:off x="14649450" y="97999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CF31E35F-F2E6-4B1F-9299-E00BED4BF3E1}"/>
            </a:ext>
          </a:extLst>
        </xdr:cNvPr>
        <xdr:cNvSpPr/>
      </xdr:nvSpPr>
      <xdr:spPr>
        <a:xfrm>
          <a:off x="13887450" y="97917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1AC279D3-DA93-4B19-902A-D42D4F4306C6}"/>
            </a:ext>
          </a:extLst>
        </xdr:cNvPr>
        <xdr:cNvSpPr/>
      </xdr:nvSpPr>
      <xdr:spPr>
        <a:xfrm>
          <a:off x="13096875" y="977900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CB2277F2-5815-4F7B-A7A0-B724E13D8019}"/>
            </a:ext>
          </a:extLst>
        </xdr:cNvPr>
        <xdr:cNvSpPr/>
      </xdr:nvSpPr>
      <xdr:spPr>
        <a:xfrm>
          <a:off x="12296775" y="97364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47" name="フローチャート: 判断 546">
          <a:extLst>
            <a:ext uri="{FF2B5EF4-FFF2-40B4-BE49-F238E27FC236}">
              <a16:creationId xmlns:a16="http://schemas.microsoft.com/office/drawing/2014/main" id="{AFD75EAB-5AE2-425A-AE9C-06EA6CBBC56F}"/>
            </a:ext>
          </a:extLst>
        </xdr:cNvPr>
        <xdr:cNvSpPr/>
      </xdr:nvSpPr>
      <xdr:spPr>
        <a:xfrm>
          <a:off x="11487150" y="97262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525E63C3-DB1A-44A6-8F9F-E95AE9FD418F}"/>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922CAAFF-DFA5-49EC-A11A-B0DDAC7485AB}"/>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5EDB3298-1DA0-43C3-B852-E2DA7AE5CBF0}"/>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CDF0BCF0-9358-4FEE-913A-5C42C1B0DB25}"/>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2F4BB54-6EC0-4165-BE9E-408EEAD2EC26}"/>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40640</xdr:rowOff>
    </xdr:from>
    <xdr:to>
      <xdr:col>85</xdr:col>
      <xdr:colOff>177800</xdr:colOff>
      <xdr:row>61</xdr:row>
      <xdr:rowOff>142240</xdr:rowOff>
    </xdr:to>
    <xdr:sp macro="" textlink="">
      <xdr:nvSpPr>
        <xdr:cNvPr id="553" name="楕円 552">
          <a:extLst>
            <a:ext uri="{FF2B5EF4-FFF2-40B4-BE49-F238E27FC236}">
              <a16:creationId xmlns:a16="http://schemas.microsoft.com/office/drawing/2014/main" id="{522BCF8D-6D88-4C28-8796-6DF11DAEF89B}"/>
            </a:ext>
          </a:extLst>
        </xdr:cNvPr>
        <xdr:cNvSpPr/>
      </xdr:nvSpPr>
      <xdr:spPr>
        <a:xfrm>
          <a:off x="14649450" y="992759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19067</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929A1005-BA13-410B-BE8A-143C7774098B}"/>
            </a:ext>
          </a:extLst>
        </xdr:cNvPr>
        <xdr:cNvSpPr txBox="1"/>
      </xdr:nvSpPr>
      <xdr:spPr>
        <a:xfrm>
          <a:off x="14735175" y="990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48260</xdr:rowOff>
    </xdr:from>
    <xdr:to>
      <xdr:col>81</xdr:col>
      <xdr:colOff>101600</xdr:colOff>
      <xdr:row>61</xdr:row>
      <xdr:rowOff>149860</xdr:rowOff>
    </xdr:to>
    <xdr:sp macro="" textlink="">
      <xdr:nvSpPr>
        <xdr:cNvPr id="555" name="楕円 554">
          <a:extLst>
            <a:ext uri="{FF2B5EF4-FFF2-40B4-BE49-F238E27FC236}">
              <a16:creationId xmlns:a16="http://schemas.microsoft.com/office/drawing/2014/main" id="{C5FFC976-ABAA-4506-97F8-A01FBABCB863}"/>
            </a:ext>
          </a:extLst>
        </xdr:cNvPr>
        <xdr:cNvSpPr/>
      </xdr:nvSpPr>
      <xdr:spPr>
        <a:xfrm>
          <a:off x="13887450" y="993203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91440</xdr:rowOff>
    </xdr:from>
    <xdr:to>
      <xdr:col>85</xdr:col>
      <xdr:colOff>127000</xdr:colOff>
      <xdr:row>61</xdr:row>
      <xdr:rowOff>99060</xdr:rowOff>
    </xdr:to>
    <xdr:cxnSp macro="">
      <xdr:nvCxnSpPr>
        <xdr:cNvPr id="556" name="直線コネクタ 555">
          <a:extLst>
            <a:ext uri="{FF2B5EF4-FFF2-40B4-BE49-F238E27FC236}">
              <a16:creationId xmlns:a16="http://schemas.microsoft.com/office/drawing/2014/main" id="{46A04A73-3E3E-46AB-A798-76D4D1051E8D}"/>
            </a:ext>
          </a:extLst>
        </xdr:cNvPr>
        <xdr:cNvCxnSpPr/>
      </xdr:nvCxnSpPr>
      <xdr:spPr>
        <a:xfrm flipV="1">
          <a:off x="13935075" y="9975215"/>
          <a:ext cx="7620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44450</xdr:rowOff>
    </xdr:from>
    <xdr:to>
      <xdr:col>76</xdr:col>
      <xdr:colOff>165100</xdr:colOff>
      <xdr:row>61</xdr:row>
      <xdr:rowOff>146050</xdr:rowOff>
    </xdr:to>
    <xdr:sp macro="" textlink="">
      <xdr:nvSpPr>
        <xdr:cNvPr id="557" name="楕円 556">
          <a:extLst>
            <a:ext uri="{FF2B5EF4-FFF2-40B4-BE49-F238E27FC236}">
              <a16:creationId xmlns:a16="http://schemas.microsoft.com/office/drawing/2014/main" id="{9FCFE471-D687-4FEC-8C31-5434C1B0E443}"/>
            </a:ext>
          </a:extLst>
        </xdr:cNvPr>
        <xdr:cNvSpPr/>
      </xdr:nvSpPr>
      <xdr:spPr>
        <a:xfrm>
          <a:off x="13096875" y="99345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95250</xdr:rowOff>
    </xdr:from>
    <xdr:to>
      <xdr:col>81</xdr:col>
      <xdr:colOff>50800</xdr:colOff>
      <xdr:row>61</xdr:row>
      <xdr:rowOff>99060</xdr:rowOff>
    </xdr:to>
    <xdr:cxnSp macro="">
      <xdr:nvCxnSpPr>
        <xdr:cNvPr id="558" name="直線コネクタ 557">
          <a:extLst>
            <a:ext uri="{FF2B5EF4-FFF2-40B4-BE49-F238E27FC236}">
              <a16:creationId xmlns:a16="http://schemas.microsoft.com/office/drawing/2014/main" id="{6ADE3768-51FF-431A-B212-A6D1340D0392}"/>
            </a:ext>
          </a:extLst>
        </xdr:cNvPr>
        <xdr:cNvCxnSpPr/>
      </xdr:nvCxnSpPr>
      <xdr:spPr>
        <a:xfrm>
          <a:off x="13144500" y="9982200"/>
          <a:ext cx="790575"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6350</xdr:rowOff>
    </xdr:from>
    <xdr:to>
      <xdr:col>72</xdr:col>
      <xdr:colOff>38100</xdr:colOff>
      <xdr:row>61</xdr:row>
      <xdr:rowOff>107950</xdr:rowOff>
    </xdr:to>
    <xdr:sp macro="" textlink="">
      <xdr:nvSpPr>
        <xdr:cNvPr id="559" name="楕円 558">
          <a:extLst>
            <a:ext uri="{FF2B5EF4-FFF2-40B4-BE49-F238E27FC236}">
              <a16:creationId xmlns:a16="http://schemas.microsoft.com/office/drawing/2014/main" id="{09078820-FFD0-4A1F-BD22-CEA3FA084050}"/>
            </a:ext>
          </a:extLst>
        </xdr:cNvPr>
        <xdr:cNvSpPr/>
      </xdr:nvSpPr>
      <xdr:spPr>
        <a:xfrm>
          <a:off x="12296775" y="98964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57150</xdr:rowOff>
    </xdr:from>
    <xdr:to>
      <xdr:col>76</xdr:col>
      <xdr:colOff>114300</xdr:colOff>
      <xdr:row>61</xdr:row>
      <xdr:rowOff>95250</xdr:rowOff>
    </xdr:to>
    <xdr:cxnSp macro="">
      <xdr:nvCxnSpPr>
        <xdr:cNvPr id="560" name="直線コネクタ 559">
          <a:extLst>
            <a:ext uri="{FF2B5EF4-FFF2-40B4-BE49-F238E27FC236}">
              <a16:creationId xmlns:a16="http://schemas.microsoft.com/office/drawing/2014/main" id="{CC03AA1F-14F1-40B4-AA56-6C4107C5B122}"/>
            </a:ext>
          </a:extLst>
        </xdr:cNvPr>
        <xdr:cNvCxnSpPr/>
      </xdr:nvCxnSpPr>
      <xdr:spPr>
        <a:xfrm>
          <a:off x="12344400" y="9944100"/>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149225</xdr:rowOff>
    </xdr:from>
    <xdr:to>
      <xdr:col>67</xdr:col>
      <xdr:colOff>101600</xdr:colOff>
      <xdr:row>61</xdr:row>
      <xdr:rowOff>79375</xdr:rowOff>
    </xdr:to>
    <xdr:sp macro="" textlink="">
      <xdr:nvSpPr>
        <xdr:cNvPr id="561" name="楕円 560">
          <a:extLst>
            <a:ext uri="{FF2B5EF4-FFF2-40B4-BE49-F238E27FC236}">
              <a16:creationId xmlns:a16="http://schemas.microsoft.com/office/drawing/2014/main" id="{6C085C0B-E2D4-4E8D-9E35-659353FA2D6C}"/>
            </a:ext>
          </a:extLst>
        </xdr:cNvPr>
        <xdr:cNvSpPr/>
      </xdr:nvSpPr>
      <xdr:spPr>
        <a:xfrm>
          <a:off x="11487150" y="98742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28575</xdr:rowOff>
    </xdr:from>
    <xdr:to>
      <xdr:col>71</xdr:col>
      <xdr:colOff>177800</xdr:colOff>
      <xdr:row>61</xdr:row>
      <xdr:rowOff>57150</xdr:rowOff>
    </xdr:to>
    <xdr:cxnSp macro="">
      <xdr:nvCxnSpPr>
        <xdr:cNvPr id="562" name="直線コネクタ 561">
          <a:extLst>
            <a:ext uri="{FF2B5EF4-FFF2-40B4-BE49-F238E27FC236}">
              <a16:creationId xmlns:a16="http://schemas.microsoft.com/office/drawing/2014/main" id="{6032F2F6-E0B8-46E7-99E5-1383C610C46B}"/>
            </a:ext>
          </a:extLst>
        </xdr:cNvPr>
        <xdr:cNvCxnSpPr/>
      </xdr:nvCxnSpPr>
      <xdr:spPr>
        <a:xfrm>
          <a:off x="11534775" y="9912350"/>
          <a:ext cx="809625"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563" name="n_1aveValue【学校施設】&#10;有形固定資産減価償却率">
          <a:extLst>
            <a:ext uri="{FF2B5EF4-FFF2-40B4-BE49-F238E27FC236}">
              <a16:creationId xmlns:a16="http://schemas.microsoft.com/office/drawing/2014/main" id="{5F3089E1-20D4-4918-9AB6-3B2EC3C773C3}"/>
            </a:ext>
          </a:extLst>
        </xdr:cNvPr>
        <xdr:cNvSpPr txBox="1"/>
      </xdr:nvSpPr>
      <xdr:spPr>
        <a:xfrm>
          <a:off x="13745219" y="9570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652</xdr:rowOff>
    </xdr:from>
    <xdr:ext cx="405111" cy="259045"/>
    <xdr:sp macro="" textlink="">
      <xdr:nvSpPr>
        <xdr:cNvPr id="564" name="n_2aveValue【学校施設】&#10;有形固定資産減価償却率">
          <a:extLst>
            <a:ext uri="{FF2B5EF4-FFF2-40B4-BE49-F238E27FC236}">
              <a16:creationId xmlns:a16="http://schemas.microsoft.com/office/drawing/2014/main" id="{16C80496-338B-4EBB-A2D9-3B65B6BE764B}"/>
            </a:ext>
          </a:extLst>
        </xdr:cNvPr>
        <xdr:cNvSpPr txBox="1"/>
      </xdr:nvSpPr>
      <xdr:spPr>
        <a:xfrm>
          <a:off x="12964169" y="956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126382</xdr:rowOff>
    </xdr:from>
    <xdr:ext cx="405111" cy="259045"/>
    <xdr:sp macro="" textlink="">
      <xdr:nvSpPr>
        <xdr:cNvPr id="565" name="n_3aveValue【学校施設】&#10;有形固定資産減価償却率">
          <a:extLst>
            <a:ext uri="{FF2B5EF4-FFF2-40B4-BE49-F238E27FC236}">
              <a16:creationId xmlns:a16="http://schemas.microsoft.com/office/drawing/2014/main" id="{6E97734D-536A-45E6-985E-3A55DC82DCC1}"/>
            </a:ext>
          </a:extLst>
        </xdr:cNvPr>
        <xdr:cNvSpPr txBox="1"/>
      </xdr:nvSpPr>
      <xdr:spPr>
        <a:xfrm>
          <a:off x="12164069" y="9524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113047</xdr:rowOff>
    </xdr:from>
    <xdr:ext cx="405111" cy="259045"/>
    <xdr:sp macro="" textlink="">
      <xdr:nvSpPr>
        <xdr:cNvPr id="566" name="n_4aveValue【学校施設】&#10;有形固定資産減価償却率">
          <a:extLst>
            <a:ext uri="{FF2B5EF4-FFF2-40B4-BE49-F238E27FC236}">
              <a16:creationId xmlns:a16="http://schemas.microsoft.com/office/drawing/2014/main" id="{88EE59DF-B938-4C42-860E-08117E17FB29}"/>
            </a:ext>
          </a:extLst>
        </xdr:cNvPr>
        <xdr:cNvSpPr txBox="1"/>
      </xdr:nvSpPr>
      <xdr:spPr>
        <a:xfrm>
          <a:off x="11354444" y="951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140987</xdr:rowOff>
    </xdr:from>
    <xdr:ext cx="405111" cy="259045"/>
    <xdr:sp macro="" textlink="">
      <xdr:nvSpPr>
        <xdr:cNvPr id="567" name="n_1mainValue【学校施設】&#10;有形固定資産減価償却率">
          <a:extLst>
            <a:ext uri="{FF2B5EF4-FFF2-40B4-BE49-F238E27FC236}">
              <a16:creationId xmlns:a16="http://schemas.microsoft.com/office/drawing/2014/main" id="{674644BE-39F5-49D4-9201-EDA9C415D527}"/>
            </a:ext>
          </a:extLst>
        </xdr:cNvPr>
        <xdr:cNvSpPr txBox="1"/>
      </xdr:nvSpPr>
      <xdr:spPr>
        <a:xfrm>
          <a:off x="13745219" y="10031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137177</xdr:rowOff>
    </xdr:from>
    <xdr:ext cx="405111" cy="259045"/>
    <xdr:sp macro="" textlink="">
      <xdr:nvSpPr>
        <xdr:cNvPr id="568" name="n_2mainValue【学校施設】&#10;有形固定資産減価償却率">
          <a:extLst>
            <a:ext uri="{FF2B5EF4-FFF2-40B4-BE49-F238E27FC236}">
              <a16:creationId xmlns:a16="http://schemas.microsoft.com/office/drawing/2014/main" id="{F8027B74-EB8C-4534-A6AC-02620E8A2EE3}"/>
            </a:ext>
          </a:extLst>
        </xdr:cNvPr>
        <xdr:cNvSpPr txBox="1"/>
      </xdr:nvSpPr>
      <xdr:spPr>
        <a:xfrm>
          <a:off x="12964169" y="10027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99077</xdr:rowOff>
    </xdr:from>
    <xdr:ext cx="405111" cy="259045"/>
    <xdr:sp macro="" textlink="">
      <xdr:nvSpPr>
        <xdr:cNvPr id="569" name="n_3mainValue【学校施設】&#10;有形固定資産減価償却率">
          <a:extLst>
            <a:ext uri="{FF2B5EF4-FFF2-40B4-BE49-F238E27FC236}">
              <a16:creationId xmlns:a16="http://schemas.microsoft.com/office/drawing/2014/main" id="{056F33C7-9C1E-4996-9D18-0FD0843CF552}"/>
            </a:ext>
          </a:extLst>
        </xdr:cNvPr>
        <xdr:cNvSpPr txBox="1"/>
      </xdr:nvSpPr>
      <xdr:spPr>
        <a:xfrm>
          <a:off x="12164069" y="9989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70502</xdr:rowOff>
    </xdr:from>
    <xdr:ext cx="405111" cy="259045"/>
    <xdr:sp macro="" textlink="">
      <xdr:nvSpPr>
        <xdr:cNvPr id="570" name="n_4mainValue【学校施設】&#10;有形固定資産減価償却率">
          <a:extLst>
            <a:ext uri="{FF2B5EF4-FFF2-40B4-BE49-F238E27FC236}">
              <a16:creationId xmlns:a16="http://schemas.microsoft.com/office/drawing/2014/main" id="{F0FF7159-30F2-4FB1-84CE-DD2C93A51D32}"/>
            </a:ext>
          </a:extLst>
        </xdr:cNvPr>
        <xdr:cNvSpPr txBox="1"/>
      </xdr:nvSpPr>
      <xdr:spPr>
        <a:xfrm>
          <a:off x="11354444" y="995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961E9FF8-54A8-4C28-A3D4-B2DB50571283}"/>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621EDAA7-BD14-421A-80FD-3E4CC44496D9}"/>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033DEC68-1548-4B49-BC14-1E26E100F1A7}"/>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C6126490-6824-451C-88A6-8E642A3172E4}"/>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EA2A9FED-299C-4D62-B78A-0205159D5D6B}"/>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FFC57FBD-533B-40A5-83BF-37C0E647C590}"/>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BF96E081-08DA-4DAE-BEEF-61A108E54BEF}"/>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282C61FD-702D-4365-B2C4-9CC1CC824C80}"/>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509EFE69-06CC-4663-843A-15984053AD48}"/>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CB367AE2-9481-4E8F-ACCF-FA5CE7A33288}"/>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7B341B8F-5FBC-4AC5-B2F4-3C7E638500D1}"/>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C4B194BD-F898-4D40-99A1-A756569E049D}"/>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B538A0EA-9462-4198-93FE-70D0C576B921}"/>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022DA2B6-BC3D-4B89-B5C3-91DB3AA8F764}"/>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C775916F-46D0-4FDA-B0AF-4D2C6F6BCF2D}"/>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170CF35F-EF73-4E6C-AE9A-A1509DD673A1}"/>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4579BC18-B912-44EE-A9FD-2476957D2EAC}"/>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2C958027-9556-46FC-84FD-312B60717FB2}"/>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3DCB19D3-2A50-4D4C-AE12-1D189CB7615F}"/>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E147EAB1-E108-4010-8E2F-37E8531ACEEC}"/>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C957B109-B9D1-45B4-904C-6C0B08A49AF1}"/>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173F755B-D4A3-4096-A720-B6395CCDB70B}"/>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308D43B4-BFCF-498E-9916-81A7FF257B7C}"/>
            </a:ext>
          </a:extLst>
        </xdr:cNvPr>
        <xdr:cNvCxnSpPr/>
      </xdr:nvCxnSpPr>
      <xdr:spPr>
        <a:xfrm flipV="1">
          <a:off x="19954239" y="9331604"/>
          <a:ext cx="0" cy="98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E27F0024-9948-4BAD-B3E7-CC0DF98AB2E6}"/>
            </a:ext>
          </a:extLst>
        </xdr:cNvPr>
        <xdr:cNvSpPr txBox="1"/>
      </xdr:nvSpPr>
      <xdr:spPr>
        <a:xfrm>
          <a:off x="19992975" y="10322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DDD64FE9-FF0F-42BF-BF1A-604EBAD086EF}"/>
            </a:ext>
          </a:extLst>
        </xdr:cNvPr>
        <xdr:cNvCxnSpPr/>
      </xdr:nvCxnSpPr>
      <xdr:spPr>
        <a:xfrm>
          <a:off x="19878675" y="103150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7417CA63-D209-481C-AAE8-F8775125051B}"/>
            </a:ext>
          </a:extLst>
        </xdr:cNvPr>
        <xdr:cNvSpPr txBox="1"/>
      </xdr:nvSpPr>
      <xdr:spPr>
        <a:xfrm>
          <a:off x="19992975" y="9116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1A4578CE-E049-4770-B040-E3CA64F0FE9E}"/>
            </a:ext>
          </a:extLst>
        </xdr:cNvPr>
        <xdr:cNvCxnSpPr/>
      </xdr:nvCxnSpPr>
      <xdr:spPr>
        <a:xfrm>
          <a:off x="19878675" y="93316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170045</xdr:rowOff>
    </xdr:from>
    <xdr:ext cx="469744" cy="259045"/>
    <xdr:sp macro="" textlink="">
      <xdr:nvSpPr>
        <xdr:cNvPr id="598" name="【学校施設】&#10;一人当たり面積平均値テキスト">
          <a:extLst>
            <a:ext uri="{FF2B5EF4-FFF2-40B4-BE49-F238E27FC236}">
              <a16:creationId xmlns:a16="http://schemas.microsoft.com/office/drawing/2014/main" id="{42388AF2-529F-4817-AFA2-37B4E0E92FB6}"/>
            </a:ext>
          </a:extLst>
        </xdr:cNvPr>
        <xdr:cNvSpPr txBox="1"/>
      </xdr:nvSpPr>
      <xdr:spPr>
        <a:xfrm>
          <a:off x="19992975" y="97236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94A30B11-1BEB-4963-85B5-7FE54259BE4F}"/>
            </a:ext>
          </a:extLst>
        </xdr:cNvPr>
        <xdr:cNvSpPr/>
      </xdr:nvSpPr>
      <xdr:spPr>
        <a:xfrm>
          <a:off x="19897725" y="986901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5D2B3B7D-92CE-44E5-8B9C-86D0284F8C7D}"/>
            </a:ext>
          </a:extLst>
        </xdr:cNvPr>
        <xdr:cNvSpPr/>
      </xdr:nvSpPr>
      <xdr:spPr>
        <a:xfrm>
          <a:off x="19154775" y="988999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C3EAAFDB-6D55-47E4-8C51-F90032192B93}"/>
            </a:ext>
          </a:extLst>
        </xdr:cNvPr>
        <xdr:cNvSpPr/>
      </xdr:nvSpPr>
      <xdr:spPr>
        <a:xfrm>
          <a:off x="18345150" y="988999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01B820F4-25B5-4EAF-ACE5-461B03963DDF}"/>
            </a:ext>
          </a:extLst>
        </xdr:cNvPr>
        <xdr:cNvSpPr/>
      </xdr:nvSpPr>
      <xdr:spPr>
        <a:xfrm>
          <a:off x="17554575" y="988507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603" name="フローチャート: 判断 602">
          <a:extLst>
            <a:ext uri="{FF2B5EF4-FFF2-40B4-BE49-F238E27FC236}">
              <a16:creationId xmlns:a16="http://schemas.microsoft.com/office/drawing/2014/main" id="{A94BB14E-3FC7-4451-8963-FFEC1656C3E7}"/>
            </a:ext>
          </a:extLst>
        </xdr:cNvPr>
        <xdr:cNvSpPr/>
      </xdr:nvSpPr>
      <xdr:spPr>
        <a:xfrm>
          <a:off x="16754475" y="991430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FCF3217E-651A-4C2E-9B63-E5B6ADD1E83A}"/>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8A45B051-331F-45C8-9E44-12BD3047784A}"/>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53D6AFC2-372F-4880-8BD7-8B2BE8209256}"/>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61B0D568-B40B-4BF5-B24F-314F564361DC}"/>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D6687E08-711F-4F10-8991-AC2369DE4490}"/>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79045</xdr:rowOff>
    </xdr:from>
    <xdr:to>
      <xdr:col>116</xdr:col>
      <xdr:colOff>114300</xdr:colOff>
      <xdr:row>62</xdr:row>
      <xdr:rowOff>9195</xdr:rowOff>
    </xdr:to>
    <xdr:sp macro="" textlink="">
      <xdr:nvSpPr>
        <xdr:cNvPr id="609" name="楕円 608">
          <a:extLst>
            <a:ext uri="{FF2B5EF4-FFF2-40B4-BE49-F238E27FC236}">
              <a16:creationId xmlns:a16="http://schemas.microsoft.com/office/drawing/2014/main" id="{2B91DF7E-E3D0-4BB3-BF73-98152E5D21AE}"/>
            </a:ext>
          </a:extLst>
        </xdr:cNvPr>
        <xdr:cNvSpPr/>
      </xdr:nvSpPr>
      <xdr:spPr>
        <a:xfrm>
          <a:off x="19897725" y="99659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57472</xdr:rowOff>
    </xdr:from>
    <xdr:ext cx="469744" cy="259045"/>
    <xdr:sp macro="" textlink="">
      <xdr:nvSpPr>
        <xdr:cNvPr id="610" name="【学校施設】&#10;一人当たり面積該当値テキスト">
          <a:extLst>
            <a:ext uri="{FF2B5EF4-FFF2-40B4-BE49-F238E27FC236}">
              <a16:creationId xmlns:a16="http://schemas.microsoft.com/office/drawing/2014/main" id="{A221CF83-06C2-441C-85A7-584F9B094A60}"/>
            </a:ext>
          </a:extLst>
        </xdr:cNvPr>
        <xdr:cNvSpPr txBox="1"/>
      </xdr:nvSpPr>
      <xdr:spPr>
        <a:xfrm>
          <a:off x="19992975" y="9944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91846</xdr:rowOff>
    </xdr:from>
    <xdr:to>
      <xdr:col>112</xdr:col>
      <xdr:colOff>38100</xdr:colOff>
      <xdr:row>62</xdr:row>
      <xdr:rowOff>21996</xdr:rowOff>
    </xdr:to>
    <xdr:sp macro="" textlink="">
      <xdr:nvSpPr>
        <xdr:cNvPr id="611" name="楕円 610">
          <a:extLst>
            <a:ext uri="{FF2B5EF4-FFF2-40B4-BE49-F238E27FC236}">
              <a16:creationId xmlns:a16="http://schemas.microsoft.com/office/drawing/2014/main" id="{212D518C-4678-49A5-95FD-3308EB9D26FA}"/>
            </a:ext>
          </a:extLst>
        </xdr:cNvPr>
        <xdr:cNvSpPr/>
      </xdr:nvSpPr>
      <xdr:spPr>
        <a:xfrm>
          <a:off x="19154775" y="997562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129845</xdr:rowOff>
    </xdr:from>
    <xdr:to>
      <xdr:col>116</xdr:col>
      <xdr:colOff>63500</xdr:colOff>
      <xdr:row>61</xdr:row>
      <xdr:rowOff>142646</xdr:rowOff>
    </xdr:to>
    <xdr:cxnSp macro="">
      <xdr:nvCxnSpPr>
        <xdr:cNvPr id="612" name="直線コネクタ 611">
          <a:extLst>
            <a:ext uri="{FF2B5EF4-FFF2-40B4-BE49-F238E27FC236}">
              <a16:creationId xmlns:a16="http://schemas.microsoft.com/office/drawing/2014/main" id="{F22C9698-A38A-4BDB-8D83-BD29180B30B1}"/>
            </a:ext>
          </a:extLst>
        </xdr:cNvPr>
        <xdr:cNvCxnSpPr/>
      </xdr:nvCxnSpPr>
      <xdr:spPr>
        <a:xfrm flipV="1">
          <a:off x="19202400" y="10013620"/>
          <a:ext cx="752475" cy="19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106020</xdr:rowOff>
    </xdr:from>
    <xdr:to>
      <xdr:col>107</xdr:col>
      <xdr:colOff>101600</xdr:colOff>
      <xdr:row>62</xdr:row>
      <xdr:rowOff>36170</xdr:rowOff>
    </xdr:to>
    <xdr:sp macro="" textlink="">
      <xdr:nvSpPr>
        <xdr:cNvPr id="613" name="楕円 612">
          <a:extLst>
            <a:ext uri="{FF2B5EF4-FFF2-40B4-BE49-F238E27FC236}">
              <a16:creationId xmlns:a16="http://schemas.microsoft.com/office/drawing/2014/main" id="{E197299A-869B-469A-8373-158A4C878D15}"/>
            </a:ext>
          </a:extLst>
        </xdr:cNvPr>
        <xdr:cNvSpPr/>
      </xdr:nvSpPr>
      <xdr:spPr>
        <a:xfrm>
          <a:off x="18345150" y="99897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142646</xdr:rowOff>
    </xdr:from>
    <xdr:to>
      <xdr:col>111</xdr:col>
      <xdr:colOff>177800</xdr:colOff>
      <xdr:row>61</xdr:row>
      <xdr:rowOff>156820</xdr:rowOff>
    </xdr:to>
    <xdr:cxnSp macro="">
      <xdr:nvCxnSpPr>
        <xdr:cNvPr id="614" name="直線コネクタ 613">
          <a:extLst>
            <a:ext uri="{FF2B5EF4-FFF2-40B4-BE49-F238E27FC236}">
              <a16:creationId xmlns:a16="http://schemas.microsoft.com/office/drawing/2014/main" id="{90A2C392-D5FA-46D7-A8A1-43ACC24AB200}"/>
            </a:ext>
          </a:extLst>
        </xdr:cNvPr>
        <xdr:cNvCxnSpPr/>
      </xdr:nvCxnSpPr>
      <xdr:spPr>
        <a:xfrm flipV="1">
          <a:off x="18392775" y="10032771"/>
          <a:ext cx="809625" cy="1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116536</xdr:rowOff>
    </xdr:from>
    <xdr:to>
      <xdr:col>102</xdr:col>
      <xdr:colOff>165100</xdr:colOff>
      <xdr:row>62</xdr:row>
      <xdr:rowOff>46686</xdr:rowOff>
    </xdr:to>
    <xdr:sp macro="" textlink="">
      <xdr:nvSpPr>
        <xdr:cNvPr id="615" name="楕円 614">
          <a:extLst>
            <a:ext uri="{FF2B5EF4-FFF2-40B4-BE49-F238E27FC236}">
              <a16:creationId xmlns:a16="http://schemas.microsoft.com/office/drawing/2014/main" id="{623B0292-F27B-457E-B574-A6CF3B911182}"/>
            </a:ext>
          </a:extLst>
        </xdr:cNvPr>
        <xdr:cNvSpPr/>
      </xdr:nvSpPr>
      <xdr:spPr>
        <a:xfrm>
          <a:off x="17554575" y="100034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156820</xdr:rowOff>
    </xdr:from>
    <xdr:to>
      <xdr:col>107</xdr:col>
      <xdr:colOff>50800</xdr:colOff>
      <xdr:row>61</xdr:row>
      <xdr:rowOff>167336</xdr:rowOff>
    </xdr:to>
    <xdr:cxnSp macro="">
      <xdr:nvCxnSpPr>
        <xdr:cNvPr id="616" name="直線コネクタ 615">
          <a:extLst>
            <a:ext uri="{FF2B5EF4-FFF2-40B4-BE49-F238E27FC236}">
              <a16:creationId xmlns:a16="http://schemas.microsoft.com/office/drawing/2014/main" id="{E1297959-8366-4448-A586-EF525444A6AD}"/>
            </a:ext>
          </a:extLst>
        </xdr:cNvPr>
        <xdr:cNvCxnSpPr/>
      </xdr:nvCxnSpPr>
      <xdr:spPr>
        <a:xfrm flipV="1">
          <a:off x="17602200" y="10046945"/>
          <a:ext cx="790575" cy="4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128880</xdr:rowOff>
    </xdr:from>
    <xdr:to>
      <xdr:col>98</xdr:col>
      <xdr:colOff>38100</xdr:colOff>
      <xdr:row>62</xdr:row>
      <xdr:rowOff>59030</xdr:rowOff>
    </xdr:to>
    <xdr:sp macro="" textlink="">
      <xdr:nvSpPr>
        <xdr:cNvPr id="617" name="楕円 616">
          <a:extLst>
            <a:ext uri="{FF2B5EF4-FFF2-40B4-BE49-F238E27FC236}">
              <a16:creationId xmlns:a16="http://schemas.microsoft.com/office/drawing/2014/main" id="{76F167DD-4866-44A0-896A-7A49C94591CB}"/>
            </a:ext>
          </a:extLst>
        </xdr:cNvPr>
        <xdr:cNvSpPr/>
      </xdr:nvSpPr>
      <xdr:spPr>
        <a:xfrm>
          <a:off x="16754475" y="100126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167336</xdr:rowOff>
    </xdr:from>
    <xdr:to>
      <xdr:col>102</xdr:col>
      <xdr:colOff>114300</xdr:colOff>
      <xdr:row>62</xdr:row>
      <xdr:rowOff>8230</xdr:rowOff>
    </xdr:to>
    <xdr:cxnSp macro="">
      <xdr:nvCxnSpPr>
        <xdr:cNvPr id="618" name="直線コネクタ 617">
          <a:extLst>
            <a:ext uri="{FF2B5EF4-FFF2-40B4-BE49-F238E27FC236}">
              <a16:creationId xmlns:a16="http://schemas.microsoft.com/office/drawing/2014/main" id="{0C873E6F-30A4-4251-8B99-EEDE4FC5EBC4}"/>
            </a:ext>
          </a:extLst>
        </xdr:cNvPr>
        <xdr:cNvCxnSpPr/>
      </xdr:nvCxnSpPr>
      <xdr:spPr>
        <a:xfrm flipV="1">
          <a:off x="16802100" y="10051111"/>
          <a:ext cx="800100" cy="9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108475</xdr:rowOff>
    </xdr:from>
    <xdr:ext cx="469744" cy="259045"/>
    <xdr:sp macro="" textlink="">
      <xdr:nvSpPr>
        <xdr:cNvPr id="619" name="n_1aveValue【学校施設】&#10;一人当たり面積">
          <a:extLst>
            <a:ext uri="{FF2B5EF4-FFF2-40B4-BE49-F238E27FC236}">
              <a16:creationId xmlns:a16="http://schemas.microsoft.com/office/drawing/2014/main" id="{042E80B4-322F-4F72-BB8E-C99A5301466C}"/>
            </a:ext>
          </a:extLst>
        </xdr:cNvPr>
        <xdr:cNvSpPr txBox="1"/>
      </xdr:nvSpPr>
      <xdr:spPr>
        <a:xfrm>
          <a:off x="18983402" y="9668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108475</xdr:rowOff>
    </xdr:from>
    <xdr:ext cx="469744" cy="259045"/>
    <xdr:sp macro="" textlink="">
      <xdr:nvSpPr>
        <xdr:cNvPr id="620" name="n_2aveValue【学校施設】&#10;一人当たり面積">
          <a:extLst>
            <a:ext uri="{FF2B5EF4-FFF2-40B4-BE49-F238E27FC236}">
              <a16:creationId xmlns:a16="http://schemas.microsoft.com/office/drawing/2014/main" id="{740BAAE4-0B9F-4F0D-AB13-E40EDACCF895}"/>
            </a:ext>
          </a:extLst>
        </xdr:cNvPr>
        <xdr:cNvSpPr txBox="1"/>
      </xdr:nvSpPr>
      <xdr:spPr>
        <a:xfrm>
          <a:off x="18183302" y="9668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116247</xdr:rowOff>
    </xdr:from>
    <xdr:ext cx="469744" cy="259045"/>
    <xdr:sp macro="" textlink="">
      <xdr:nvSpPr>
        <xdr:cNvPr id="621" name="n_3aveValue【学校施設】&#10;一人当たり面積">
          <a:extLst>
            <a:ext uri="{FF2B5EF4-FFF2-40B4-BE49-F238E27FC236}">
              <a16:creationId xmlns:a16="http://schemas.microsoft.com/office/drawing/2014/main" id="{7C56E034-E8B7-4D22-8294-575DCEFDB3DC}"/>
            </a:ext>
          </a:extLst>
        </xdr:cNvPr>
        <xdr:cNvSpPr txBox="1"/>
      </xdr:nvSpPr>
      <xdr:spPr>
        <a:xfrm>
          <a:off x="17383202" y="9679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142308</xdr:rowOff>
    </xdr:from>
    <xdr:ext cx="469744" cy="259045"/>
    <xdr:sp macro="" textlink="">
      <xdr:nvSpPr>
        <xdr:cNvPr id="622" name="n_4aveValue【学校施設】&#10;一人当たり面積">
          <a:extLst>
            <a:ext uri="{FF2B5EF4-FFF2-40B4-BE49-F238E27FC236}">
              <a16:creationId xmlns:a16="http://schemas.microsoft.com/office/drawing/2014/main" id="{4D0D1DEB-AA2F-4950-9EA3-8A55B186A74D}"/>
            </a:ext>
          </a:extLst>
        </xdr:cNvPr>
        <xdr:cNvSpPr txBox="1"/>
      </xdr:nvSpPr>
      <xdr:spPr>
        <a:xfrm>
          <a:off x="16592627" y="9708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13123</xdr:rowOff>
    </xdr:from>
    <xdr:ext cx="469744" cy="259045"/>
    <xdr:sp macro="" textlink="">
      <xdr:nvSpPr>
        <xdr:cNvPr id="623" name="n_1mainValue【学校施設】&#10;一人当たり面積">
          <a:extLst>
            <a:ext uri="{FF2B5EF4-FFF2-40B4-BE49-F238E27FC236}">
              <a16:creationId xmlns:a16="http://schemas.microsoft.com/office/drawing/2014/main" id="{E4365D3C-6CBF-4EF2-AAE1-7C9AF6264DD2}"/>
            </a:ext>
          </a:extLst>
        </xdr:cNvPr>
        <xdr:cNvSpPr txBox="1"/>
      </xdr:nvSpPr>
      <xdr:spPr>
        <a:xfrm>
          <a:off x="18983402" y="10058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27297</xdr:rowOff>
    </xdr:from>
    <xdr:ext cx="469744" cy="259045"/>
    <xdr:sp macro="" textlink="">
      <xdr:nvSpPr>
        <xdr:cNvPr id="624" name="n_2mainValue【学校施設】&#10;一人当たり面積">
          <a:extLst>
            <a:ext uri="{FF2B5EF4-FFF2-40B4-BE49-F238E27FC236}">
              <a16:creationId xmlns:a16="http://schemas.microsoft.com/office/drawing/2014/main" id="{84D6CB86-A0CD-468A-A00D-E230C8A96673}"/>
            </a:ext>
          </a:extLst>
        </xdr:cNvPr>
        <xdr:cNvSpPr txBox="1"/>
      </xdr:nvSpPr>
      <xdr:spPr>
        <a:xfrm>
          <a:off x="18183302" y="10079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37813</xdr:rowOff>
    </xdr:from>
    <xdr:ext cx="469744" cy="259045"/>
    <xdr:sp macro="" textlink="">
      <xdr:nvSpPr>
        <xdr:cNvPr id="625" name="n_3mainValue【学校施設】&#10;一人当たり面積">
          <a:extLst>
            <a:ext uri="{FF2B5EF4-FFF2-40B4-BE49-F238E27FC236}">
              <a16:creationId xmlns:a16="http://schemas.microsoft.com/office/drawing/2014/main" id="{969F2FF8-6C6D-4795-B28B-152D3A6FA0F3}"/>
            </a:ext>
          </a:extLst>
        </xdr:cNvPr>
        <xdr:cNvSpPr txBox="1"/>
      </xdr:nvSpPr>
      <xdr:spPr>
        <a:xfrm>
          <a:off x="17383202" y="1008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50157</xdr:rowOff>
    </xdr:from>
    <xdr:ext cx="469744" cy="259045"/>
    <xdr:sp macro="" textlink="">
      <xdr:nvSpPr>
        <xdr:cNvPr id="626" name="n_4mainValue【学校施設】&#10;一人当たり面積">
          <a:extLst>
            <a:ext uri="{FF2B5EF4-FFF2-40B4-BE49-F238E27FC236}">
              <a16:creationId xmlns:a16="http://schemas.microsoft.com/office/drawing/2014/main" id="{FD984378-F827-45BC-99BA-12E3EA42EBD7}"/>
            </a:ext>
          </a:extLst>
        </xdr:cNvPr>
        <xdr:cNvSpPr txBox="1"/>
      </xdr:nvSpPr>
      <xdr:spPr>
        <a:xfrm>
          <a:off x="16592627" y="10095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A1096CE1-3605-46AE-B8C3-B7D2A4E30733}"/>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AE53FA14-6799-4DDC-BE24-1FDEE7B7358D}"/>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D84BE2B5-4E4D-45D8-9A82-DFFEBFDA0D31}"/>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CDBFF188-511E-46D5-A3EF-12C5DAB4E160}"/>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90277ADB-EAC9-403A-B95E-CC50E47CA239}"/>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1EE68C21-4CAF-4ED5-836F-90C8E5E4FBD5}"/>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B8E37C14-0A7E-4B60-8043-9C07051E19D6}"/>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7BB337CD-C4ED-4B0A-ACC4-0B74D26412A1}"/>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CF4B2C50-3CA3-4780-AF24-2DA84E16903C}"/>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A011CB3E-DEF8-4610-B611-B0C7CFE35DB0}"/>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67607782-0A23-47F3-B7B0-BA0F2CBF6E82}"/>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8" name="直線コネクタ 637">
          <a:extLst>
            <a:ext uri="{FF2B5EF4-FFF2-40B4-BE49-F238E27FC236}">
              <a16:creationId xmlns:a16="http://schemas.microsoft.com/office/drawing/2014/main" id="{A267224A-C059-45E1-AE48-4BEEAFB383E0}"/>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9" name="テキスト ボックス 638">
          <a:extLst>
            <a:ext uri="{FF2B5EF4-FFF2-40B4-BE49-F238E27FC236}">
              <a16:creationId xmlns:a16="http://schemas.microsoft.com/office/drawing/2014/main" id="{DCFA247A-B53E-4EB5-B998-CDBB27C40282}"/>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0" name="直線コネクタ 639">
          <a:extLst>
            <a:ext uri="{FF2B5EF4-FFF2-40B4-BE49-F238E27FC236}">
              <a16:creationId xmlns:a16="http://schemas.microsoft.com/office/drawing/2014/main" id="{C4C60A8F-7324-4474-A5B7-61458A2B485E}"/>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1" name="テキスト ボックス 640">
          <a:extLst>
            <a:ext uri="{FF2B5EF4-FFF2-40B4-BE49-F238E27FC236}">
              <a16:creationId xmlns:a16="http://schemas.microsoft.com/office/drawing/2014/main" id="{2DD4F002-CE77-4DC1-AFED-AD6D327D7C20}"/>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2" name="直線コネクタ 641">
          <a:extLst>
            <a:ext uri="{FF2B5EF4-FFF2-40B4-BE49-F238E27FC236}">
              <a16:creationId xmlns:a16="http://schemas.microsoft.com/office/drawing/2014/main" id="{0C7B6E9F-8165-44FE-90C1-71A9E87E5303}"/>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3" name="テキスト ボックス 642">
          <a:extLst>
            <a:ext uri="{FF2B5EF4-FFF2-40B4-BE49-F238E27FC236}">
              <a16:creationId xmlns:a16="http://schemas.microsoft.com/office/drawing/2014/main" id="{0E5F7D50-3419-4BD3-8EAB-0AAA3A874B04}"/>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4" name="直線コネクタ 643">
          <a:extLst>
            <a:ext uri="{FF2B5EF4-FFF2-40B4-BE49-F238E27FC236}">
              <a16:creationId xmlns:a16="http://schemas.microsoft.com/office/drawing/2014/main" id="{80207080-FA5B-45EC-A553-FAE04ABB2C43}"/>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5" name="テキスト ボックス 644">
          <a:extLst>
            <a:ext uri="{FF2B5EF4-FFF2-40B4-BE49-F238E27FC236}">
              <a16:creationId xmlns:a16="http://schemas.microsoft.com/office/drawing/2014/main" id="{FCC89D3B-A8F4-4925-A2BF-1BD4D063362C}"/>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6" name="直線コネクタ 645">
          <a:extLst>
            <a:ext uri="{FF2B5EF4-FFF2-40B4-BE49-F238E27FC236}">
              <a16:creationId xmlns:a16="http://schemas.microsoft.com/office/drawing/2014/main" id="{8B24570E-4807-4975-A19D-80F91B6BE11C}"/>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7" name="テキスト ボックス 646">
          <a:extLst>
            <a:ext uri="{FF2B5EF4-FFF2-40B4-BE49-F238E27FC236}">
              <a16:creationId xmlns:a16="http://schemas.microsoft.com/office/drawing/2014/main" id="{B605B1BA-C904-4FEB-937D-BA5524335740}"/>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8" name="直線コネクタ 647">
          <a:extLst>
            <a:ext uri="{FF2B5EF4-FFF2-40B4-BE49-F238E27FC236}">
              <a16:creationId xmlns:a16="http://schemas.microsoft.com/office/drawing/2014/main" id="{D037F12E-A470-4EA2-A434-FF8480B30E13}"/>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9" name="テキスト ボックス 648">
          <a:extLst>
            <a:ext uri="{FF2B5EF4-FFF2-40B4-BE49-F238E27FC236}">
              <a16:creationId xmlns:a16="http://schemas.microsoft.com/office/drawing/2014/main" id="{82134641-A571-4C17-95F4-1A06E4EA5EEF}"/>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517D3E99-90CE-4C2F-BDCB-07AD38F939E9}"/>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1" name="【児童館】&#10;有形固定資産減価償却率グラフ枠">
          <a:extLst>
            <a:ext uri="{FF2B5EF4-FFF2-40B4-BE49-F238E27FC236}">
              <a16:creationId xmlns:a16="http://schemas.microsoft.com/office/drawing/2014/main" id="{B2A24862-0C48-4FC9-BC84-896D9B581745}"/>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652" name="直線コネクタ 651">
          <a:extLst>
            <a:ext uri="{FF2B5EF4-FFF2-40B4-BE49-F238E27FC236}">
              <a16:creationId xmlns:a16="http://schemas.microsoft.com/office/drawing/2014/main" id="{19E0769E-B59A-4EAB-AD94-65D428919255}"/>
            </a:ext>
          </a:extLst>
        </xdr:cNvPr>
        <xdr:cNvCxnSpPr/>
      </xdr:nvCxnSpPr>
      <xdr:spPr>
        <a:xfrm flipV="1">
          <a:off x="14696439" y="12636773"/>
          <a:ext cx="0" cy="14575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3" name="【児童館】&#10;有形固定資産減価償却率最小値テキスト">
          <a:extLst>
            <a:ext uri="{FF2B5EF4-FFF2-40B4-BE49-F238E27FC236}">
              <a16:creationId xmlns:a16="http://schemas.microsoft.com/office/drawing/2014/main" id="{C000DFDE-86C6-4700-A303-68E77BCC88A4}"/>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4" name="直線コネクタ 653">
          <a:extLst>
            <a:ext uri="{FF2B5EF4-FFF2-40B4-BE49-F238E27FC236}">
              <a16:creationId xmlns:a16="http://schemas.microsoft.com/office/drawing/2014/main" id="{A5A39854-B219-4D47-AB0A-22A1D21E14A2}"/>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655" name="【児童館】&#10;有形固定資産減価償却率最大値テキスト">
          <a:extLst>
            <a:ext uri="{FF2B5EF4-FFF2-40B4-BE49-F238E27FC236}">
              <a16:creationId xmlns:a16="http://schemas.microsoft.com/office/drawing/2014/main" id="{264E5424-01A2-41BE-82AC-4EFFD60C9262}"/>
            </a:ext>
          </a:extLst>
        </xdr:cNvPr>
        <xdr:cNvSpPr txBox="1"/>
      </xdr:nvSpPr>
      <xdr:spPr>
        <a:xfrm>
          <a:off x="14735175" y="1242152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656" name="直線コネクタ 655">
          <a:extLst>
            <a:ext uri="{FF2B5EF4-FFF2-40B4-BE49-F238E27FC236}">
              <a16:creationId xmlns:a16="http://schemas.microsoft.com/office/drawing/2014/main" id="{74170B3A-1215-4292-B797-4B6A0D3C2CC3}"/>
            </a:ext>
          </a:extLst>
        </xdr:cNvPr>
        <xdr:cNvCxnSpPr/>
      </xdr:nvCxnSpPr>
      <xdr:spPr>
        <a:xfrm>
          <a:off x="14611350" y="126367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50635</xdr:rowOff>
    </xdr:from>
    <xdr:ext cx="405111" cy="259045"/>
    <xdr:sp macro="" textlink="">
      <xdr:nvSpPr>
        <xdr:cNvPr id="657" name="【児童館】&#10;有形固定資産減価償却率平均値テキスト">
          <a:extLst>
            <a:ext uri="{FF2B5EF4-FFF2-40B4-BE49-F238E27FC236}">
              <a16:creationId xmlns:a16="http://schemas.microsoft.com/office/drawing/2014/main" id="{6242DC8E-3100-47DC-AA04-8F81420BC4F6}"/>
            </a:ext>
          </a:extLst>
        </xdr:cNvPr>
        <xdr:cNvSpPr txBox="1"/>
      </xdr:nvSpPr>
      <xdr:spPr>
        <a:xfrm>
          <a:off x="14735175" y="13334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658" name="フローチャート: 判断 657">
          <a:extLst>
            <a:ext uri="{FF2B5EF4-FFF2-40B4-BE49-F238E27FC236}">
              <a16:creationId xmlns:a16="http://schemas.microsoft.com/office/drawing/2014/main" id="{108961CE-C33E-4846-9C44-FBFEC2D46EC8}"/>
            </a:ext>
          </a:extLst>
        </xdr:cNvPr>
        <xdr:cNvSpPr/>
      </xdr:nvSpPr>
      <xdr:spPr>
        <a:xfrm>
          <a:off x="14649450" y="1335640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659" name="フローチャート: 判断 658">
          <a:extLst>
            <a:ext uri="{FF2B5EF4-FFF2-40B4-BE49-F238E27FC236}">
              <a16:creationId xmlns:a16="http://schemas.microsoft.com/office/drawing/2014/main" id="{E0A3459A-6319-4FCD-82E3-05A11FF574E8}"/>
            </a:ext>
          </a:extLst>
        </xdr:cNvPr>
        <xdr:cNvSpPr/>
      </xdr:nvSpPr>
      <xdr:spPr>
        <a:xfrm>
          <a:off x="13887450" y="133644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660" name="フローチャート: 判断 659">
          <a:extLst>
            <a:ext uri="{FF2B5EF4-FFF2-40B4-BE49-F238E27FC236}">
              <a16:creationId xmlns:a16="http://schemas.microsoft.com/office/drawing/2014/main" id="{ADC2D147-DFDA-4A3D-B4FE-2448110B20D5}"/>
            </a:ext>
          </a:extLst>
        </xdr:cNvPr>
        <xdr:cNvSpPr/>
      </xdr:nvSpPr>
      <xdr:spPr>
        <a:xfrm>
          <a:off x="13096875" y="133366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661" name="フローチャート: 判断 660">
          <a:extLst>
            <a:ext uri="{FF2B5EF4-FFF2-40B4-BE49-F238E27FC236}">
              <a16:creationId xmlns:a16="http://schemas.microsoft.com/office/drawing/2014/main" id="{4C22C446-7FE8-4032-9574-9C15189D0D6E}"/>
            </a:ext>
          </a:extLst>
        </xdr:cNvPr>
        <xdr:cNvSpPr/>
      </xdr:nvSpPr>
      <xdr:spPr>
        <a:xfrm>
          <a:off x="12296775" y="1329744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153851</xdr:rowOff>
    </xdr:from>
    <xdr:to>
      <xdr:col>67</xdr:col>
      <xdr:colOff>101600</xdr:colOff>
      <xdr:row>82</xdr:row>
      <xdr:rowOff>84001</xdr:rowOff>
    </xdr:to>
    <xdr:sp macro="" textlink="">
      <xdr:nvSpPr>
        <xdr:cNvPr id="662" name="フローチャート: 判断 661">
          <a:extLst>
            <a:ext uri="{FF2B5EF4-FFF2-40B4-BE49-F238E27FC236}">
              <a16:creationId xmlns:a16="http://schemas.microsoft.com/office/drawing/2014/main" id="{EEDF8409-CF5B-41A7-8587-11565C07900F}"/>
            </a:ext>
          </a:extLst>
        </xdr:cNvPr>
        <xdr:cNvSpPr/>
      </xdr:nvSpPr>
      <xdr:spPr>
        <a:xfrm>
          <a:off x="11487150" y="1327930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46025544-D3B2-4B36-A3C8-46DE94E8BBAB}"/>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5AE4F9F1-22F2-4E52-B18B-B0F948041C9D}"/>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8F635F3A-F2D5-4E30-BB09-EF04DA822C65}"/>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17CBBDBA-C2E3-4ABB-9CBA-DA7724272369}"/>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B392C601-0D4F-4182-BC74-DAD1D9395BB4}"/>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83638</xdr:rowOff>
    </xdr:from>
    <xdr:to>
      <xdr:col>85</xdr:col>
      <xdr:colOff>177800</xdr:colOff>
      <xdr:row>82</xdr:row>
      <xdr:rowOff>13788</xdr:rowOff>
    </xdr:to>
    <xdr:sp macro="" textlink="">
      <xdr:nvSpPr>
        <xdr:cNvPr id="668" name="楕円 667">
          <a:extLst>
            <a:ext uri="{FF2B5EF4-FFF2-40B4-BE49-F238E27FC236}">
              <a16:creationId xmlns:a16="http://schemas.microsoft.com/office/drawing/2014/main" id="{9DBA8015-AE00-46C0-8059-A139A3336C11}"/>
            </a:ext>
          </a:extLst>
        </xdr:cNvPr>
        <xdr:cNvSpPr/>
      </xdr:nvSpPr>
      <xdr:spPr>
        <a:xfrm>
          <a:off x="14649450" y="1321226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106515</xdr:rowOff>
    </xdr:from>
    <xdr:ext cx="405111" cy="259045"/>
    <xdr:sp macro="" textlink="">
      <xdr:nvSpPr>
        <xdr:cNvPr id="669" name="【児童館】&#10;有形固定資産減価償却率該当値テキスト">
          <a:extLst>
            <a:ext uri="{FF2B5EF4-FFF2-40B4-BE49-F238E27FC236}">
              <a16:creationId xmlns:a16="http://schemas.microsoft.com/office/drawing/2014/main" id="{C5D11D00-6C45-4C0D-BC33-08D33D094B70}"/>
            </a:ext>
          </a:extLst>
        </xdr:cNvPr>
        <xdr:cNvSpPr txBox="1"/>
      </xdr:nvSpPr>
      <xdr:spPr>
        <a:xfrm>
          <a:off x="14735175" y="13066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103232</xdr:rowOff>
    </xdr:from>
    <xdr:to>
      <xdr:col>81</xdr:col>
      <xdr:colOff>101600</xdr:colOff>
      <xdr:row>82</xdr:row>
      <xdr:rowOff>33382</xdr:rowOff>
    </xdr:to>
    <xdr:sp macro="" textlink="">
      <xdr:nvSpPr>
        <xdr:cNvPr id="670" name="楕円 669">
          <a:extLst>
            <a:ext uri="{FF2B5EF4-FFF2-40B4-BE49-F238E27FC236}">
              <a16:creationId xmlns:a16="http://schemas.microsoft.com/office/drawing/2014/main" id="{A503A507-A759-4FA1-BDB4-57FEAE8A2809}"/>
            </a:ext>
          </a:extLst>
        </xdr:cNvPr>
        <xdr:cNvSpPr/>
      </xdr:nvSpPr>
      <xdr:spPr>
        <a:xfrm>
          <a:off x="13887450" y="1323185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134438</xdr:rowOff>
    </xdr:from>
    <xdr:to>
      <xdr:col>85</xdr:col>
      <xdr:colOff>127000</xdr:colOff>
      <xdr:row>81</xdr:row>
      <xdr:rowOff>154032</xdr:rowOff>
    </xdr:to>
    <xdr:cxnSp macro="">
      <xdr:nvCxnSpPr>
        <xdr:cNvPr id="671" name="直線コネクタ 670">
          <a:extLst>
            <a:ext uri="{FF2B5EF4-FFF2-40B4-BE49-F238E27FC236}">
              <a16:creationId xmlns:a16="http://schemas.microsoft.com/office/drawing/2014/main" id="{8F6EBEB4-1C11-4EC2-A40A-B2952E23E249}"/>
            </a:ext>
          </a:extLst>
        </xdr:cNvPr>
        <xdr:cNvCxnSpPr/>
      </xdr:nvCxnSpPr>
      <xdr:spPr>
        <a:xfrm flipV="1">
          <a:off x="13935075" y="13259888"/>
          <a:ext cx="762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91802</xdr:rowOff>
    </xdr:from>
    <xdr:to>
      <xdr:col>76</xdr:col>
      <xdr:colOff>165100</xdr:colOff>
      <xdr:row>82</xdr:row>
      <xdr:rowOff>21952</xdr:rowOff>
    </xdr:to>
    <xdr:sp macro="" textlink="">
      <xdr:nvSpPr>
        <xdr:cNvPr id="672" name="楕円 671">
          <a:extLst>
            <a:ext uri="{FF2B5EF4-FFF2-40B4-BE49-F238E27FC236}">
              <a16:creationId xmlns:a16="http://schemas.microsoft.com/office/drawing/2014/main" id="{28A7D5C7-05F9-4630-B732-67650E286F9F}"/>
            </a:ext>
          </a:extLst>
        </xdr:cNvPr>
        <xdr:cNvSpPr/>
      </xdr:nvSpPr>
      <xdr:spPr>
        <a:xfrm>
          <a:off x="13096875" y="132140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142602</xdr:rowOff>
    </xdr:from>
    <xdr:to>
      <xdr:col>81</xdr:col>
      <xdr:colOff>50800</xdr:colOff>
      <xdr:row>81</xdr:row>
      <xdr:rowOff>154032</xdr:rowOff>
    </xdr:to>
    <xdr:cxnSp macro="">
      <xdr:nvCxnSpPr>
        <xdr:cNvPr id="673" name="直線コネクタ 672">
          <a:extLst>
            <a:ext uri="{FF2B5EF4-FFF2-40B4-BE49-F238E27FC236}">
              <a16:creationId xmlns:a16="http://schemas.microsoft.com/office/drawing/2014/main" id="{841F3D5A-A936-4D81-93B6-E213465FED9E}"/>
            </a:ext>
          </a:extLst>
        </xdr:cNvPr>
        <xdr:cNvCxnSpPr/>
      </xdr:nvCxnSpPr>
      <xdr:spPr>
        <a:xfrm>
          <a:off x="13144500" y="13271227"/>
          <a:ext cx="79057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47716</xdr:rowOff>
    </xdr:from>
    <xdr:to>
      <xdr:col>72</xdr:col>
      <xdr:colOff>38100</xdr:colOff>
      <xdr:row>81</xdr:row>
      <xdr:rowOff>149316</xdr:rowOff>
    </xdr:to>
    <xdr:sp macro="" textlink="">
      <xdr:nvSpPr>
        <xdr:cNvPr id="674" name="楕円 673">
          <a:extLst>
            <a:ext uri="{FF2B5EF4-FFF2-40B4-BE49-F238E27FC236}">
              <a16:creationId xmlns:a16="http://schemas.microsoft.com/office/drawing/2014/main" id="{50125A84-0367-4BAA-B3E7-621A98EE16FA}"/>
            </a:ext>
          </a:extLst>
        </xdr:cNvPr>
        <xdr:cNvSpPr/>
      </xdr:nvSpPr>
      <xdr:spPr>
        <a:xfrm>
          <a:off x="12296775" y="1316999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98516</xdr:rowOff>
    </xdr:from>
    <xdr:to>
      <xdr:col>76</xdr:col>
      <xdr:colOff>114300</xdr:colOff>
      <xdr:row>81</xdr:row>
      <xdr:rowOff>142602</xdr:rowOff>
    </xdr:to>
    <xdr:cxnSp macro="">
      <xdr:nvCxnSpPr>
        <xdr:cNvPr id="675" name="直線コネクタ 674">
          <a:extLst>
            <a:ext uri="{FF2B5EF4-FFF2-40B4-BE49-F238E27FC236}">
              <a16:creationId xmlns:a16="http://schemas.microsoft.com/office/drawing/2014/main" id="{743D55AA-E5BA-4FD1-9587-83F41361F5EC}"/>
            </a:ext>
          </a:extLst>
        </xdr:cNvPr>
        <xdr:cNvCxnSpPr/>
      </xdr:nvCxnSpPr>
      <xdr:spPr>
        <a:xfrm>
          <a:off x="12344400" y="13227141"/>
          <a:ext cx="8001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3629</xdr:rowOff>
    </xdr:from>
    <xdr:to>
      <xdr:col>67</xdr:col>
      <xdr:colOff>101600</xdr:colOff>
      <xdr:row>81</xdr:row>
      <xdr:rowOff>105229</xdr:rowOff>
    </xdr:to>
    <xdr:sp macro="" textlink="">
      <xdr:nvSpPr>
        <xdr:cNvPr id="676" name="楕円 675">
          <a:extLst>
            <a:ext uri="{FF2B5EF4-FFF2-40B4-BE49-F238E27FC236}">
              <a16:creationId xmlns:a16="http://schemas.microsoft.com/office/drawing/2014/main" id="{CFCB61E2-F176-4741-8D07-C678861DC8BE}"/>
            </a:ext>
          </a:extLst>
        </xdr:cNvPr>
        <xdr:cNvSpPr/>
      </xdr:nvSpPr>
      <xdr:spPr>
        <a:xfrm>
          <a:off x="11487150" y="131322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54429</xdr:rowOff>
    </xdr:from>
    <xdr:to>
      <xdr:col>71</xdr:col>
      <xdr:colOff>177800</xdr:colOff>
      <xdr:row>81</xdr:row>
      <xdr:rowOff>98516</xdr:rowOff>
    </xdr:to>
    <xdr:cxnSp macro="">
      <xdr:nvCxnSpPr>
        <xdr:cNvPr id="677" name="直線コネクタ 676">
          <a:extLst>
            <a:ext uri="{FF2B5EF4-FFF2-40B4-BE49-F238E27FC236}">
              <a16:creationId xmlns:a16="http://schemas.microsoft.com/office/drawing/2014/main" id="{6D649164-C092-42B2-972E-292C471B3A96}"/>
            </a:ext>
          </a:extLst>
        </xdr:cNvPr>
        <xdr:cNvCxnSpPr/>
      </xdr:nvCxnSpPr>
      <xdr:spPr>
        <a:xfrm>
          <a:off x="11534775" y="13179879"/>
          <a:ext cx="809625" cy="4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169834</xdr:rowOff>
    </xdr:from>
    <xdr:ext cx="405111" cy="259045"/>
    <xdr:sp macro="" textlink="">
      <xdr:nvSpPr>
        <xdr:cNvPr id="678" name="n_1aveValue【児童館】&#10;有形固定資産減価償却率">
          <a:extLst>
            <a:ext uri="{FF2B5EF4-FFF2-40B4-BE49-F238E27FC236}">
              <a16:creationId xmlns:a16="http://schemas.microsoft.com/office/drawing/2014/main" id="{9ED115CD-D796-4790-BD1D-74198A58413C}"/>
            </a:ext>
          </a:extLst>
        </xdr:cNvPr>
        <xdr:cNvSpPr txBox="1"/>
      </xdr:nvSpPr>
      <xdr:spPr>
        <a:xfrm>
          <a:off x="13745219" y="13447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138809</xdr:rowOff>
    </xdr:from>
    <xdr:ext cx="405111" cy="259045"/>
    <xdr:sp macro="" textlink="">
      <xdr:nvSpPr>
        <xdr:cNvPr id="679" name="n_2aveValue【児童館】&#10;有形固定資産減価償却率">
          <a:extLst>
            <a:ext uri="{FF2B5EF4-FFF2-40B4-BE49-F238E27FC236}">
              <a16:creationId xmlns:a16="http://schemas.microsoft.com/office/drawing/2014/main" id="{6770E87E-CDFB-433F-BFA3-904FC69117AC}"/>
            </a:ext>
          </a:extLst>
        </xdr:cNvPr>
        <xdr:cNvSpPr txBox="1"/>
      </xdr:nvSpPr>
      <xdr:spPr>
        <a:xfrm>
          <a:off x="12964169" y="13429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99621</xdr:rowOff>
    </xdr:from>
    <xdr:ext cx="405111" cy="259045"/>
    <xdr:sp macro="" textlink="">
      <xdr:nvSpPr>
        <xdr:cNvPr id="680" name="n_3aveValue【児童館】&#10;有形固定資産減価償却率">
          <a:extLst>
            <a:ext uri="{FF2B5EF4-FFF2-40B4-BE49-F238E27FC236}">
              <a16:creationId xmlns:a16="http://schemas.microsoft.com/office/drawing/2014/main" id="{A232BBE0-4AF1-46B1-90F7-D22186F7EB34}"/>
            </a:ext>
          </a:extLst>
        </xdr:cNvPr>
        <xdr:cNvSpPr txBox="1"/>
      </xdr:nvSpPr>
      <xdr:spPr>
        <a:xfrm>
          <a:off x="12164069" y="13390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75128</xdr:rowOff>
    </xdr:from>
    <xdr:ext cx="405111" cy="259045"/>
    <xdr:sp macro="" textlink="">
      <xdr:nvSpPr>
        <xdr:cNvPr id="681" name="n_4aveValue【児童館】&#10;有形固定資産減価償却率">
          <a:extLst>
            <a:ext uri="{FF2B5EF4-FFF2-40B4-BE49-F238E27FC236}">
              <a16:creationId xmlns:a16="http://schemas.microsoft.com/office/drawing/2014/main" id="{E5FDC63B-B6D8-4DCE-9BCB-B912C1B5AE95}"/>
            </a:ext>
          </a:extLst>
        </xdr:cNvPr>
        <xdr:cNvSpPr txBox="1"/>
      </xdr:nvSpPr>
      <xdr:spPr>
        <a:xfrm>
          <a:off x="11354444" y="13362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49909</xdr:rowOff>
    </xdr:from>
    <xdr:ext cx="405111" cy="259045"/>
    <xdr:sp macro="" textlink="">
      <xdr:nvSpPr>
        <xdr:cNvPr id="682" name="n_1mainValue【児童館】&#10;有形固定資産減価償却率">
          <a:extLst>
            <a:ext uri="{FF2B5EF4-FFF2-40B4-BE49-F238E27FC236}">
              <a16:creationId xmlns:a16="http://schemas.microsoft.com/office/drawing/2014/main" id="{DF04F2F5-0017-467A-9D01-B2CD3BB81A15}"/>
            </a:ext>
          </a:extLst>
        </xdr:cNvPr>
        <xdr:cNvSpPr txBox="1"/>
      </xdr:nvSpPr>
      <xdr:spPr>
        <a:xfrm>
          <a:off x="13745219" y="13010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38479</xdr:rowOff>
    </xdr:from>
    <xdr:ext cx="405111" cy="259045"/>
    <xdr:sp macro="" textlink="">
      <xdr:nvSpPr>
        <xdr:cNvPr id="683" name="n_2mainValue【児童館】&#10;有形固定資産減価償却率">
          <a:extLst>
            <a:ext uri="{FF2B5EF4-FFF2-40B4-BE49-F238E27FC236}">
              <a16:creationId xmlns:a16="http://schemas.microsoft.com/office/drawing/2014/main" id="{42C28EE6-9314-4F6A-BE05-664142DCAD92}"/>
            </a:ext>
          </a:extLst>
        </xdr:cNvPr>
        <xdr:cNvSpPr txBox="1"/>
      </xdr:nvSpPr>
      <xdr:spPr>
        <a:xfrm>
          <a:off x="12964169" y="13002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165843</xdr:rowOff>
    </xdr:from>
    <xdr:ext cx="405111" cy="259045"/>
    <xdr:sp macro="" textlink="">
      <xdr:nvSpPr>
        <xdr:cNvPr id="684" name="n_3mainValue【児童館】&#10;有形固定資産減価償却率">
          <a:extLst>
            <a:ext uri="{FF2B5EF4-FFF2-40B4-BE49-F238E27FC236}">
              <a16:creationId xmlns:a16="http://schemas.microsoft.com/office/drawing/2014/main" id="{18662C01-5B66-4CCD-955F-6D05CB9CCABB}"/>
            </a:ext>
          </a:extLst>
        </xdr:cNvPr>
        <xdr:cNvSpPr txBox="1"/>
      </xdr:nvSpPr>
      <xdr:spPr>
        <a:xfrm>
          <a:off x="12164069" y="12964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121756</xdr:rowOff>
    </xdr:from>
    <xdr:ext cx="405111" cy="259045"/>
    <xdr:sp macro="" textlink="">
      <xdr:nvSpPr>
        <xdr:cNvPr id="685" name="n_4mainValue【児童館】&#10;有形固定資産減価償却率">
          <a:extLst>
            <a:ext uri="{FF2B5EF4-FFF2-40B4-BE49-F238E27FC236}">
              <a16:creationId xmlns:a16="http://schemas.microsoft.com/office/drawing/2014/main" id="{ACBB0FC8-66A4-49F6-8C7A-0E64C249B103}"/>
            </a:ext>
          </a:extLst>
        </xdr:cNvPr>
        <xdr:cNvSpPr txBox="1"/>
      </xdr:nvSpPr>
      <xdr:spPr>
        <a:xfrm>
          <a:off x="11354444" y="12926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8C8585BE-B40E-4C6C-8FF4-DF6B8549D454}"/>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1D89D476-76FB-4C4B-A5D2-0A6F65E24A34}"/>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6CD41719-523C-42BD-A4DB-383D742D900E}"/>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17529E1F-692C-4F70-81C0-3FC20E42F397}"/>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B0065AD1-6DF0-48EE-877E-CFB21A7A3C20}"/>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248A3F77-0D4F-4048-91A6-3360393EB1C3}"/>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9796DB61-0176-4218-9211-2FA20B0C3F71}"/>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BDF76AE2-FC94-4649-84E3-F83BF59AB61D}"/>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a:extLst>
            <a:ext uri="{FF2B5EF4-FFF2-40B4-BE49-F238E27FC236}">
              <a16:creationId xmlns:a16="http://schemas.microsoft.com/office/drawing/2014/main" id="{D46A462A-8D49-4ECC-B408-6EBD97AA019F}"/>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D3E24585-73AD-4329-BAE9-82F24AFE8135}"/>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a:extLst>
            <a:ext uri="{FF2B5EF4-FFF2-40B4-BE49-F238E27FC236}">
              <a16:creationId xmlns:a16="http://schemas.microsoft.com/office/drawing/2014/main" id="{D5F3CBA9-C197-4EC7-AA55-2EFF8E88E14D}"/>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7" name="テキスト ボックス 696">
          <a:extLst>
            <a:ext uri="{FF2B5EF4-FFF2-40B4-BE49-F238E27FC236}">
              <a16:creationId xmlns:a16="http://schemas.microsoft.com/office/drawing/2014/main" id="{7DEADCCD-0913-4F88-B98B-C820071D45B1}"/>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a:extLst>
            <a:ext uri="{FF2B5EF4-FFF2-40B4-BE49-F238E27FC236}">
              <a16:creationId xmlns:a16="http://schemas.microsoft.com/office/drawing/2014/main" id="{3A3EA174-0E42-46CE-AEFD-3B39EC08FB90}"/>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9" name="テキスト ボックス 698">
          <a:extLst>
            <a:ext uri="{FF2B5EF4-FFF2-40B4-BE49-F238E27FC236}">
              <a16:creationId xmlns:a16="http://schemas.microsoft.com/office/drawing/2014/main" id="{0C5846C3-B58F-48C3-9914-65D4ED6FD013}"/>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a:extLst>
            <a:ext uri="{FF2B5EF4-FFF2-40B4-BE49-F238E27FC236}">
              <a16:creationId xmlns:a16="http://schemas.microsoft.com/office/drawing/2014/main" id="{25F8E3ED-BAC2-4706-8F42-3E724FE7981E}"/>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1" name="テキスト ボックス 700">
          <a:extLst>
            <a:ext uri="{FF2B5EF4-FFF2-40B4-BE49-F238E27FC236}">
              <a16:creationId xmlns:a16="http://schemas.microsoft.com/office/drawing/2014/main" id="{37FD0BEA-5B28-4E29-8CBD-0E3A70685408}"/>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a:extLst>
            <a:ext uri="{FF2B5EF4-FFF2-40B4-BE49-F238E27FC236}">
              <a16:creationId xmlns:a16="http://schemas.microsoft.com/office/drawing/2014/main" id="{02FFB6C6-FC93-46F2-87B4-4AD4BFB583BD}"/>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3" name="テキスト ボックス 702">
          <a:extLst>
            <a:ext uri="{FF2B5EF4-FFF2-40B4-BE49-F238E27FC236}">
              <a16:creationId xmlns:a16="http://schemas.microsoft.com/office/drawing/2014/main" id="{25866910-06AE-4A2C-8F7A-39B6411BE326}"/>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7621FFF7-56A1-4423-8FB6-9D5504FB6B11}"/>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C4F57A29-D98E-42C9-AE40-7CE641768024}"/>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a:extLst>
            <a:ext uri="{FF2B5EF4-FFF2-40B4-BE49-F238E27FC236}">
              <a16:creationId xmlns:a16="http://schemas.microsoft.com/office/drawing/2014/main" id="{550D812E-DA54-4841-B2CE-D8190E272DB3}"/>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707" name="直線コネクタ 706">
          <a:extLst>
            <a:ext uri="{FF2B5EF4-FFF2-40B4-BE49-F238E27FC236}">
              <a16:creationId xmlns:a16="http://schemas.microsoft.com/office/drawing/2014/main" id="{31BA524C-0D98-4FCB-90A3-242050C4F47D}"/>
            </a:ext>
          </a:extLst>
        </xdr:cNvPr>
        <xdr:cNvCxnSpPr/>
      </xdr:nvCxnSpPr>
      <xdr:spPr>
        <a:xfrm flipV="1">
          <a:off x="19954239" y="12849733"/>
          <a:ext cx="0" cy="1097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8" name="【児童館】&#10;一人当たり面積最小値テキスト">
          <a:extLst>
            <a:ext uri="{FF2B5EF4-FFF2-40B4-BE49-F238E27FC236}">
              <a16:creationId xmlns:a16="http://schemas.microsoft.com/office/drawing/2014/main" id="{B20915D9-6B6E-420D-A27E-B43BB7E8E579}"/>
            </a:ext>
          </a:extLst>
        </xdr:cNvPr>
        <xdr:cNvSpPr txBox="1"/>
      </xdr:nvSpPr>
      <xdr:spPr>
        <a:xfrm>
          <a:off x="19992975" y="13954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9" name="直線コネクタ 708">
          <a:extLst>
            <a:ext uri="{FF2B5EF4-FFF2-40B4-BE49-F238E27FC236}">
              <a16:creationId xmlns:a16="http://schemas.microsoft.com/office/drawing/2014/main" id="{31FE11BB-4947-4C59-8D34-272B82D8394A}"/>
            </a:ext>
          </a:extLst>
        </xdr:cNvPr>
        <xdr:cNvCxnSpPr/>
      </xdr:nvCxnSpPr>
      <xdr:spPr>
        <a:xfrm>
          <a:off x="19878675" y="139471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710" name="【児童館】&#10;一人当たり面積最大値テキスト">
          <a:extLst>
            <a:ext uri="{FF2B5EF4-FFF2-40B4-BE49-F238E27FC236}">
              <a16:creationId xmlns:a16="http://schemas.microsoft.com/office/drawing/2014/main" id="{F0F1F258-711B-4DB6-8B00-2EBE959218C0}"/>
            </a:ext>
          </a:extLst>
        </xdr:cNvPr>
        <xdr:cNvSpPr txBox="1"/>
      </xdr:nvSpPr>
      <xdr:spPr>
        <a:xfrm>
          <a:off x="19992975" y="1263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711" name="直線コネクタ 710">
          <a:extLst>
            <a:ext uri="{FF2B5EF4-FFF2-40B4-BE49-F238E27FC236}">
              <a16:creationId xmlns:a16="http://schemas.microsoft.com/office/drawing/2014/main" id="{1FEF10C3-9089-4C8B-894D-828DCAD9E583}"/>
            </a:ext>
          </a:extLst>
        </xdr:cNvPr>
        <xdr:cNvCxnSpPr/>
      </xdr:nvCxnSpPr>
      <xdr:spPr>
        <a:xfrm>
          <a:off x="19878675" y="128497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12464</xdr:rowOff>
    </xdr:from>
    <xdr:ext cx="469744" cy="259045"/>
    <xdr:sp macro="" textlink="">
      <xdr:nvSpPr>
        <xdr:cNvPr id="712" name="【児童館】&#10;一人当たり面積平均値テキスト">
          <a:extLst>
            <a:ext uri="{FF2B5EF4-FFF2-40B4-BE49-F238E27FC236}">
              <a16:creationId xmlns:a16="http://schemas.microsoft.com/office/drawing/2014/main" id="{4E86A920-5B50-4892-9DC5-F84CB01DC083}"/>
            </a:ext>
          </a:extLst>
        </xdr:cNvPr>
        <xdr:cNvSpPr txBox="1"/>
      </xdr:nvSpPr>
      <xdr:spPr>
        <a:xfrm>
          <a:off x="19992975" y="136205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713" name="フローチャート: 判断 712">
          <a:extLst>
            <a:ext uri="{FF2B5EF4-FFF2-40B4-BE49-F238E27FC236}">
              <a16:creationId xmlns:a16="http://schemas.microsoft.com/office/drawing/2014/main" id="{F0DE2C2E-DDA7-4FB6-BBA9-1D66F4CF5142}"/>
            </a:ext>
          </a:extLst>
        </xdr:cNvPr>
        <xdr:cNvSpPr/>
      </xdr:nvSpPr>
      <xdr:spPr>
        <a:xfrm>
          <a:off x="19897725" y="1377543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714" name="フローチャート: 判断 713">
          <a:extLst>
            <a:ext uri="{FF2B5EF4-FFF2-40B4-BE49-F238E27FC236}">
              <a16:creationId xmlns:a16="http://schemas.microsoft.com/office/drawing/2014/main" id="{BF6B88DA-B0D8-47B3-88BB-297E303F3A8A}"/>
            </a:ext>
          </a:extLst>
        </xdr:cNvPr>
        <xdr:cNvSpPr/>
      </xdr:nvSpPr>
      <xdr:spPr>
        <a:xfrm>
          <a:off x="19154775" y="137718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715" name="フローチャート: 判断 714">
          <a:extLst>
            <a:ext uri="{FF2B5EF4-FFF2-40B4-BE49-F238E27FC236}">
              <a16:creationId xmlns:a16="http://schemas.microsoft.com/office/drawing/2014/main" id="{46B5FFC5-653A-4BA1-9EA0-78EA9ED6E0A3}"/>
            </a:ext>
          </a:extLst>
        </xdr:cNvPr>
        <xdr:cNvSpPr/>
      </xdr:nvSpPr>
      <xdr:spPr>
        <a:xfrm>
          <a:off x="18345150" y="137718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716" name="フローチャート: 判断 715">
          <a:extLst>
            <a:ext uri="{FF2B5EF4-FFF2-40B4-BE49-F238E27FC236}">
              <a16:creationId xmlns:a16="http://schemas.microsoft.com/office/drawing/2014/main" id="{F2E6F5CA-DE17-4E22-B7DA-218151A0CB0B}"/>
            </a:ext>
          </a:extLst>
        </xdr:cNvPr>
        <xdr:cNvSpPr/>
      </xdr:nvSpPr>
      <xdr:spPr>
        <a:xfrm>
          <a:off x="17554575" y="137718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161037</xdr:rowOff>
    </xdr:from>
    <xdr:to>
      <xdr:col>98</xdr:col>
      <xdr:colOff>38100</xdr:colOff>
      <xdr:row>85</xdr:row>
      <xdr:rowOff>91187</xdr:rowOff>
    </xdr:to>
    <xdr:sp macro="" textlink="">
      <xdr:nvSpPr>
        <xdr:cNvPr id="717" name="フローチャート: 判断 716">
          <a:extLst>
            <a:ext uri="{FF2B5EF4-FFF2-40B4-BE49-F238E27FC236}">
              <a16:creationId xmlns:a16="http://schemas.microsoft.com/office/drawing/2014/main" id="{39FAD12A-E2AA-4E06-BC9D-4D04DA7EC9D8}"/>
            </a:ext>
          </a:extLst>
        </xdr:cNvPr>
        <xdr:cNvSpPr/>
      </xdr:nvSpPr>
      <xdr:spPr>
        <a:xfrm>
          <a:off x="16754475" y="1377543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CB7EF4FD-7620-4C19-A9CE-A03B53A322B7}"/>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3070EDE0-2D3A-49AD-A9AF-41AF54C76898}"/>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65A6BF60-0986-468F-8CF2-E63E45E226B3}"/>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D4CF8DE5-E786-49DB-BA9B-D727C3707DED}"/>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54D4C95E-75D6-441E-961F-5A12191C128C}"/>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122174</xdr:rowOff>
    </xdr:from>
    <xdr:to>
      <xdr:col>116</xdr:col>
      <xdr:colOff>114300</xdr:colOff>
      <xdr:row>86</xdr:row>
      <xdr:rowOff>52324</xdr:rowOff>
    </xdr:to>
    <xdr:sp macro="" textlink="">
      <xdr:nvSpPr>
        <xdr:cNvPr id="723" name="楕円 722">
          <a:extLst>
            <a:ext uri="{FF2B5EF4-FFF2-40B4-BE49-F238E27FC236}">
              <a16:creationId xmlns:a16="http://schemas.microsoft.com/office/drawing/2014/main" id="{E8026219-A0F4-4F17-871D-6847C22630B0}"/>
            </a:ext>
          </a:extLst>
        </xdr:cNvPr>
        <xdr:cNvSpPr/>
      </xdr:nvSpPr>
      <xdr:spPr>
        <a:xfrm>
          <a:off x="19897725" y="1389849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37101</xdr:rowOff>
    </xdr:from>
    <xdr:ext cx="469744" cy="259045"/>
    <xdr:sp macro="" textlink="">
      <xdr:nvSpPr>
        <xdr:cNvPr id="724" name="【児童館】&#10;一人当たり面積該当値テキスト">
          <a:extLst>
            <a:ext uri="{FF2B5EF4-FFF2-40B4-BE49-F238E27FC236}">
              <a16:creationId xmlns:a16="http://schemas.microsoft.com/office/drawing/2014/main" id="{FA16FCDC-3537-41F0-9114-61D8AE9FC2C2}"/>
            </a:ext>
          </a:extLst>
        </xdr:cNvPr>
        <xdr:cNvSpPr txBox="1"/>
      </xdr:nvSpPr>
      <xdr:spPr>
        <a:xfrm>
          <a:off x="19992975" y="13810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122174</xdr:rowOff>
    </xdr:from>
    <xdr:to>
      <xdr:col>112</xdr:col>
      <xdr:colOff>38100</xdr:colOff>
      <xdr:row>86</xdr:row>
      <xdr:rowOff>52324</xdr:rowOff>
    </xdr:to>
    <xdr:sp macro="" textlink="">
      <xdr:nvSpPr>
        <xdr:cNvPr id="725" name="楕円 724">
          <a:extLst>
            <a:ext uri="{FF2B5EF4-FFF2-40B4-BE49-F238E27FC236}">
              <a16:creationId xmlns:a16="http://schemas.microsoft.com/office/drawing/2014/main" id="{4064F825-FA24-4A89-896D-6E21FFE06DE8}"/>
            </a:ext>
          </a:extLst>
        </xdr:cNvPr>
        <xdr:cNvSpPr/>
      </xdr:nvSpPr>
      <xdr:spPr>
        <a:xfrm>
          <a:off x="19154775" y="1389849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1524</xdr:rowOff>
    </xdr:from>
    <xdr:to>
      <xdr:col>116</xdr:col>
      <xdr:colOff>63500</xdr:colOff>
      <xdr:row>86</xdr:row>
      <xdr:rowOff>1524</xdr:rowOff>
    </xdr:to>
    <xdr:cxnSp macro="">
      <xdr:nvCxnSpPr>
        <xdr:cNvPr id="726" name="直線コネクタ 725">
          <a:extLst>
            <a:ext uri="{FF2B5EF4-FFF2-40B4-BE49-F238E27FC236}">
              <a16:creationId xmlns:a16="http://schemas.microsoft.com/office/drawing/2014/main" id="{98072427-3F04-4AB9-A23E-B89F90A3BBCA}"/>
            </a:ext>
          </a:extLst>
        </xdr:cNvPr>
        <xdr:cNvCxnSpPr/>
      </xdr:nvCxnSpPr>
      <xdr:spPr>
        <a:xfrm>
          <a:off x="19202400" y="13936599"/>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122174</xdr:rowOff>
    </xdr:from>
    <xdr:to>
      <xdr:col>107</xdr:col>
      <xdr:colOff>101600</xdr:colOff>
      <xdr:row>86</xdr:row>
      <xdr:rowOff>52324</xdr:rowOff>
    </xdr:to>
    <xdr:sp macro="" textlink="">
      <xdr:nvSpPr>
        <xdr:cNvPr id="727" name="楕円 726">
          <a:extLst>
            <a:ext uri="{FF2B5EF4-FFF2-40B4-BE49-F238E27FC236}">
              <a16:creationId xmlns:a16="http://schemas.microsoft.com/office/drawing/2014/main" id="{62174400-D890-4B12-9E3B-639458EEEEA6}"/>
            </a:ext>
          </a:extLst>
        </xdr:cNvPr>
        <xdr:cNvSpPr/>
      </xdr:nvSpPr>
      <xdr:spPr>
        <a:xfrm>
          <a:off x="18345150" y="1389849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1524</xdr:rowOff>
    </xdr:from>
    <xdr:to>
      <xdr:col>111</xdr:col>
      <xdr:colOff>177800</xdr:colOff>
      <xdr:row>86</xdr:row>
      <xdr:rowOff>1524</xdr:rowOff>
    </xdr:to>
    <xdr:cxnSp macro="">
      <xdr:nvCxnSpPr>
        <xdr:cNvPr id="728" name="直線コネクタ 727">
          <a:extLst>
            <a:ext uri="{FF2B5EF4-FFF2-40B4-BE49-F238E27FC236}">
              <a16:creationId xmlns:a16="http://schemas.microsoft.com/office/drawing/2014/main" id="{F7618BB9-2E97-4E22-A416-54D9E52C10ED}"/>
            </a:ext>
          </a:extLst>
        </xdr:cNvPr>
        <xdr:cNvCxnSpPr/>
      </xdr:nvCxnSpPr>
      <xdr:spPr>
        <a:xfrm>
          <a:off x="18392775" y="13936599"/>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122174</xdr:rowOff>
    </xdr:from>
    <xdr:to>
      <xdr:col>102</xdr:col>
      <xdr:colOff>165100</xdr:colOff>
      <xdr:row>86</xdr:row>
      <xdr:rowOff>52324</xdr:rowOff>
    </xdr:to>
    <xdr:sp macro="" textlink="">
      <xdr:nvSpPr>
        <xdr:cNvPr id="729" name="楕円 728">
          <a:extLst>
            <a:ext uri="{FF2B5EF4-FFF2-40B4-BE49-F238E27FC236}">
              <a16:creationId xmlns:a16="http://schemas.microsoft.com/office/drawing/2014/main" id="{BEE2F061-64F2-4717-94D2-32012B4FF8DA}"/>
            </a:ext>
          </a:extLst>
        </xdr:cNvPr>
        <xdr:cNvSpPr/>
      </xdr:nvSpPr>
      <xdr:spPr>
        <a:xfrm>
          <a:off x="17554575" y="1389849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1524</xdr:rowOff>
    </xdr:from>
    <xdr:to>
      <xdr:col>107</xdr:col>
      <xdr:colOff>50800</xdr:colOff>
      <xdr:row>86</xdr:row>
      <xdr:rowOff>1524</xdr:rowOff>
    </xdr:to>
    <xdr:cxnSp macro="">
      <xdr:nvCxnSpPr>
        <xdr:cNvPr id="730" name="直線コネクタ 729">
          <a:extLst>
            <a:ext uri="{FF2B5EF4-FFF2-40B4-BE49-F238E27FC236}">
              <a16:creationId xmlns:a16="http://schemas.microsoft.com/office/drawing/2014/main" id="{359A1237-DF86-4EEC-BCC7-0A2DDF6D6793}"/>
            </a:ext>
          </a:extLst>
        </xdr:cNvPr>
        <xdr:cNvCxnSpPr/>
      </xdr:nvCxnSpPr>
      <xdr:spPr>
        <a:xfrm>
          <a:off x="17602200" y="13936599"/>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122174</xdr:rowOff>
    </xdr:from>
    <xdr:to>
      <xdr:col>98</xdr:col>
      <xdr:colOff>38100</xdr:colOff>
      <xdr:row>86</xdr:row>
      <xdr:rowOff>52324</xdr:rowOff>
    </xdr:to>
    <xdr:sp macro="" textlink="">
      <xdr:nvSpPr>
        <xdr:cNvPr id="731" name="楕円 730">
          <a:extLst>
            <a:ext uri="{FF2B5EF4-FFF2-40B4-BE49-F238E27FC236}">
              <a16:creationId xmlns:a16="http://schemas.microsoft.com/office/drawing/2014/main" id="{7605C014-FBA3-4093-A394-E99486A26FCF}"/>
            </a:ext>
          </a:extLst>
        </xdr:cNvPr>
        <xdr:cNvSpPr/>
      </xdr:nvSpPr>
      <xdr:spPr>
        <a:xfrm>
          <a:off x="16754475" y="1389849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1524</xdr:rowOff>
    </xdr:from>
    <xdr:to>
      <xdr:col>102</xdr:col>
      <xdr:colOff>114300</xdr:colOff>
      <xdr:row>86</xdr:row>
      <xdr:rowOff>1524</xdr:rowOff>
    </xdr:to>
    <xdr:cxnSp macro="">
      <xdr:nvCxnSpPr>
        <xdr:cNvPr id="732" name="直線コネクタ 731">
          <a:extLst>
            <a:ext uri="{FF2B5EF4-FFF2-40B4-BE49-F238E27FC236}">
              <a16:creationId xmlns:a16="http://schemas.microsoft.com/office/drawing/2014/main" id="{90805E14-12E7-44D1-9463-5AF893B84717}"/>
            </a:ext>
          </a:extLst>
        </xdr:cNvPr>
        <xdr:cNvCxnSpPr/>
      </xdr:nvCxnSpPr>
      <xdr:spPr>
        <a:xfrm>
          <a:off x="16802100" y="1393659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116857</xdr:rowOff>
    </xdr:from>
    <xdr:ext cx="469744" cy="259045"/>
    <xdr:sp macro="" textlink="">
      <xdr:nvSpPr>
        <xdr:cNvPr id="733" name="n_1aveValue【児童館】&#10;一人当たり面積">
          <a:extLst>
            <a:ext uri="{FF2B5EF4-FFF2-40B4-BE49-F238E27FC236}">
              <a16:creationId xmlns:a16="http://schemas.microsoft.com/office/drawing/2014/main" id="{67AC7AD5-0296-49F0-B37E-BA813C98C626}"/>
            </a:ext>
          </a:extLst>
        </xdr:cNvPr>
        <xdr:cNvSpPr txBox="1"/>
      </xdr:nvSpPr>
      <xdr:spPr>
        <a:xfrm>
          <a:off x="18983402" y="1356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116857</xdr:rowOff>
    </xdr:from>
    <xdr:ext cx="469744" cy="259045"/>
    <xdr:sp macro="" textlink="">
      <xdr:nvSpPr>
        <xdr:cNvPr id="734" name="n_2aveValue【児童館】&#10;一人当たり面積">
          <a:extLst>
            <a:ext uri="{FF2B5EF4-FFF2-40B4-BE49-F238E27FC236}">
              <a16:creationId xmlns:a16="http://schemas.microsoft.com/office/drawing/2014/main" id="{AA5B10A8-7E16-4C50-9C12-43B80AAC5194}"/>
            </a:ext>
          </a:extLst>
        </xdr:cNvPr>
        <xdr:cNvSpPr txBox="1"/>
      </xdr:nvSpPr>
      <xdr:spPr>
        <a:xfrm>
          <a:off x="18183302" y="1356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116857</xdr:rowOff>
    </xdr:from>
    <xdr:ext cx="469744" cy="259045"/>
    <xdr:sp macro="" textlink="">
      <xdr:nvSpPr>
        <xdr:cNvPr id="735" name="n_3aveValue【児童館】&#10;一人当たり面積">
          <a:extLst>
            <a:ext uri="{FF2B5EF4-FFF2-40B4-BE49-F238E27FC236}">
              <a16:creationId xmlns:a16="http://schemas.microsoft.com/office/drawing/2014/main" id="{FF2EF1C0-7550-4FBC-B169-62E58C484743}"/>
            </a:ext>
          </a:extLst>
        </xdr:cNvPr>
        <xdr:cNvSpPr txBox="1"/>
      </xdr:nvSpPr>
      <xdr:spPr>
        <a:xfrm>
          <a:off x="17383202" y="1356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107714</xdr:rowOff>
    </xdr:from>
    <xdr:ext cx="469744" cy="259045"/>
    <xdr:sp macro="" textlink="">
      <xdr:nvSpPr>
        <xdr:cNvPr id="736" name="n_4aveValue【児童館】&#10;一人当たり面積">
          <a:extLst>
            <a:ext uri="{FF2B5EF4-FFF2-40B4-BE49-F238E27FC236}">
              <a16:creationId xmlns:a16="http://schemas.microsoft.com/office/drawing/2014/main" id="{3DC6F1CA-39A9-454A-A9EE-3D44D222CCE7}"/>
            </a:ext>
          </a:extLst>
        </xdr:cNvPr>
        <xdr:cNvSpPr txBox="1"/>
      </xdr:nvSpPr>
      <xdr:spPr>
        <a:xfrm>
          <a:off x="16592627" y="13553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43451</xdr:rowOff>
    </xdr:from>
    <xdr:ext cx="469744" cy="259045"/>
    <xdr:sp macro="" textlink="">
      <xdr:nvSpPr>
        <xdr:cNvPr id="737" name="n_1mainValue【児童館】&#10;一人当たり面積">
          <a:extLst>
            <a:ext uri="{FF2B5EF4-FFF2-40B4-BE49-F238E27FC236}">
              <a16:creationId xmlns:a16="http://schemas.microsoft.com/office/drawing/2014/main" id="{A45687C0-A42C-486A-8376-C2FA97D8783C}"/>
            </a:ext>
          </a:extLst>
        </xdr:cNvPr>
        <xdr:cNvSpPr txBox="1"/>
      </xdr:nvSpPr>
      <xdr:spPr>
        <a:xfrm>
          <a:off x="18983402" y="13981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43451</xdr:rowOff>
    </xdr:from>
    <xdr:ext cx="469744" cy="259045"/>
    <xdr:sp macro="" textlink="">
      <xdr:nvSpPr>
        <xdr:cNvPr id="738" name="n_2mainValue【児童館】&#10;一人当たり面積">
          <a:extLst>
            <a:ext uri="{FF2B5EF4-FFF2-40B4-BE49-F238E27FC236}">
              <a16:creationId xmlns:a16="http://schemas.microsoft.com/office/drawing/2014/main" id="{F3FB393A-3640-48C6-9905-44FFFBA6F63D}"/>
            </a:ext>
          </a:extLst>
        </xdr:cNvPr>
        <xdr:cNvSpPr txBox="1"/>
      </xdr:nvSpPr>
      <xdr:spPr>
        <a:xfrm>
          <a:off x="18183302" y="13981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43451</xdr:rowOff>
    </xdr:from>
    <xdr:ext cx="469744" cy="259045"/>
    <xdr:sp macro="" textlink="">
      <xdr:nvSpPr>
        <xdr:cNvPr id="739" name="n_3mainValue【児童館】&#10;一人当たり面積">
          <a:extLst>
            <a:ext uri="{FF2B5EF4-FFF2-40B4-BE49-F238E27FC236}">
              <a16:creationId xmlns:a16="http://schemas.microsoft.com/office/drawing/2014/main" id="{2840F63F-A7C9-4BB1-903E-BC63505AE7B7}"/>
            </a:ext>
          </a:extLst>
        </xdr:cNvPr>
        <xdr:cNvSpPr txBox="1"/>
      </xdr:nvSpPr>
      <xdr:spPr>
        <a:xfrm>
          <a:off x="17383202" y="13981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43451</xdr:rowOff>
    </xdr:from>
    <xdr:ext cx="469744" cy="259045"/>
    <xdr:sp macro="" textlink="">
      <xdr:nvSpPr>
        <xdr:cNvPr id="740" name="n_4mainValue【児童館】&#10;一人当たり面積">
          <a:extLst>
            <a:ext uri="{FF2B5EF4-FFF2-40B4-BE49-F238E27FC236}">
              <a16:creationId xmlns:a16="http://schemas.microsoft.com/office/drawing/2014/main" id="{597EA26D-42F8-401C-ACB4-79098EA65F16}"/>
            </a:ext>
          </a:extLst>
        </xdr:cNvPr>
        <xdr:cNvSpPr txBox="1"/>
      </xdr:nvSpPr>
      <xdr:spPr>
        <a:xfrm>
          <a:off x="16592627" y="13981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B42BD165-995B-4779-B50D-76E3E7695851}"/>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F93DF456-D9DD-4D4B-9BDB-003AE1258672}"/>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49F16799-1F3C-4287-BE4F-57AE458CBEF0}"/>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09B091E2-7E46-4B92-A68D-B6B1C51C00A5}"/>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15D09873-8DA9-48F9-97C7-765521802708}"/>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AA3728A4-A7F5-4D61-ABEC-6181EA3AA805}"/>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0BDF7156-9884-49B8-B030-F99CAE3F6022}"/>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A91FDDD7-83BC-435D-89D2-E04F66CBF98E}"/>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8D8C02C7-C033-415C-AC1E-945F1E05DDD2}"/>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007414F7-E4CE-40AE-9D67-15F26505F019}"/>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AB9377A0-8AB0-40DA-9A55-C33E129A4196}"/>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2" name="直線コネクタ 751">
          <a:extLst>
            <a:ext uri="{FF2B5EF4-FFF2-40B4-BE49-F238E27FC236}">
              <a16:creationId xmlns:a16="http://schemas.microsoft.com/office/drawing/2014/main" id="{C181B906-31D6-4E9F-BA63-4878F8161B26}"/>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3" name="テキスト ボックス 752">
          <a:extLst>
            <a:ext uri="{FF2B5EF4-FFF2-40B4-BE49-F238E27FC236}">
              <a16:creationId xmlns:a16="http://schemas.microsoft.com/office/drawing/2014/main" id="{2998D873-1825-4620-AD19-AD7736BC81A5}"/>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4" name="直線コネクタ 753">
          <a:extLst>
            <a:ext uri="{FF2B5EF4-FFF2-40B4-BE49-F238E27FC236}">
              <a16:creationId xmlns:a16="http://schemas.microsoft.com/office/drawing/2014/main" id="{241975FF-7E10-4D63-B689-D747E119ECB4}"/>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5" name="テキスト ボックス 754">
          <a:extLst>
            <a:ext uri="{FF2B5EF4-FFF2-40B4-BE49-F238E27FC236}">
              <a16:creationId xmlns:a16="http://schemas.microsoft.com/office/drawing/2014/main" id="{E2C37098-111D-4D4C-AB76-2DAA885AE4AB}"/>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6" name="直線コネクタ 755">
          <a:extLst>
            <a:ext uri="{FF2B5EF4-FFF2-40B4-BE49-F238E27FC236}">
              <a16:creationId xmlns:a16="http://schemas.microsoft.com/office/drawing/2014/main" id="{08145197-DD91-423E-84F5-25A9C5FC39B3}"/>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7" name="テキスト ボックス 756">
          <a:extLst>
            <a:ext uri="{FF2B5EF4-FFF2-40B4-BE49-F238E27FC236}">
              <a16:creationId xmlns:a16="http://schemas.microsoft.com/office/drawing/2014/main" id="{E216E7D0-FAA6-402D-A70A-821FA939E428}"/>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8" name="直線コネクタ 757">
          <a:extLst>
            <a:ext uri="{FF2B5EF4-FFF2-40B4-BE49-F238E27FC236}">
              <a16:creationId xmlns:a16="http://schemas.microsoft.com/office/drawing/2014/main" id="{DA3632D0-7485-49EE-B489-6405750A7ABF}"/>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9" name="テキスト ボックス 758">
          <a:extLst>
            <a:ext uri="{FF2B5EF4-FFF2-40B4-BE49-F238E27FC236}">
              <a16:creationId xmlns:a16="http://schemas.microsoft.com/office/drawing/2014/main" id="{E9F09CB2-83CE-429A-BE6D-8F0D2DAE09D9}"/>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0" name="直線コネクタ 759">
          <a:extLst>
            <a:ext uri="{FF2B5EF4-FFF2-40B4-BE49-F238E27FC236}">
              <a16:creationId xmlns:a16="http://schemas.microsoft.com/office/drawing/2014/main" id="{53E3E303-7FFF-47E6-BC34-78857C675F66}"/>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1" name="テキスト ボックス 760">
          <a:extLst>
            <a:ext uri="{FF2B5EF4-FFF2-40B4-BE49-F238E27FC236}">
              <a16:creationId xmlns:a16="http://schemas.microsoft.com/office/drawing/2014/main" id="{F532D0E4-66A2-44B6-ABFD-58D05A525F02}"/>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751CFCC2-A0A3-45C2-AA2F-54EB4FD2E770}"/>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3" name="テキスト ボックス 762">
          <a:extLst>
            <a:ext uri="{FF2B5EF4-FFF2-40B4-BE49-F238E27FC236}">
              <a16:creationId xmlns:a16="http://schemas.microsoft.com/office/drawing/2014/main" id="{BE15D484-35E4-4B91-925B-EA5EE9A3D58F}"/>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4" name="【公民館】&#10;有形固定資産減価償却率グラフ枠">
          <a:extLst>
            <a:ext uri="{FF2B5EF4-FFF2-40B4-BE49-F238E27FC236}">
              <a16:creationId xmlns:a16="http://schemas.microsoft.com/office/drawing/2014/main" id="{7143CE78-7DE7-4CF7-B427-D47BCCDB0D80}"/>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765" name="直線コネクタ 764">
          <a:extLst>
            <a:ext uri="{FF2B5EF4-FFF2-40B4-BE49-F238E27FC236}">
              <a16:creationId xmlns:a16="http://schemas.microsoft.com/office/drawing/2014/main" id="{764A94B1-0D91-49EF-AD95-880EE9718B0F}"/>
            </a:ext>
          </a:extLst>
        </xdr:cNvPr>
        <xdr:cNvCxnSpPr/>
      </xdr:nvCxnSpPr>
      <xdr:spPr>
        <a:xfrm flipV="1">
          <a:off x="14696439" y="16342995"/>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6" name="【公民館】&#10;有形固定資産減価償却率最小値テキスト">
          <a:extLst>
            <a:ext uri="{FF2B5EF4-FFF2-40B4-BE49-F238E27FC236}">
              <a16:creationId xmlns:a16="http://schemas.microsoft.com/office/drawing/2014/main" id="{81B844B2-E175-42C0-90EE-93C71FF5682D}"/>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7" name="直線コネクタ 766">
          <a:extLst>
            <a:ext uri="{FF2B5EF4-FFF2-40B4-BE49-F238E27FC236}">
              <a16:creationId xmlns:a16="http://schemas.microsoft.com/office/drawing/2014/main" id="{944E0DC2-E678-41ED-A75D-A599A2D8C217}"/>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768" name="【公民館】&#10;有形固定資産減価償却率最大値テキスト">
          <a:extLst>
            <a:ext uri="{FF2B5EF4-FFF2-40B4-BE49-F238E27FC236}">
              <a16:creationId xmlns:a16="http://schemas.microsoft.com/office/drawing/2014/main" id="{819FF226-1AA9-48A4-AB97-EBE034654F63}"/>
            </a:ext>
          </a:extLst>
        </xdr:cNvPr>
        <xdr:cNvSpPr txBox="1"/>
      </xdr:nvSpPr>
      <xdr:spPr>
        <a:xfrm>
          <a:off x="14735175" y="16118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769" name="直線コネクタ 768">
          <a:extLst>
            <a:ext uri="{FF2B5EF4-FFF2-40B4-BE49-F238E27FC236}">
              <a16:creationId xmlns:a16="http://schemas.microsoft.com/office/drawing/2014/main" id="{72619A7D-3799-4164-B523-6558F6AFCCCC}"/>
            </a:ext>
          </a:extLst>
        </xdr:cNvPr>
        <xdr:cNvCxnSpPr/>
      </xdr:nvCxnSpPr>
      <xdr:spPr>
        <a:xfrm>
          <a:off x="14611350" y="163429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109238</xdr:rowOff>
    </xdr:from>
    <xdr:ext cx="405111" cy="259045"/>
    <xdr:sp macro="" textlink="">
      <xdr:nvSpPr>
        <xdr:cNvPr id="770" name="【公民館】&#10;有形固定資産減価償却率平均値テキスト">
          <a:extLst>
            <a:ext uri="{FF2B5EF4-FFF2-40B4-BE49-F238E27FC236}">
              <a16:creationId xmlns:a16="http://schemas.microsoft.com/office/drawing/2014/main" id="{FC57FAE4-1252-4547-A746-407D5B4A29D4}"/>
            </a:ext>
          </a:extLst>
        </xdr:cNvPr>
        <xdr:cNvSpPr txBox="1"/>
      </xdr:nvSpPr>
      <xdr:spPr>
        <a:xfrm>
          <a:off x="14735175" y="17079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771" name="フローチャート: 判断 770">
          <a:extLst>
            <a:ext uri="{FF2B5EF4-FFF2-40B4-BE49-F238E27FC236}">
              <a16:creationId xmlns:a16="http://schemas.microsoft.com/office/drawing/2014/main" id="{228B9A13-B586-4308-A79A-4CABBB3B55FA}"/>
            </a:ext>
          </a:extLst>
        </xdr:cNvPr>
        <xdr:cNvSpPr/>
      </xdr:nvSpPr>
      <xdr:spPr>
        <a:xfrm>
          <a:off x="14649450" y="172281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772" name="フローチャート: 判断 771">
          <a:extLst>
            <a:ext uri="{FF2B5EF4-FFF2-40B4-BE49-F238E27FC236}">
              <a16:creationId xmlns:a16="http://schemas.microsoft.com/office/drawing/2014/main" id="{2667FFD1-9ACF-4A97-ADF9-F82E290FCA6E}"/>
            </a:ext>
          </a:extLst>
        </xdr:cNvPr>
        <xdr:cNvSpPr/>
      </xdr:nvSpPr>
      <xdr:spPr>
        <a:xfrm>
          <a:off x="13887450" y="172288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773" name="フローチャート: 判断 772">
          <a:extLst>
            <a:ext uri="{FF2B5EF4-FFF2-40B4-BE49-F238E27FC236}">
              <a16:creationId xmlns:a16="http://schemas.microsoft.com/office/drawing/2014/main" id="{A491C82C-8D81-4AC6-BA5B-45C0BDC569E5}"/>
            </a:ext>
          </a:extLst>
        </xdr:cNvPr>
        <xdr:cNvSpPr/>
      </xdr:nvSpPr>
      <xdr:spPr>
        <a:xfrm>
          <a:off x="13096875" y="171837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774" name="フローチャート: 判断 773">
          <a:extLst>
            <a:ext uri="{FF2B5EF4-FFF2-40B4-BE49-F238E27FC236}">
              <a16:creationId xmlns:a16="http://schemas.microsoft.com/office/drawing/2014/main" id="{652A5959-CE31-4E9A-8DAD-D1BC8A1DA9E7}"/>
            </a:ext>
          </a:extLst>
        </xdr:cNvPr>
        <xdr:cNvSpPr/>
      </xdr:nvSpPr>
      <xdr:spPr>
        <a:xfrm>
          <a:off x="12296775" y="171754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775" name="フローチャート: 判断 774">
          <a:extLst>
            <a:ext uri="{FF2B5EF4-FFF2-40B4-BE49-F238E27FC236}">
              <a16:creationId xmlns:a16="http://schemas.microsoft.com/office/drawing/2014/main" id="{C6F05021-F4CB-484E-883C-127AC0B174E2}"/>
            </a:ext>
          </a:extLst>
        </xdr:cNvPr>
        <xdr:cNvSpPr/>
      </xdr:nvSpPr>
      <xdr:spPr>
        <a:xfrm>
          <a:off x="11487150" y="171265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E6DCC272-8548-44CA-B268-3FB068AD29BB}"/>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DEE7EC2E-E584-4E2D-85D5-6F3E48DE5AD3}"/>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8D0E03B2-A26E-499D-9B7B-22A55EB190BA}"/>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A8D515B5-B7DD-468B-AEC0-E187B3B41857}"/>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BEC71A7-A032-452E-93B4-8D9C1B4E0778}"/>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154939</xdr:rowOff>
    </xdr:from>
    <xdr:to>
      <xdr:col>85</xdr:col>
      <xdr:colOff>177800</xdr:colOff>
      <xdr:row>107</xdr:row>
      <xdr:rowOff>85089</xdr:rowOff>
    </xdr:to>
    <xdr:sp macro="" textlink="">
      <xdr:nvSpPr>
        <xdr:cNvPr id="781" name="楕円 780">
          <a:extLst>
            <a:ext uri="{FF2B5EF4-FFF2-40B4-BE49-F238E27FC236}">
              <a16:creationId xmlns:a16="http://schemas.microsoft.com/office/drawing/2014/main" id="{47A753B9-CA1A-4262-AD40-E49B007AED18}"/>
            </a:ext>
          </a:extLst>
        </xdr:cNvPr>
        <xdr:cNvSpPr/>
      </xdr:nvSpPr>
      <xdr:spPr>
        <a:xfrm>
          <a:off x="14649450" y="174713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133366</xdr:rowOff>
    </xdr:from>
    <xdr:ext cx="405111" cy="259045"/>
    <xdr:sp macro="" textlink="">
      <xdr:nvSpPr>
        <xdr:cNvPr id="782" name="【公民館】&#10;有形固定資産減価償却率該当値テキスト">
          <a:extLst>
            <a:ext uri="{FF2B5EF4-FFF2-40B4-BE49-F238E27FC236}">
              <a16:creationId xmlns:a16="http://schemas.microsoft.com/office/drawing/2014/main" id="{EDF56ADD-C826-4158-93B7-7B6E455CAEFD}"/>
            </a:ext>
          </a:extLst>
        </xdr:cNvPr>
        <xdr:cNvSpPr txBox="1"/>
      </xdr:nvSpPr>
      <xdr:spPr>
        <a:xfrm>
          <a:off x="14735175" y="17449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137795</xdr:rowOff>
    </xdr:from>
    <xdr:to>
      <xdr:col>81</xdr:col>
      <xdr:colOff>101600</xdr:colOff>
      <xdr:row>107</xdr:row>
      <xdr:rowOff>67945</xdr:rowOff>
    </xdr:to>
    <xdr:sp macro="" textlink="">
      <xdr:nvSpPr>
        <xdr:cNvPr id="783" name="楕円 782">
          <a:extLst>
            <a:ext uri="{FF2B5EF4-FFF2-40B4-BE49-F238E27FC236}">
              <a16:creationId xmlns:a16="http://schemas.microsoft.com/office/drawing/2014/main" id="{A9FE2D8B-C782-4438-850A-F1A31F348FEE}"/>
            </a:ext>
          </a:extLst>
        </xdr:cNvPr>
        <xdr:cNvSpPr/>
      </xdr:nvSpPr>
      <xdr:spPr>
        <a:xfrm>
          <a:off x="13887450" y="174574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17145</xdr:rowOff>
    </xdr:from>
    <xdr:to>
      <xdr:col>85</xdr:col>
      <xdr:colOff>127000</xdr:colOff>
      <xdr:row>107</xdr:row>
      <xdr:rowOff>34289</xdr:rowOff>
    </xdr:to>
    <xdr:cxnSp macro="">
      <xdr:nvCxnSpPr>
        <xdr:cNvPr id="784" name="直線コネクタ 783">
          <a:extLst>
            <a:ext uri="{FF2B5EF4-FFF2-40B4-BE49-F238E27FC236}">
              <a16:creationId xmlns:a16="http://schemas.microsoft.com/office/drawing/2014/main" id="{677A124A-AFAD-4C16-BB14-C599B6B285C7}"/>
            </a:ext>
          </a:extLst>
        </xdr:cNvPr>
        <xdr:cNvCxnSpPr/>
      </xdr:nvCxnSpPr>
      <xdr:spPr>
        <a:xfrm>
          <a:off x="13935075" y="17505045"/>
          <a:ext cx="762000" cy="1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124461</xdr:rowOff>
    </xdr:from>
    <xdr:to>
      <xdr:col>76</xdr:col>
      <xdr:colOff>165100</xdr:colOff>
      <xdr:row>107</xdr:row>
      <xdr:rowOff>54611</xdr:rowOff>
    </xdr:to>
    <xdr:sp macro="" textlink="">
      <xdr:nvSpPr>
        <xdr:cNvPr id="785" name="楕円 784">
          <a:extLst>
            <a:ext uri="{FF2B5EF4-FFF2-40B4-BE49-F238E27FC236}">
              <a16:creationId xmlns:a16="http://schemas.microsoft.com/office/drawing/2014/main" id="{EB2C5F57-E3E7-487F-81C3-66FF09CDDD92}"/>
            </a:ext>
          </a:extLst>
        </xdr:cNvPr>
        <xdr:cNvSpPr/>
      </xdr:nvSpPr>
      <xdr:spPr>
        <a:xfrm>
          <a:off x="13096875" y="174377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3811</xdr:rowOff>
    </xdr:from>
    <xdr:to>
      <xdr:col>81</xdr:col>
      <xdr:colOff>50800</xdr:colOff>
      <xdr:row>107</xdr:row>
      <xdr:rowOff>17145</xdr:rowOff>
    </xdr:to>
    <xdr:cxnSp macro="">
      <xdr:nvCxnSpPr>
        <xdr:cNvPr id="786" name="直線コネクタ 785">
          <a:extLst>
            <a:ext uri="{FF2B5EF4-FFF2-40B4-BE49-F238E27FC236}">
              <a16:creationId xmlns:a16="http://schemas.microsoft.com/office/drawing/2014/main" id="{A39AE7E7-A0F6-4057-9ECB-BC4BB7FBDE43}"/>
            </a:ext>
          </a:extLst>
        </xdr:cNvPr>
        <xdr:cNvCxnSpPr/>
      </xdr:nvCxnSpPr>
      <xdr:spPr>
        <a:xfrm>
          <a:off x="13144500" y="17494886"/>
          <a:ext cx="790575"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71120</xdr:rowOff>
    </xdr:from>
    <xdr:to>
      <xdr:col>72</xdr:col>
      <xdr:colOff>38100</xdr:colOff>
      <xdr:row>107</xdr:row>
      <xdr:rowOff>1270</xdr:rowOff>
    </xdr:to>
    <xdr:sp macro="" textlink="">
      <xdr:nvSpPr>
        <xdr:cNvPr id="787" name="楕円 786">
          <a:extLst>
            <a:ext uri="{FF2B5EF4-FFF2-40B4-BE49-F238E27FC236}">
              <a16:creationId xmlns:a16="http://schemas.microsoft.com/office/drawing/2014/main" id="{B3E71804-5CC5-439C-853C-FD76DDD2F3E6}"/>
            </a:ext>
          </a:extLst>
        </xdr:cNvPr>
        <xdr:cNvSpPr/>
      </xdr:nvSpPr>
      <xdr:spPr>
        <a:xfrm>
          <a:off x="12296775" y="173843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121920</xdr:rowOff>
    </xdr:from>
    <xdr:to>
      <xdr:col>76</xdr:col>
      <xdr:colOff>114300</xdr:colOff>
      <xdr:row>107</xdr:row>
      <xdr:rowOff>3811</xdr:rowOff>
    </xdr:to>
    <xdr:cxnSp macro="">
      <xdr:nvCxnSpPr>
        <xdr:cNvPr id="788" name="直線コネクタ 787">
          <a:extLst>
            <a:ext uri="{FF2B5EF4-FFF2-40B4-BE49-F238E27FC236}">
              <a16:creationId xmlns:a16="http://schemas.microsoft.com/office/drawing/2014/main" id="{6536B4EB-80D6-43E4-90D5-3E30C4273DE6}"/>
            </a:ext>
          </a:extLst>
        </xdr:cNvPr>
        <xdr:cNvCxnSpPr/>
      </xdr:nvCxnSpPr>
      <xdr:spPr>
        <a:xfrm>
          <a:off x="12344400" y="17441545"/>
          <a:ext cx="8001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40639</xdr:rowOff>
    </xdr:from>
    <xdr:to>
      <xdr:col>67</xdr:col>
      <xdr:colOff>101600</xdr:colOff>
      <xdr:row>106</xdr:row>
      <xdr:rowOff>142239</xdr:rowOff>
    </xdr:to>
    <xdr:sp macro="" textlink="">
      <xdr:nvSpPr>
        <xdr:cNvPr id="789" name="楕円 788">
          <a:extLst>
            <a:ext uri="{FF2B5EF4-FFF2-40B4-BE49-F238E27FC236}">
              <a16:creationId xmlns:a16="http://schemas.microsoft.com/office/drawing/2014/main" id="{0E7804F7-59BA-4A64-8C38-F587D73E202A}"/>
            </a:ext>
          </a:extLst>
        </xdr:cNvPr>
        <xdr:cNvSpPr/>
      </xdr:nvSpPr>
      <xdr:spPr>
        <a:xfrm>
          <a:off x="11487150" y="173570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91439</xdr:rowOff>
    </xdr:from>
    <xdr:to>
      <xdr:col>71</xdr:col>
      <xdr:colOff>177800</xdr:colOff>
      <xdr:row>106</xdr:row>
      <xdr:rowOff>121920</xdr:rowOff>
    </xdr:to>
    <xdr:cxnSp macro="">
      <xdr:nvCxnSpPr>
        <xdr:cNvPr id="790" name="直線コネクタ 789">
          <a:extLst>
            <a:ext uri="{FF2B5EF4-FFF2-40B4-BE49-F238E27FC236}">
              <a16:creationId xmlns:a16="http://schemas.microsoft.com/office/drawing/2014/main" id="{3BF20DAC-4A25-45F4-9EAC-227790A86D31}"/>
            </a:ext>
          </a:extLst>
        </xdr:cNvPr>
        <xdr:cNvCxnSpPr/>
      </xdr:nvCxnSpPr>
      <xdr:spPr>
        <a:xfrm>
          <a:off x="11534775" y="17404714"/>
          <a:ext cx="809625" cy="36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27322</xdr:rowOff>
    </xdr:from>
    <xdr:ext cx="405111" cy="259045"/>
    <xdr:sp macro="" textlink="">
      <xdr:nvSpPr>
        <xdr:cNvPr id="791" name="n_1aveValue【公民館】&#10;有形固定資産減価償却率">
          <a:extLst>
            <a:ext uri="{FF2B5EF4-FFF2-40B4-BE49-F238E27FC236}">
              <a16:creationId xmlns:a16="http://schemas.microsoft.com/office/drawing/2014/main" id="{9267BD15-9645-469D-AA28-2B64BDC526E9}"/>
            </a:ext>
          </a:extLst>
        </xdr:cNvPr>
        <xdr:cNvSpPr txBox="1"/>
      </xdr:nvSpPr>
      <xdr:spPr>
        <a:xfrm>
          <a:off x="13745219" y="1700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156863</xdr:rowOff>
    </xdr:from>
    <xdr:ext cx="405111" cy="259045"/>
    <xdr:sp macro="" textlink="">
      <xdr:nvSpPr>
        <xdr:cNvPr id="792" name="n_2aveValue【公民館】&#10;有形固定資産減価償却率">
          <a:extLst>
            <a:ext uri="{FF2B5EF4-FFF2-40B4-BE49-F238E27FC236}">
              <a16:creationId xmlns:a16="http://schemas.microsoft.com/office/drawing/2014/main" id="{15A2B1A2-4145-46AA-91A5-E048F79B06FA}"/>
            </a:ext>
          </a:extLst>
        </xdr:cNvPr>
        <xdr:cNvSpPr txBox="1"/>
      </xdr:nvSpPr>
      <xdr:spPr>
        <a:xfrm>
          <a:off x="12964169" y="16962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145432</xdr:rowOff>
    </xdr:from>
    <xdr:ext cx="405111" cy="259045"/>
    <xdr:sp macro="" textlink="">
      <xdr:nvSpPr>
        <xdr:cNvPr id="793" name="n_3aveValue【公民館】&#10;有形固定資産減価償却率">
          <a:extLst>
            <a:ext uri="{FF2B5EF4-FFF2-40B4-BE49-F238E27FC236}">
              <a16:creationId xmlns:a16="http://schemas.microsoft.com/office/drawing/2014/main" id="{AB438E00-EA52-4D14-964F-B75471CD6454}"/>
            </a:ext>
          </a:extLst>
        </xdr:cNvPr>
        <xdr:cNvSpPr txBox="1"/>
      </xdr:nvSpPr>
      <xdr:spPr>
        <a:xfrm>
          <a:off x="12164069" y="16944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99713</xdr:rowOff>
    </xdr:from>
    <xdr:ext cx="405111" cy="259045"/>
    <xdr:sp macro="" textlink="">
      <xdr:nvSpPr>
        <xdr:cNvPr id="794" name="n_4aveValue【公民館】&#10;有形固定資産減価償却率">
          <a:extLst>
            <a:ext uri="{FF2B5EF4-FFF2-40B4-BE49-F238E27FC236}">
              <a16:creationId xmlns:a16="http://schemas.microsoft.com/office/drawing/2014/main" id="{9D73A742-BD0B-4220-B9FB-71C981488344}"/>
            </a:ext>
          </a:extLst>
        </xdr:cNvPr>
        <xdr:cNvSpPr txBox="1"/>
      </xdr:nvSpPr>
      <xdr:spPr>
        <a:xfrm>
          <a:off x="11354444" y="1690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59072</xdr:rowOff>
    </xdr:from>
    <xdr:ext cx="405111" cy="259045"/>
    <xdr:sp macro="" textlink="">
      <xdr:nvSpPr>
        <xdr:cNvPr id="795" name="n_1mainValue【公民館】&#10;有形固定資産減価償却率">
          <a:extLst>
            <a:ext uri="{FF2B5EF4-FFF2-40B4-BE49-F238E27FC236}">
              <a16:creationId xmlns:a16="http://schemas.microsoft.com/office/drawing/2014/main" id="{2607EF0E-E265-43BE-B718-2A7DD6916A0F}"/>
            </a:ext>
          </a:extLst>
        </xdr:cNvPr>
        <xdr:cNvSpPr txBox="1"/>
      </xdr:nvSpPr>
      <xdr:spPr>
        <a:xfrm>
          <a:off x="13745219" y="17546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45738</xdr:rowOff>
    </xdr:from>
    <xdr:ext cx="405111" cy="259045"/>
    <xdr:sp macro="" textlink="">
      <xdr:nvSpPr>
        <xdr:cNvPr id="796" name="n_2mainValue【公民館】&#10;有形固定資産減価償却率">
          <a:extLst>
            <a:ext uri="{FF2B5EF4-FFF2-40B4-BE49-F238E27FC236}">
              <a16:creationId xmlns:a16="http://schemas.microsoft.com/office/drawing/2014/main" id="{FD6A3CD4-2BCC-4169-94BA-B473B226DA17}"/>
            </a:ext>
          </a:extLst>
        </xdr:cNvPr>
        <xdr:cNvSpPr txBox="1"/>
      </xdr:nvSpPr>
      <xdr:spPr>
        <a:xfrm>
          <a:off x="12964169" y="17536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163847</xdr:rowOff>
    </xdr:from>
    <xdr:ext cx="405111" cy="259045"/>
    <xdr:sp macro="" textlink="">
      <xdr:nvSpPr>
        <xdr:cNvPr id="797" name="n_3mainValue【公民館】&#10;有形固定資産減価償却率">
          <a:extLst>
            <a:ext uri="{FF2B5EF4-FFF2-40B4-BE49-F238E27FC236}">
              <a16:creationId xmlns:a16="http://schemas.microsoft.com/office/drawing/2014/main" id="{AC1C9850-8B6B-4DDC-AAAD-A9FD17F2B86D}"/>
            </a:ext>
          </a:extLst>
        </xdr:cNvPr>
        <xdr:cNvSpPr txBox="1"/>
      </xdr:nvSpPr>
      <xdr:spPr>
        <a:xfrm>
          <a:off x="12164069" y="1747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133366</xdr:rowOff>
    </xdr:from>
    <xdr:ext cx="405111" cy="259045"/>
    <xdr:sp macro="" textlink="">
      <xdr:nvSpPr>
        <xdr:cNvPr id="798" name="n_4mainValue【公民館】&#10;有形固定資産減価償却率">
          <a:extLst>
            <a:ext uri="{FF2B5EF4-FFF2-40B4-BE49-F238E27FC236}">
              <a16:creationId xmlns:a16="http://schemas.microsoft.com/office/drawing/2014/main" id="{A44B7A3B-ACD9-43EF-8BF2-8A351FFBFC09}"/>
            </a:ext>
          </a:extLst>
        </xdr:cNvPr>
        <xdr:cNvSpPr txBox="1"/>
      </xdr:nvSpPr>
      <xdr:spPr>
        <a:xfrm>
          <a:off x="11354444" y="17449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F713F69A-2D66-42CD-83F9-4541727E8DC8}"/>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071F89FB-E5E0-4401-B20B-D926FC295D4B}"/>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3267BDE0-D5F2-4290-9FE6-D3B989594DC3}"/>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152618E2-ADFF-4828-827E-467BD27504D1}"/>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7A8A1CCC-0AC5-450B-BFF9-57CC662578DC}"/>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FBD31F3F-5880-4619-B56C-D2299AEA933F}"/>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9AAFE5A3-7C81-4335-AACE-3F08FFE07C52}"/>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3764636E-8F05-4B44-A4FA-B1090E9F276A}"/>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E1629093-F4E6-4D0B-A893-AB702C626A2F}"/>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36AB2179-F180-4A66-98F3-E62B15F8EBC5}"/>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9" name="直線コネクタ 808">
          <a:extLst>
            <a:ext uri="{FF2B5EF4-FFF2-40B4-BE49-F238E27FC236}">
              <a16:creationId xmlns:a16="http://schemas.microsoft.com/office/drawing/2014/main" id="{C904949C-2DA7-408B-A52D-B0A9312D33E2}"/>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0" name="テキスト ボックス 809">
          <a:extLst>
            <a:ext uri="{FF2B5EF4-FFF2-40B4-BE49-F238E27FC236}">
              <a16:creationId xmlns:a16="http://schemas.microsoft.com/office/drawing/2014/main" id="{081F6C98-5D49-49C3-A14F-0A6EA0903D68}"/>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1" name="直線コネクタ 810">
          <a:extLst>
            <a:ext uri="{FF2B5EF4-FFF2-40B4-BE49-F238E27FC236}">
              <a16:creationId xmlns:a16="http://schemas.microsoft.com/office/drawing/2014/main" id="{FF9339B8-5B44-4D2B-A98B-324F02BF2AC4}"/>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2" name="テキスト ボックス 811">
          <a:extLst>
            <a:ext uri="{FF2B5EF4-FFF2-40B4-BE49-F238E27FC236}">
              <a16:creationId xmlns:a16="http://schemas.microsoft.com/office/drawing/2014/main" id="{569AF7C1-89C5-4AC8-BB8B-AEABB9E02EF8}"/>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3" name="直線コネクタ 812">
          <a:extLst>
            <a:ext uri="{FF2B5EF4-FFF2-40B4-BE49-F238E27FC236}">
              <a16:creationId xmlns:a16="http://schemas.microsoft.com/office/drawing/2014/main" id="{B2313A72-3D19-4306-936D-8C5ACCDFAE53}"/>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4" name="テキスト ボックス 813">
          <a:extLst>
            <a:ext uri="{FF2B5EF4-FFF2-40B4-BE49-F238E27FC236}">
              <a16:creationId xmlns:a16="http://schemas.microsoft.com/office/drawing/2014/main" id="{B2E28405-40D1-4E9F-BD0D-B83B334FCAD8}"/>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5" name="直線コネクタ 814">
          <a:extLst>
            <a:ext uri="{FF2B5EF4-FFF2-40B4-BE49-F238E27FC236}">
              <a16:creationId xmlns:a16="http://schemas.microsoft.com/office/drawing/2014/main" id="{D5EA2F11-737A-479E-BED6-B03B75CD14D2}"/>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6" name="テキスト ボックス 815">
          <a:extLst>
            <a:ext uri="{FF2B5EF4-FFF2-40B4-BE49-F238E27FC236}">
              <a16:creationId xmlns:a16="http://schemas.microsoft.com/office/drawing/2014/main" id="{2F4F4B58-DD7C-4685-9735-C1A3CD998FBF}"/>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2BE3E245-8646-4DB4-9093-A25B4B9ABB88}"/>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3C8F71E7-F9DD-450B-9B47-4198EC013F58}"/>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a:extLst>
            <a:ext uri="{FF2B5EF4-FFF2-40B4-BE49-F238E27FC236}">
              <a16:creationId xmlns:a16="http://schemas.microsoft.com/office/drawing/2014/main" id="{DC21EF0E-DCB3-46FC-808D-4841A351955A}"/>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820" name="直線コネクタ 819">
          <a:extLst>
            <a:ext uri="{FF2B5EF4-FFF2-40B4-BE49-F238E27FC236}">
              <a16:creationId xmlns:a16="http://schemas.microsoft.com/office/drawing/2014/main" id="{267B1806-B83D-44BE-B654-9B726C49E7DD}"/>
            </a:ext>
          </a:extLst>
        </xdr:cNvPr>
        <xdr:cNvCxnSpPr/>
      </xdr:nvCxnSpPr>
      <xdr:spPr>
        <a:xfrm flipV="1">
          <a:off x="19954239" y="16247363"/>
          <a:ext cx="0" cy="14415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821" name="【公民館】&#10;一人当たり面積最小値テキスト">
          <a:extLst>
            <a:ext uri="{FF2B5EF4-FFF2-40B4-BE49-F238E27FC236}">
              <a16:creationId xmlns:a16="http://schemas.microsoft.com/office/drawing/2014/main" id="{D16E0B37-08FE-4627-BEDA-76E1ED16C6C7}"/>
            </a:ext>
          </a:extLst>
        </xdr:cNvPr>
        <xdr:cNvSpPr txBox="1"/>
      </xdr:nvSpPr>
      <xdr:spPr>
        <a:xfrm>
          <a:off x="19992975" y="17695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822" name="直線コネクタ 821">
          <a:extLst>
            <a:ext uri="{FF2B5EF4-FFF2-40B4-BE49-F238E27FC236}">
              <a16:creationId xmlns:a16="http://schemas.microsoft.com/office/drawing/2014/main" id="{952EAAD6-EAC5-4C1E-A805-79D3966E4BA3}"/>
            </a:ext>
          </a:extLst>
        </xdr:cNvPr>
        <xdr:cNvCxnSpPr/>
      </xdr:nvCxnSpPr>
      <xdr:spPr>
        <a:xfrm>
          <a:off x="19878675" y="176889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823" name="【公民館】&#10;一人当たり面積最大値テキスト">
          <a:extLst>
            <a:ext uri="{FF2B5EF4-FFF2-40B4-BE49-F238E27FC236}">
              <a16:creationId xmlns:a16="http://schemas.microsoft.com/office/drawing/2014/main" id="{2914774A-6A06-4F56-9D4D-CEF09ACEC6A4}"/>
            </a:ext>
          </a:extLst>
        </xdr:cNvPr>
        <xdr:cNvSpPr txBox="1"/>
      </xdr:nvSpPr>
      <xdr:spPr>
        <a:xfrm>
          <a:off x="19992975" y="16022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824" name="直線コネクタ 823">
          <a:extLst>
            <a:ext uri="{FF2B5EF4-FFF2-40B4-BE49-F238E27FC236}">
              <a16:creationId xmlns:a16="http://schemas.microsoft.com/office/drawing/2014/main" id="{8ADAC262-02E3-46ED-8BF9-530AFC39C647}"/>
            </a:ext>
          </a:extLst>
        </xdr:cNvPr>
        <xdr:cNvCxnSpPr/>
      </xdr:nvCxnSpPr>
      <xdr:spPr>
        <a:xfrm>
          <a:off x="19878675" y="162473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146575</xdr:rowOff>
    </xdr:from>
    <xdr:ext cx="469744" cy="259045"/>
    <xdr:sp macro="" textlink="">
      <xdr:nvSpPr>
        <xdr:cNvPr id="825" name="【公民館】&#10;一人当たり面積平均値テキスト">
          <a:extLst>
            <a:ext uri="{FF2B5EF4-FFF2-40B4-BE49-F238E27FC236}">
              <a16:creationId xmlns:a16="http://schemas.microsoft.com/office/drawing/2014/main" id="{44D76F51-1FFB-44B0-BEA0-AF9744793087}"/>
            </a:ext>
          </a:extLst>
        </xdr:cNvPr>
        <xdr:cNvSpPr txBox="1"/>
      </xdr:nvSpPr>
      <xdr:spPr>
        <a:xfrm>
          <a:off x="19992975" y="171169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826" name="フローチャート: 判断 825">
          <a:extLst>
            <a:ext uri="{FF2B5EF4-FFF2-40B4-BE49-F238E27FC236}">
              <a16:creationId xmlns:a16="http://schemas.microsoft.com/office/drawing/2014/main" id="{573635BB-4064-414A-B8A7-7EE064E2A8E6}"/>
            </a:ext>
          </a:extLst>
        </xdr:cNvPr>
        <xdr:cNvSpPr/>
      </xdr:nvSpPr>
      <xdr:spPr>
        <a:xfrm>
          <a:off x="19897725" y="1727187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827" name="フローチャート: 判断 826">
          <a:extLst>
            <a:ext uri="{FF2B5EF4-FFF2-40B4-BE49-F238E27FC236}">
              <a16:creationId xmlns:a16="http://schemas.microsoft.com/office/drawing/2014/main" id="{EBFF7379-9B39-4C6C-A157-E59A5B71AC25}"/>
            </a:ext>
          </a:extLst>
        </xdr:cNvPr>
        <xdr:cNvSpPr/>
      </xdr:nvSpPr>
      <xdr:spPr>
        <a:xfrm>
          <a:off x="19154775" y="172678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28" name="フローチャート: 判断 827">
          <a:extLst>
            <a:ext uri="{FF2B5EF4-FFF2-40B4-BE49-F238E27FC236}">
              <a16:creationId xmlns:a16="http://schemas.microsoft.com/office/drawing/2014/main" id="{48AC1BE4-D37E-4C7D-BC21-3227C9FB99B5}"/>
            </a:ext>
          </a:extLst>
        </xdr:cNvPr>
        <xdr:cNvSpPr/>
      </xdr:nvSpPr>
      <xdr:spPr>
        <a:xfrm>
          <a:off x="18345150" y="172618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829" name="フローチャート: 判断 828">
          <a:extLst>
            <a:ext uri="{FF2B5EF4-FFF2-40B4-BE49-F238E27FC236}">
              <a16:creationId xmlns:a16="http://schemas.microsoft.com/office/drawing/2014/main" id="{9E183383-E33B-4E4C-9923-236948C2C4CF}"/>
            </a:ext>
          </a:extLst>
        </xdr:cNvPr>
        <xdr:cNvSpPr/>
      </xdr:nvSpPr>
      <xdr:spPr>
        <a:xfrm>
          <a:off x="17554575" y="172678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830" name="フローチャート: 判断 829">
          <a:extLst>
            <a:ext uri="{FF2B5EF4-FFF2-40B4-BE49-F238E27FC236}">
              <a16:creationId xmlns:a16="http://schemas.microsoft.com/office/drawing/2014/main" id="{12279B2C-A016-4BF3-A87D-0B2E0041E186}"/>
            </a:ext>
          </a:extLst>
        </xdr:cNvPr>
        <xdr:cNvSpPr/>
      </xdr:nvSpPr>
      <xdr:spPr>
        <a:xfrm>
          <a:off x="16754475" y="1727784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A1460DBB-C951-415A-AAAA-8638DE98793D}"/>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21D03546-4FA1-46B3-86C2-011E630F6C56}"/>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74BBC0F2-B4A9-40BF-A176-1F3447B5325C}"/>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DCDDBA58-55A7-4FC3-B23E-D236FEEC1204}"/>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F01EE7C6-6B8D-4D17-B429-B026FF5411AE}"/>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9398</xdr:rowOff>
    </xdr:from>
    <xdr:to>
      <xdr:col>116</xdr:col>
      <xdr:colOff>114300</xdr:colOff>
      <xdr:row>106</xdr:row>
      <xdr:rowOff>110998</xdr:rowOff>
    </xdr:to>
    <xdr:sp macro="" textlink="">
      <xdr:nvSpPr>
        <xdr:cNvPr id="836" name="楕円 835">
          <a:extLst>
            <a:ext uri="{FF2B5EF4-FFF2-40B4-BE49-F238E27FC236}">
              <a16:creationId xmlns:a16="http://schemas.microsoft.com/office/drawing/2014/main" id="{5B2EC305-5009-4556-9EDF-5611D93C3ACC}"/>
            </a:ext>
          </a:extLst>
        </xdr:cNvPr>
        <xdr:cNvSpPr/>
      </xdr:nvSpPr>
      <xdr:spPr>
        <a:xfrm>
          <a:off x="19897725" y="1732902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159275</xdr:rowOff>
    </xdr:from>
    <xdr:ext cx="469744" cy="259045"/>
    <xdr:sp macro="" textlink="">
      <xdr:nvSpPr>
        <xdr:cNvPr id="837" name="【公民館】&#10;一人当たり面積該当値テキスト">
          <a:extLst>
            <a:ext uri="{FF2B5EF4-FFF2-40B4-BE49-F238E27FC236}">
              <a16:creationId xmlns:a16="http://schemas.microsoft.com/office/drawing/2014/main" id="{FF0A46FE-1C52-4556-BEDD-FF8F38DC0262}"/>
            </a:ext>
          </a:extLst>
        </xdr:cNvPr>
        <xdr:cNvSpPr txBox="1"/>
      </xdr:nvSpPr>
      <xdr:spPr>
        <a:xfrm>
          <a:off x="19992975" y="17307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34544</xdr:rowOff>
    </xdr:from>
    <xdr:to>
      <xdr:col>112</xdr:col>
      <xdr:colOff>38100</xdr:colOff>
      <xdr:row>106</xdr:row>
      <xdr:rowOff>136144</xdr:rowOff>
    </xdr:to>
    <xdr:sp macro="" textlink="">
      <xdr:nvSpPr>
        <xdr:cNvPr id="838" name="楕円 837">
          <a:extLst>
            <a:ext uri="{FF2B5EF4-FFF2-40B4-BE49-F238E27FC236}">
              <a16:creationId xmlns:a16="http://schemas.microsoft.com/office/drawing/2014/main" id="{91AF2AB6-1551-47E9-88AF-9CD907E51FCF}"/>
            </a:ext>
          </a:extLst>
        </xdr:cNvPr>
        <xdr:cNvSpPr/>
      </xdr:nvSpPr>
      <xdr:spPr>
        <a:xfrm>
          <a:off x="19154775" y="1734781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60198</xdr:rowOff>
    </xdr:from>
    <xdr:to>
      <xdr:col>116</xdr:col>
      <xdr:colOff>63500</xdr:colOff>
      <xdr:row>106</xdr:row>
      <xdr:rowOff>85344</xdr:rowOff>
    </xdr:to>
    <xdr:cxnSp macro="">
      <xdr:nvCxnSpPr>
        <xdr:cNvPr id="839" name="直線コネクタ 838">
          <a:extLst>
            <a:ext uri="{FF2B5EF4-FFF2-40B4-BE49-F238E27FC236}">
              <a16:creationId xmlns:a16="http://schemas.microsoft.com/office/drawing/2014/main" id="{884DE0F7-D518-441B-95FF-6B1D754A1857}"/>
            </a:ext>
          </a:extLst>
        </xdr:cNvPr>
        <xdr:cNvCxnSpPr/>
      </xdr:nvCxnSpPr>
      <xdr:spPr>
        <a:xfrm flipV="1">
          <a:off x="19202400" y="17376648"/>
          <a:ext cx="752475" cy="2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36830</xdr:rowOff>
    </xdr:from>
    <xdr:to>
      <xdr:col>107</xdr:col>
      <xdr:colOff>101600</xdr:colOff>
      <xdr:row>106</xdr:row>
      <xdr:rowOff>138430</xdr:rowOff>
    </xdr:to>
    <xdr:sp macro="" textlink="">
      <xdr:nvSpPr>
        <xdr:cNvPr id="840" name="楕円 839">
          <a:extLst>
            <a:ext uri="{FF2B5EF4-FFF2-40B4-BE49-F238E27FC236}">
              <a16:creationId xmlns:a16="http://schemas.microsoft.com/office/drawing/2014/main" id="{E51BC054-4ED0-4502-8AED-C1D25DB90200}"/>
            </a:ext>
          </a:extLst>
        </xdr:cNvPr>
        <xdr:cNvSpPr/>
      </xdr:nvSpPr>
      <xdr:spPr>
        <a:xfrm>
          <a:off x="18345150" y="173532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85344</xdr:rowOff>
    </xdr:from>
    <xdr:to>
      <xdr:col>111</xdr:col>
      <xdr:colOff>177800</xdr:colOff>
      <xdr:row>106</xdr:row>
      <xdr:rowOff>87630</xdr:rowOff>
    </xdr:to>
    <xdr:cxnSp macro="">
      <xdr:nvCxnSpPr>
        <xdr:cNvPr id="841" name="直線コネクタ 840">
          <a:extLst>
            <a:ext uri="{FF2B5EF4-FFF2-40B4-BE49-F238E27FC236}">
              <a16:creationId xmlns:a16="http://schemas.microsoft.com/office/drawing/2014/main" id="{1FA38BF2-6263-4BA1-B656-8B8E2EC14EDC}"/>
            </a:ext>
          </a:extLst>
        </xdr:cNvPr>
        <xdr:cNvCxnSpPr/>
      </xdr:nvCxnSpPr>
      <xdr:spPr>
        <a:xfrm flipV="1">
          <a:off x="18392775" y="17404969"/>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41402</xdr:rowOff>
    </xdr:from>
    <xdr:to>
      <xdr:col>102</xdr:col>
      <xdr:colOff>165100</xdr:colOff>
      <xdr:row>106</xdr:row>
      <xdr:rowOff>143002</xdr:rowOff>
    </xdr:to>
    <xdr:sp macro="" textlink="">
      <xdr:nvSpPr>
        <xdr:cNvPr id="842" name="楕円 841">
          <a:extLst>
            <a:ext uri="{FF2B5EF4-FFF2-40B4-BE49-F238E27FC236}">
              <a16:creationId xmlns:a16="http://schemas.microsoft.com/office/drawing/2014/main" id="{DFA46E38-58E1-42F5-A60A-3422FF8B3DD7}"/>
            </a:ext>
          </a:extLst>
        </xdr:cNvPr>
        <xdr:cNvSpPr/>
      </xdr:nvSpPr>
      <xdr:spPr>
        <a:xfrm>
          <a:off x="17554575" y="1736102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87630</xdr:rowOff>
    </xdr:from>
    <xdr:to>
      <xdr:col>107</xdr:col>
      <xdr:colOff>50800</xdr:colOff>
      <xdr:row>106</xdr:row>
      <xdr:rowOff>92202</xdr:rowOff>
    </xdr:to>
    <xdr:cxnSp macro="">
      <xdr:nvCxnSpPr>
        <xdr:cNvPr id="843" name="直線コネクタ 842">
          <a:extLst>
            <a:ext uri="{FF2B5EF4-FFF2-40B4-BE49-F238E27FC236}">
              <a16:creationId xmlns:a16="http://schemas.microsoft.com/office/drawing/2014/main" id="{9062A112-B59C-4A46-B218-DF7FB79AEB86}"/>
            </a:ext>
          </a:extLst>
        </xdr:cNvPr>
        <xdr:cNvCxnSpPr/>
      </xdr:nvCxnSpPr>
      <xdr:spPr>
        <a:xfrm flipV="1">
          <a:off x="17602200" y="17400905"/>
          <a:ext cx="79057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844" name="楕円 843">
          <a:extLst>
            <a:ext uri="{FF2B5EF4-FFF2-40B4-BE49-F238E27FC236}">
              <a16:creationId xmlns:a16="http://schemas.microsoft.com/office/drawing/2014/main" id="{3F831282-B9BD-4EBA-B5E9-382A3A37828F}"/>
            </a:ext>
          </a:extLst>
        </xdr:cNvPr>
        <xdr:cNvSpPr/>
      </xdr:nvSpPr>
      <xdr:spPr>
        <a:xfrm>
          <a:off x="16754475" y="1736559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92202</xdr:rowOff>
    </xdr:from>
    <xdr:to>
      <xdr:col>102</xdr:col>
      <xdr:colOff>114300</xdr:colOff>
      <xdr:row>106</xdr:row>
      <xdr:rowOff>96774</xdr:rowOff>
    </xdr:to>
    <xdr:cxnSp macro="">
      <xdr:nvCxnSpPr>
        <xdr:cNvPr id="845" name="直線コネクタ 844">
          <a:extLst>
            <a:ext uri="{FF2B5EF4-FFF2-40B4-BE49-F238E27FC236}">
              <a16:creationId xmlns:a16="http://schemas.microsoft.com/office/drawing/2014/main" id="{07846540-FBF0-4C30-82F2-4B75B78BE52B}"/>
            </a:ext>
          </a:extLst>
        </xdr:cNvPr>
        <xdr:cNvCxnSpPr/>
      </xdr:nvCxnSpPr>
      <xdr:spPr>
        <a:xfrm flipV="1">
          <a:off x="16802100" y="17408652"/>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72662</xdr:rowOff>
    </xdr:from>
    <xdr:ext cx="469744" cy="259045"/>
    <xdr:sp macro="" textlink="">
      <xdr:nvSpPr>
        <xdr:cNvPr id="846" name="n_1aveValue【公民館】&#10;一人当たり面積">
          <a:extLst>
            <a:ext uri="{FF2B5EF4-FFF2-40B4-BE49-F238E27FC236}">
              <a16:creationId xmlns:a16="http://schemas.microsoft.com/office/drawing/2014/main" id="{826E2161-57BF-41FB-9B44-F493519649FF}"/>
            </a:ext>
          </a:extLst>
        </xdr:cNvPr>
        <xdr:cNvSpPr txBox="1"/>
      </xdr:nvSpPr>
      <xdr:spPr>
        <a:xfrm>
          <a:off x="18983402" y="17043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847" name="n_2aveValue【公民館】&#10;一人当たり面積">
          <a:extLst>
            <a:ext uri="{FF2B5EF4-FFF2-40B4-BE49-F238E27FC236}">
              <a16:creationId xmlns:a16="http://schemas.microsoft.com/office/drawing/2014/main" id="{D60767A4-A6C6-4249-AA61-5E1441D7C8F2}"/>
            </a:ext>
          </a:extLst>
        </xdr:cNvPr>
        <xdr:cNvSpPr txBox="1"/>
      </xdr:nvSpPr>
      <xdr:spPr>
        <a:xfrm>
          <a:off x="18183302" y="17040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72662</xdr:rowOff>
    </xdr:from>
    <xdr:ext cx="469744" cy="259045"/>
    <xdr:sp macro="" textlink="">
      <xdr:nvSpPr>
        <xdr:cNvPr id="848" name="n_3aveValue【公民館】&#10;一人当たり面積">
          <a:extLst>
            <a:ext uri="{FF2B5EF4-FFF2-40B4-BE49-F238E27FC236}">
              <a16:creationId xmlns:a16="http://schemas.microsoft.com/office/drawing/2014/main" id="{7A61C36B-0C28-4BDD-BF5B-5D876238396E}"/>
            </a:ext>
          </a:extLst>
        </xdr:cNvPr>
        <xdr:cNvSpPr txBox="1"/>
      </xdr:nvSpPr>
      <xdr:spPr>
        <a:xfrm>
          <a:off x="17383202" y="17043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79519</xdr:rowOff>
    </xdr:from>
    <xdr:ext cx="469744" cy="259045"/>
    <xdr:sp macro="" textlink="">
      <xdr:nvSpPr>
        <xdr:cNvPr id="849" name="n_4aveValue【公民館】&#10;一人当たり面積">
          <a:extLst>
            <a:ext uri="{FF2B5EF4-FFF2-40B4-BE49-F238E27FC236}">
              <a16:creationId xmlns:a16="http://schemas.microsoft.com/office/drawing/2014/main" id="{BC3FA64E-E7F6-4B5F-BA54-CC342BC28B2F}"/>
            </a:ext>
          </a:extLst>
        </xdr:cNvPr>
        <xdr:cNvSpPr txBox="1"/>
      </xdr:nvSpPr>
      <xdr:spPr>
        <a:xfrm>
          <a:off x="16592627" y="17056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127271</xdr:rowOff>
    </xdr:from>
    <xdr:ext cx="469744" cy="259045"/>
    <xdr:sp macro="" textlink="">
      <xdr:nvSpPr>
        <xdr:cNvPr id="850" name="n_1mainValue【公民館】&#10;一人当たり面積">
          <a:extLst>
            <a:ext uri="{FF2B5EF4-FFF2-40B4-BE49-F238E27FC236}">
              <a16:creationId xmlns:a16="http://schemas.microsoft.com/office/drawing/2014/main" id="{8BF1972E-C91E-42BB-A2AA-DD4BB3D549C5}"/>
            </a:ext>
          </a:extLst>
        </xdr:cNvPr>
        <xdr:cNvSpPr txBox="1"/>
      </xdr:nvSpPr>
      <xdr:spPr>
        <a:xfrm>
          <a:off x="18983402" y="17440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129557</xdr:rowOff>
    </xdr:from>
    <xdr:ext cx="469744" cy="259045"/>
    <xdr:sp macro="" textlink="">
      <xdr:nvSpPr>
        <xdr:cNvPr id="851" name="n_2mainValue【公民館】&#10;一人当たり面積">
          <a:extLst>
            <a:ext uri="{FF2B5EF4-FFF2-40B4-BE49-F238E27FC236}">
              <a16:creationId xmlns:a16="http://schemas.microsoft.com/office/drawing/2014/main" id="{5A315E90-096F-43DC-91B5-BBE94E35319C}"/>
            </a:ext>
          </a:extLst>
        </xdr:cNvPr>
        <xdr:cNvSpPr txBox="1"/>
      </xdr:nvSpPr>
      <xdr:spPr>
        <a:xfrm>
          <a:off x="18183302" y="1744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134129</xdr:rowOff>
    </xdr:from>
    <xdr:ext cx="469744" cy="259045"/>
    <xdr:sp macro="" textlink="">
      <xdr:nvSpPr>
        <xdr:cNvPr id="852" name="n_3mainValue【公民館】&#10;一人当たり面積">
          <a:extLst>
            <a:ext uri="{FF2B5EF4-FFF2-40B4-BE49-F238E27FC236}">
              <a16:creationId xmlns:a16="http://schemas.microsoft.com/office/drawing/2014/main" id="{2835AAEB-2021-4317-BA97-35887B826E27}"/>
            </a:ext>
          </a:extLst>
        </xdr:cNvPr>
        <xdr:cNvSpPr txBox="1"/>
      </xdr:nvSpPr>
      <xdr:spPr>
        <a:xfrm>
          <a:off x="17383202" y="17450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138701</xdr:rowOff>
    </xdr:from>
    <xdr:ext cx="469744" cy="259045"/>
    <xdr:sp macro="" textlink="">
      <xdr:nvSpPr>
        <xdr:cNvPr id="853" name="n_4mainValue【公民館】&#10;一人当たり面積">
          <a:extLst>
            <a:ext uri="{FF2B5EF4-FFF2-40B4-BE49-F238E27FC236}">
              <a16:creationId xmlns:a16="http://schemas.microsoft.com/office/drawing/2014/main" id="{946C6B37-2D2B-4BDF-9DAA-6CEA936B152C}"/>
            </a:ext>
          </a:extLst>
        </xdr:cNvPr>
        <xdr:cNvSpPr txBox="1"/>
      </xdr:nvSpPr>
      <xdr:spPr>
        <a:xfrm>
          <a:off x="16592627" y="17458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77094A73-623A-4FD9-840B-6EC1C7846E9F}"/>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7D81683C-99B4-45B8-BD20-D0B4B2DEAA5A}"/>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52851801-CD9B-4ECC-8703-B1895CE6F9F5}"/>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学校施設、公民館の有形固定資産減価償却率が、類似団体内平均より高くなっているが、学校施設については、再編計画が策定されており、個別施設計画に則り統廃合や大規模改修が予定されている。公民館については、施設の老朽化が著しいが、計画的に建て替えや改修を行っていくこととし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44DFD36-3BCE-40FD-826D-FAB121E3BDF6}"/>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BA091DE-8744-417D-B5D9-F6F0F12EB23E}"/>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76383FA-8ECB-485B-87A5-B05B3F347414}"/>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F62FB49-D172-485C-9375-7D01822DF44E}"/>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群馬県富岡市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891DA24-352C-4B99-87DF-16A20E056367}"/>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EB54B80-30AD-4276-9440-02B5953DC743}"/>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303FE41-519E-4BA2-9574-41B6D445CFC5}"/>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48152EB-7A35-46E1-82D4-DFF30A34DDE1}"/>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AE82BD1-72F2-4D57-AFB3-D2AA682BB911}"/>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28157CA-FD9D-4E46-BB6C-3F4F411B2A6A}"/>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45,172
43,809
122.85
24,665,130
23,526,839
753,556
12,904,894
13,326,206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65BF8C9-D515-4D8A-8060-A9D04B4AA668}"/>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DCFB87E-4917-4D6F-B71F-071E29575859}"/>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F17B02B-559F-4CB7-ABC4-68B4338AB550}"/>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F213C1D-7BF1-4286-9427-B3C8CF7DCE0B}"/>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B81A60E-E740-44CF-8BDC-86098ECA5AE6}"/>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60CE8D2-30CB-4858-9F43-34A5105C0C9E}"/>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76AB6B5-7A95-4CDB-BB15-6829087D42CE}"/>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9EDD301-91A2-4968-AC3E-5354B3946B1A}"/>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617D72C-AC5D-4069-8D67-2EB370C8ABE4}"/>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6D17992-43C2-46BF-B940-B5C182AC65BB}"/>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C647967-2DD7-4179-901D-1BBAECA772B3}"/>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BC5B485-0E85-4D59-BCF3-6F8CF157258D}"/>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91A4017-B918-4F31-96F9-92AB8A16B9F6}"/>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41E12D8-D6B9-4E0D-8E2A-1CAB497190F5}"/>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AF3BDF2-DB9C-4F0B-8695-18B9B37030B7}"/>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41F18BF-45C3-4E38-AD34-D3ADEA2E2898}"/>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E200CC1-AD46-4A89-BA8E-9BAD36BDE789}"/>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0B5ED60-EE3F-4C8A-8C89-FD754356BFCC}"/>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38E8E6C-C681-4C50-9EBD-5769C9D833B1}"/>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4032FFD-31A0-410E-8B83-5FCC53DF171D}"/>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1280B90-1840-4DF6-98A1-450001C82038}"/>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FB8001A-4BE3-438C-A5AB-4903593CDF9A}"/>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24AF34F-1CE7-4A89-B308-B96F5EE0F56F}"/>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DDB3305-BFAC-4E2C-8828-7B1B0141CC72}"/>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670F115-9B6B-461F-816C-5711329B4325}"/>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2CEED49-EAC6-48D8-BF67-539BCAD6BBA5}"/>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2715786-22F0-40EC-A6B4-163B4090137E}"/>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E8CE9E4-C1E2-46FE-93C8-D1CD986E0D53}"/>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EB52E40-5E5B-4C9F-83C5-9ACC9D4D9720}"/>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D7A5185-F025-4016-983B-04065BC2C99C}"/>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4D42B4F-B4E1-478C-95D8-2C4F40627434}"/>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C0DF9A6-DB0B-4416-BB52-EDB98232080D}"/>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5F082EB-697D-47DF-8763-89A242F522DC}"/>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5BF36920-8BD4-49B4-8F7E-0C59494F8552}"/>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EE228EE-D3F0-4E85-A256-AD72E29CD5C6}"/>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9C92F0A-682E-40DC-B306-1B9663C0A248}"/>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84978653-5AD4-4B00-848B-8CBFE7FE547E}"/>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63702CF-5864-4C3F-BB40-EF174926A2CD}"/>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29E48F2-3F9B-4B52-80B6-B09218AD39B0}"/>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BF5E7AF-7A89-4498-B30E-6E5D0EA6DC5C}"/>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7A6B2D8-9881-4A82-BE01-9E9CA7671804}"/>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E24BBA3-744E-4616-935B-2B5D690A5FF8}"/>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04F33A8-2C9F-4155-8395-5F897930D3A7}"/>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9FB85FE-C259-49DA-88EB-AD74D8472A5D}"/>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DA2BDB2-5637-41EF-9B88-55160000D9E6}"/>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147B908A-D1E7-4808-B2DE-8F4A35E3BBF5}"/>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A7B4107B-1EF5-471B-BBB7-FA762FE0F4A4}"/>
            </a:ext>
          </a:extLst>
        </xdr:cNvPr>
        <xdr:cNvCxnSpPr/>
      </xdr:nvCxnSpPr>
      <xdr:spPr>
        <a:xfrm flipV="1">
          <a:off x="4180840" y="5408023"/>
          <a:ext cx="0" cy="1494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A550115E-AC2C-4CBB-AC82-C2293B2BE930}"/>
            </a:ext>
          </a:extLst>
        </xdr:cNvPr>
        <xdr:cNvSpPr txBox="1"/>
      </xdr:nvSpPr>
      <xdr:spPr>
        <a:xfrm>
          <a:off x="42195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4B2DC4C8-563C-4846-A24B-FED34763109A}"/>
            </a:ext>
          </a:extLst>
        </xdr:cNvPr>
        <xdr:cNvCxnSpPr/>
      </xdr:nvCxnSpPr>
      <xdr:spPr>
        <a:xfrm>
          <a:off x="4105275"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FDB16055-1CDE-4939-B3E8-3329FE1474FF}"/>
            </a:ext>
          </a:extLst>
        </xdr:cNvPr>
        <xdr:cNvSpPr txBox="1"/>
      </xdr:nvSpPr>
      <xdr:spPr>
        <a:xfrm>
          <a:off x="4219575" y="51927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80A47603-2756-4152-8CA8-CBA4D434F6E2}"/>
            </a:ext>
          </a:extLst>
        </xdr:cNvPr>
        <xdr:cNvCxnSpPr/>
      </xdr:nvCxnSpPr>
      <xdr:spPr>
        <a:xfrm>
          <a:off x="4105275" y="540802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ADE24B57-5381-4DD3-8891-151AA3059236}"/>
            </a:ext>
          </a:extLst>
        </xdr:cNvPr>
        <xdr:cNvSpPr txBox="1"/>
      </xdr:nvSpPr>
      <xdr:spPr>
        <a:xfrm>
          <a:off x="4219575" y="59148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3DA9F5E8-01BC-4DCC-8D13-2EC77273B697}"/>
            </a:ext>
          </a:extLst>
        </xdr:cNvPr>
        <xdr:cNvSpPr/>
      </xdr:nvSpPr>
      <xdr:spPr>
        <a:xfrm>
          <a:off x="4124325" y="605073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45C34AEF-0BF5-4A7B-99BA-407AA72B3E39}"/>
            </a:ext>
          </a:extLst>
        </xdr:cNvPr>
        <xdr:cNvSpPr/>
      </xdr:nvSpPr>
      <xdr:spPr>
        <a:xfrm>
          <a:off x="3381375" y="603095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CA92E096-B6EC-4064-BCDA-81231C37B2B4}"/>
            </a:ext>
          </a:extLst>
        </xdr:cNvPr>
        <xdr:cNvSpPr/>
      </xdr:nvSpPr>
      <xdr:spPr>
        <a:xfrm>
          <a:off x="2571750" y="607676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D0943319-7AE3-48E4-9287-11853C5AECBF}"/>
            </a:ext>
          </a:extLst>
        </xdr:cNvPr>
        <xdr:cNvSpPr/>
      </xdr:nvSpPr>
      <xdr:spPr>
        <a:xfrm>
          <a:off x="1781175" y="610770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7404173D-611F-4F4F-BF0E-C2D058F804FB}"/>
            </a:ext>
          </a:extLst>
        </xdr:cNvPr>
        <xdr:cNvSpPr/>
      </xdr:nvSpPr>
      <xdr:spPr>
        <a:xfrm>
          <a:off x="981075" y="6084842"/>
          <a:ext cx="85725" cy="857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C9EB6BB-893C-4DF9-BCFF-233376CD626E}"/>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C573DC4-530A-460F-BCB3-0F997C44D4B1}"/>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AB25DD8-8FF5-49D9-8B6D-CC59E36D7A01}"/>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CA79987-E669-4A45-87A4-0A108B291B50}"/>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C67941F2-6E9B-44DB-BA6F-68ABA2BD44FC}"/>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116840</xdr:rowOff>
    </xdr:from>
    <xdr:to>
      <xdr:col>24</xdr:col>
      <xdr:colOff>114300</xdr:colOff>
      <xdr:row>41</xdr:row>
      <xdr:rowOff>46990</xdr:rowOff>
    </xdr:to>
    <xdr:sp macro="" textlink="">
      <xdr:nvSpPr>
        <xdr:cNvPr id="74" name="楕円 73">
          <a:extLst>
            <a:ext uri="{FF2B5EF4-FFF2-40B4-BE49-F238E27FC236}">
              <a16:creationId xmlns:a16="http://schemas.microsoft.com/office/drawing/2014/main" id="{7A731835-A875-4A95-BD79-D438B7A044A0}"/>
            </a:ext>
          </a:extLst>
        </xdr:cNvPr>
        <xdr:cNvSpPr/>
      </xdr:nvSpPr>
      <xdr:spPr>
        <a:xfrm>
          <a:off x="4124325" y="66033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95267</xdr:rowOff>
    </xdr:from>
    <xdr:ext cx="405111" cy="259045"/>
    <xdr:sp macro="" textlink="">
      <xdr:nvSpPr>
        <xdr:cNvPr id="75" name="【図書館】&#10;有形固定資産減価償却率該当値テキスト">
          <a:extLst>
            <a:ext uri="{FF2B5EF4-FFF2-40B4-BE49-F238E27FC236}">
              <a16:creationId xmlns:a16="http://schemas.microsoft.com/office/drawing/2014/main" id="{EED7014A-3512-4124-91BF-8449ED28F4AA}"/>
            </a:ext>
          </a:extLst>
        </xdr:cNvPr>
        <xdr:cNvSpPr txBox="1"/>
      </xdr:nvSpPr>
      <xdr:spPr>
        <a:xfrm>
          <a:off x="4219575" y="658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116840</xdr:rowOff>
    </xdr:from>
    <xdr:to>
      <xdr:col>20</xdr:col>
      <xdr:colOff>38100</xdr:colOff>
      <xdr:row>41</xdr:row>
      <xdr:rowOff>46990</xdr:rowOff>
    </xdr:to>
    <xdr:sp macro="" textlink="">
      <xdr:nvSpPr>
        <xdr:cNvPr id="76" name="楕円 75">
          <a:extLst>
            <a:ext uri="{FF2B5EF4-FFF2-40B4-BE49-F238E27FC236}">
              <a16:creationId xmlns:a16="http://schemas.microsoft.com/office/drawing/2014/main" id="{4112490C-9989-47A3-BEC7-2E5E7248A46E}"/>
            </a:ext>
          </a:extLst>
        </xdr:cNvPr>
        <xdr:cNvSpPr/>
      </xdr:nvSpPr>
      <xdr:spPr>
        <a:xfrm>
          <a:off x="3381375" y="66033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167640</xdr:rowOff>
    </xdr:from>
    <xdr:to>
      <xdr:col>24</xdr:col>
      <xdr:colOff>63500</xdr:colOff>
      <xdr:row>40</xdr:row>
      <xdr:rowOff>167640</xdr:rowOff>
    </xdr:to>
    <xdr:cxnSp macro="">
      <xdr:nvCxnSpPr>
        <xdr:cNvPr id="77" name="直線コネクタ 76">
          <a:extLst>
            <a:ext uri="{FF2B5EF4-FFF2-40B4-BE49-F238E27FC236}">
              <a16:creationId xmlns:a16="http://schemas.microsoft.com/office/drawing/2014/main" id="{86910866-D074-4A68-BE78-6D8A9C288C6D}"/>
            </a:ext>
          </a:extLst>
        </xdr:cNvPr>
        <xdr:cNvCxnSpPr/>
      </xdr:nvCxnSpPr>
      <xdr:spPr>
        <a:xfrm>
          <a:off x="3429000" y="665099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84183</xdr:rowOff>
    </xdr:from>
    <xdr:to>
      <xdr:col>15</xdr:col>
      <xdr:colOff>101600</xdr:colOff>
      <xdr:row>41</xdr:row>
      <xdr:rowOff>14333</xdr:rowOff>
    </xdr:to>
    <xdr:sp macro="" textlink="">
      <xdr:nvSpPr>
        <xdr:cNvPr id="78" name="楕円 77">
          <a:extLst>
            <a:ext uri="{FF2B5EF4-FFF2-40B4-BE49-F238E27FC236}">
              <a16:creationId xmlns:a16="http://schemas.microsoft.com/office/drawing/2014/main" id="{4C1275F3-4153-42D5-9E1B-4B53AC0D9D9D}"/>
            </a:ext>
          </a:extLst>
        </xdr:cNvPr>
        <xdr:cNvSpPr/>
      </xdr:nvSpPr>
      <xdr:spPr>
        <a:xfrm>
          <a:off x="2571750" y="657388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134983</xdr:rowOff>
    </xdr:from>
    <xdr:to>
      <xdr:col>19</xdr:col>
      <xdr:colOff>177800</xdr:colOff>
      <xdr:row>40</xdr:row>
      <xdr:rowOff>167640</xdr:rowOff>
    </xdr:to>
    <xdr:cxnSp macro="">
      <xdr:nvCxnSpPr>
        <xdr:cNvPr id="79" name="直線コネクタ 78">
          <a:extLst>
            <a:ext uri="{FF2B5EF4-FFF2-40B4-BE49-F238E27FC236}">
              <a16:creationId xmlns:a16="http://schemas.microsoft.com/office/drawing/2014/main" id="{9B8C7C9B-402B-4082-A739-180E62A733DD}"/>
            </a:ext>
          </a:extLst>
        </xdr:cNvPr>
        <xdr:cNvCxnSpPr/>
      </xdr:nvCxnSpPr>
      <xdr:spPr>
        <a:xfrm>
          <a:off x="2619375" y="6621508"/>
          <a:ext cx="80962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51526</xdr:rowOff>
    </xdr:from>
    <xdr:to>
      <xdr:col>10</xdr:col>
      <xdr:colOff>165100</xdr:colOff>
      <xdr:row>40</xdr:row>
      <xdr:rowOff>153126</xdr:rowOff>
    </xdr:to>
    <xdr:sp macro="" textlink="">
      <xdr:nvSpPr>
        <xdr:cNvPr id="80" name="楕円 79">
          <a:extLst>
            <a:ext uri="{FF2B5EF4-FFF2-40B4-BE49-F238E27FC236}">
              <a16:creationId xmlns:a16="http://schemas.microsoft.com/office/drawing/2014/main" id="{26895716-1433-4E7C-9615-ABAE8D24DE4F}"/>
            </a:ext>
          </a:extLst>
        </xdr:cNvPr>
        <xdr:cNvSpPr/>
      </xdr:nvSpPr>
      <xdr:spPr>
        <a:xfrm>
          <a:off x="1781175" y="653487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102326</xdr:rowOff>
    </xdr:from>
    <xdr:to>
      <xdr:col>15</xdr:col>
      <xdr:colOff>50800</xdr:colOff>
      <xdr:row>40</xdr:row>
      <xdr:rowOff>134983</xdr:rowOff>
    </xdr:to>
    <xdr:cxnSp macro="">
      <xdr:nvCxnSpPr>
        <xdr:cNvPr id="81" name="直線コネクタ 80">
          <a:extLst>
            <a:ext uri="{FF2B5EF4-FFF2-40B4-BE49-F238E27FC236}">
              <a16:creationId xmlns:a16="http://schemas.microsoft.com/office/drawing/2014/main" id="{0502ABDC-34D4-4EBB-8B54-C540063A0E35}"/>
            </a:ext>
          </a:extLst>
        </xdr:cNvPr>
        <xdr:cNvCxnSpPr/>
      </xdr:nvCxnSpPr>
      <xdr:spPr>
        <a:xfrm>
          <a:off x="1828800" y="6592026"/>
          <a:ext cx="7905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18869</xdr:rowOff>
    </xdr:from>
    <xdr:to>
      <xdr:col>6</xdr:col>
      <xdr:colOff>38100</xdr:colOff>
      <xdr:row>40</xdr:row>
      <xdr:rowOff>120469</xdr:rowOff>
    </xdr:to>
    <xdr:sp macro="" textlink="">
      <xdr:nvSpPr>
        <xdr:cNvPr id="82" name="楕円 81">
          <a:extLst>
            <a:ext uri="{FF2B5EF4-FFF2-40B4-BE49-F238E27FC236}">
              <a16:creationId xmlns:a16="http://schemas.microsoft.com/office/drawing/2014/main" id="{03B3616E-4E65-4BC7-B8B5-B888277B8381}"/>
            </a:ext>
          </a:extLst>
        </xdr:cNvPr>
        <xdr:cNvSpPr/>
      </xdr:nvSpPr>
      <xdr:spPr>
        <a:xfrm>
          <a:off x="981075" y="650539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69669</xdr:rowOff>
    </xdr:from>
    <xdr:to>
      <xdr:col>10</xdr:col>
      <xdr:colOff>114300</xdr:colOff>
      <xdr:row>40</xdr:row>
      <xdr:rowOff>102326</xdr:rowOff>
    </xdr:to>
    <xdr:cxnSp macro="">
      <xdr:nvCxnSpPr>
        <xdr:cNvPr id="83" name="直線コネクタ 82">
          <a:extLst>
            <a:ext uri="{FF2B5EF4-FFF2-40B4-BE49-F238E27FC236}">
              <a16:creationId xmlns:a16="http://schemas.microsoft.com/office/drawing/2014/main" id="{09BE905C-DC17-42A4-B0EF-0CDCFF793ACC}"/>
            </a:ext>
          </a:extLst>
        </xdr:cNvPr>
        <xdr:cNvCxnSpPr/>
      </xdr:nvCxnSpPr>
      <xdr:spPr>
        <a:xfrm>
          <a:off x="1028700" y="6553019"/>
          <a:ext cx="800100"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DE1455B9-1C4C-42BE-86A7-F69EECE60A39}"/>
            </a:ext>
          </a:extLst>
        </xdr:cNvPr>
        <xdr:cNvSpPr txBox="1"/>
      </xdr:nvSpPr>
      <xdr:spPr>
        <a:xfrm>
          <a:off x="3239144" y="5818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43DE485B-BED1-4072-AFF5-3C9F1F03BE19}"/>
            </a:ext>
          </a:extLst>
        </xdr:cNvPr>
        <xdr:cNvSpPr txBox="1"/>
      </xdr:nvSpPr>
      <xdr:spPr>
        <a:xfrm>
          <a:off x="2439044" y="5864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a:extLst>
            <a:ext uri="{FF2B5EF4-FFF2-40B4-BE49-F238E27FC236}">
              <a16:creationId xmlns:a16="http://schemas.microsoft.com/office/drawing/2014/main" id="{6E20AFA0-2E5A-4E09-A121-A8228BA104AF}"/>
            </a:ext>
          </a:extLst>
        </xdr:cNvPr>
        <xdr:cNvSpPr txBox="1"/>
      </xdr:nvSpPr>
      <xdr:spPr>
        <a:xfrm>
          <a:off x="1648469" y="5886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5D31CBF4-1C95-4734-8E89-FD73980D88F0}"/>
            </a:ext>
          </a:extLst>
        </xdr:cNvPr>
        <xdr:cNvSpPr txBox="1"/>
      </xdr:nvSpPr>
      <xdr:spPr>
        <a:xfrm>
          <a:off x="848369" y="5869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38117</xdr:rowOff>
    </xdr:from>
    <xdr:ext cx="405111" cy="259045"/>
    <xdr:sp macro="" textlink="">
      <xdr:nvSpPr>
        <xdr:cNvPr id="88" name="n_1mainValue【図書館】&#10;有形固定資産減価償却率">
          <a:extLst>
            <a:ext uri="{FF2B5EF4-FFF2-40B4-BE49-F238E27FC236}">
              <a16:creationId xmlns:a16="http://schemas.microsoft.com/office/drawing/2014/main" id="{0A480E6E-40C9-4EF3-B2F9-B9CE4B9759C4}"/>
            </a:ext>
          </a:extLst>
        </xdr:cNvPr>
        <xdr:cNvSpPr txBox="1"/>
      </xdr:nvSpPr>
      <xdr:spPr>
        <a:xfrm>
          <a:off x="3239144" y="668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5460</xdr:rowOff>
    </xdr:from>
    <xdr:ext cx="405111" cy="259045"/>
    <xdr:sp macro="" textlink="">
      <xdr:nvSpPr>
        <xdr:cNvPr id="89" name="n_2mainValue【図書館】&#10;有形固定資産減価償却率">
          <a:extLst>
            <a:ext uri="{FF2B5EF4-FFF2-40B4-BE49-F238E27FC236}">
              <a16:creationId xmlns:a16="http://schemas.microsoft.com/office/drawing/2014/main" id="{46F6ADAE-FAF8-44C0-ABDF-34F70C76EFC2}"/>
            </a:ext>
          </a:extLst>
        </xdr:cNvPr>
        <xdr:cNvSpPr txBox="1"/>
      </xdr:nvSpPr>
      <xdr:spPr>
        <a:xfrm>
          <a:off x="2439044" y="6657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144253</xdr:rowOff>
    </xdr:from>
    <xdr:ext cx="405111" cy="259045"/>
    <xdr:sp macro="" textlink="">
      <xdr:nvSpPr>
        <xdr:cNvPr id="90" name="n_3mainValue【図書館】&#10;有形固定資産減価償却率">
          <a:extLst>
            <a:ext uri="{FF2B5EF4-FFF2-40B4-BE49-F238E27FC236}">
              <a16:creationId xmlns:a16="http://schemas.microsoft.com/office/drawing/2014/main" id="{AF0E9EFA-2BE5-4BCA-98DC-2FBB2D356FBF}"/>
            </a:ext>
          </a:extLst>
        </xdr:cNvPr>
        <xdr:cNvSpPr txBox="1"/>
      </xdr:nvSpPr>
      <xdr:spPr>
        <a:xfrm>
          <a:off x="1648469" y="6627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111596</xdr:rowOff>
    </xdr:from>
    <xdr:ext cx="405111" cy="259045"/>
    <xdr:sp macro="" textlink="">
      <xdr:nvSpPr>
        <xdr:cNvPr id="91" name="n_4mainValue【図書館】&#10;有形固定資産減価償却率">
          <a:extLst>
            <a:ext uri="{FF2B5EF4-FFF2-40B4-BE49-F238E27FC236}">
              <a16:creationId xmlns:a16="http://schemas.microsoft.com/office/drawing/2014/main" id="{A3D7633D-EA31-4071-955D-C4821EBB5D69}"/>
            </a:ext>
          </a:extLst>
        </xdr:cNvPr>
        <xdr:cNvSpPr txBox="1"/>
      </xdr:nvSpPr>
      <xdr:spPr>
        <a:xfrm>
          <a:off x="848369" y="6598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A4B91CA-F355-4AC4-9367-46D5925EBAC8}"/>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8310C78A-3335-479A-ABCF-B335F679D856}"/>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9AA0A1D-7D17-4207-8A4F-F0E874815854}"/>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D168A1F2-8C51-44E3-A1B3-8DD176BAF2B3}"/>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D73DC57-999F-49BA-A1CD-9A49E752B00F}"/>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8BB59D21-8969-4D0B-9DBB-4E072F6FBFA8}"/>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D1EC2AAF-BE29-4FC6-944F-EE5214077EAA}"/>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1014B46D-C9C5-4895-A9BB-0CF47DEDFD84}"/>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6E57F996-148B-4579-97DA-1141ABA5BFAA}"/>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F20AFC0C-DA83-4878-91A4-C5485B8EB4C0}"/>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C0649E2D-9B85-4B28-A38F-4CFCADDEEA51}"/>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E1280503-7C15-4CD2-AADD-3B33E56E2737}"/>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4677006-1705-42E0-A309-E8E2625612A7}"/>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F7252B51-C51B-4573-93E1-DC8E54B8E977}"/>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E994CEC5-1FC8-4BC1-B5C5-05CBACBA3CDF}"/>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ED1060D5-C43F-4158-A726-5485A7029220}"/>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3AC8D558-2694-4952-93DD-7A22A1EF3942}"/>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4CE98556-7351-42C4-9991-C7E15476365E}"/>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5ED4D514-F671-482C-BBC0-2D553CE1C9BE}"/>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56F11D96-8D2D-4337-A863-BEC4DA06BE76}"/>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C2579759-04FC-4912-9F2A-F977E5AF8FF9}"/>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CCD1492E-AC3E-4F0A-89A5-B717FC2D0D65}"/>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3E4F67C4-76B4-4F5A-8F12-97022F669C97}"/>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0B01272B-C0F2-4D0E-8488-A37C20FF761E}"/>
            </a:ext>
          </a:extLst>
        </xdr:cNvPr>
        <xdr:cNvCxnSpPr/>
      </xdr:nvCxnSpPr>
      <xdr:spPr>
        <a:xfrm flipV="1">
          <a:off x="9429115" y="5580380"/>
          <a:ext cx="0" cy="1152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F5CCA844-D1EF-45FB-8E2F-8E868F5FA9E9}"/>
            </a:ext>
          </a:extLst>
        </xdr:cNvPr>
        <xdr:cNvSpPr txBox="1"/>
      </xdr:nvSpPr>
      <xdr:spPr>
        <a:xfrm>
          <a:off x="9467850" y="673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8D7475E5-8AA2-4E63-B476-00D5D1AA6978}"/>
            </a:ext>
          </a:extLst>
        </xdr:cNvPr>
        <xdr:cNvCxnSpPr/>
      </xdr:nvCxnSpPr>
      <xdr:spPr>
        <a:xfrm>
          <a:off x="9363075" y="67329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36BBF981-A9FD-443F-BB4F-E23B56BCA8F6}"/>
            </a:ext>
          </a:extLst>
        </xdr:cNvPr>
        <xdr:cNvSpPr txBox="1"/>
      </xdr:nvSpPr>
      <xdr:spPr>
        <a:xfrm>
          <a:off x="9467850" y="5365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4CF41397-6304-45FD-962E-362211F67587}"/>
            </a:ext>
          </a:extLst>
        </xdr:cNvPr>
        <xdr:cNvCxnSpPr/>
      </xdr:nvCxnSpPr>
      <xdr:spPr>
        <a:xfrm>
          <a:off x="9363075" y="558038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154957</xdr:rowOff>
    </xdr:from>
    <xdr:ext cx="469744" cy="259045"/>
    <xdr:sp macro="" textlink="">
      <xdr:nvSpPr>
        <xdr:cNvPr id="120" name="【図書館】&#10;一人当たり面積平均値テキスト">
          <a:extLst>
            <a:ext uri="{FF2B5EF4-FFF2-40B4-BE49-F238E27FC236}">
              <a16:creationId xmlns:a16="http://schemas.microsoft.com/office/drawing/2014/main" id="{83BDDA10-21D1-4938-A63E-DA218191F180}"/>
            </a:ext>
          </a:extLst>
        </xdr:cNvPr>
        <xdr:cNvSpPr txBox="1"/>
      </xdr:nvSpPr>
      <xdr:spPr>
        <a:xfrm>
          <a:off x="9467850" y="6155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5B4CBE4F-C982-4B65-A267-1BA748D6328B}"/>
            </a:ext>
          </a:extLst>
        </xdr:cNvPr>
        <xdr:cNvSpPr/>
      </xdr:nvSpPr>
      <xdr:spPr>
        <a:xfrm>
          <a:off x="9401175" y="629475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66757092-96C7-431B-8147-0DEB7D4BBF71}"/>
            </a:ext>
          </a:extLst>
        </xdr:cNvPr>
        <xdr:cNvSpPr/>
      </xdr:nvSpPr>
      <xdr:spPr>
        <a:xfrm>
          <a:off x="8639175" y="63055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45DE7BD1-28BE-4C55-BC04-6E3C890C681E}"/>
            </a:ext>
          </a:extLst>
        </xdr:cNvPr>
        <xdr:cNvSpPr/>
      </xdr:nvSpPr>
      <xdr:spPr>
        <a:xfrm>
          <a:off x="7839075" y="63176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066CDE19-FA64-4F0C-AFB9-9BA222455075}"/>
            </a:ext>
          </a:extLst>
        </xdr:cNvPr>
        <xdr:cNvSpPr/>
      </xdr:nvSpPr>
      <xdr:spPr>
        <a:xfrm>
          <a:off x="7029450" y="63233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B464754B-61BE-4933-87CA-2189E7B75242}"/>
            </a:ext>
          </a:extLst>
        </xdr:cNvPr>
        <xdr:cNvSpPr/>
      </xdr:nvSpPr>
      <xdr:spPr>
        <a:xfrm>
          <a:off x="6238875" y="63614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ED20690-4BE0-4F56-9765-EAAB61272C41}"/>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91BCED3-D1C5-4DC0-A139-BCF0CD20D820}"/>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4B97433-8692-417E-9DDC-7F531A1022B1}"/>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A53EB63-616D-42BB-B824-6DB20775C138}"/>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ADD5251-7189-4EDD-959A-CBAA57EF02CA}"/>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55880</xdr:rowOff>
    </xdr:from>
    <xdr:to>
      <xdr:col>55</xdr:col>
      <xdr:colOff>50800</xdr:colOff>
      <xdr:row>40</xdr:row>
      <xdr:rowOff>157480</xdr:rowOff>
    </xdr:to>
    <xdr:sp macro="" textlink="">
      <xdr:nvSpPr>
        <xdr:cNvPr id="131" name="楕円 130">
          <a:extLst>
            <a:ext uri="{FF2B5EF4-FFF2-40B4-BE49-F238E27FC236}">
              <a16:creationId xmlns:a16="http://schemas.microsoft.com/office/drawing/2014/main" id="{7E0F5307-0A14-47E4-9E0A-40E7C71FCAE2}"/>
            </a:ext>
          </a:extLst>
        </xdr:cNvPr>
        <xdr:cNvSpPr/>
      </xdr:nvSpPr>
      <xdr:spPr>
        <a:xfrm>
          <a:off x="9401175" y="654240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34307</xdr:rowOff>
    </xdr:from>
    <xdr:ext cx="469744" cy="259045"/>
    <xdr:sp macro="" textlink="">
      <xdr:nvSpPr>
        <xdr:cNvPr id="132" name="【図書館】&#10;一人当たり面積該当値テキスト">
          <a:extLst>
            <a:ext uri="{FF2B5EF4-FFF2-40B4-BE49-F238E27FC236}">
              <a16:creationId xmlns:a16="http://schemas.microsoft.com/office/drawing/2014/main" id="{40FC44EC-CC7F-4149-8CEE-005B191F5679}"/>
            </a:ext>
          </a:extLst>
        </xdr:cNvPr>
        <xdr:cNvSpPr txBox="1"/>
      </xdr:nvSpPr>
      <xdr:spPr>
        <a:xfrm>
          <a:off x="9467850" y="651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55880</xdr:rowOff>
    </xdr:from>
    <xdr:to>
      <xdr:col>50</xdr:col>
      <xdr:colOff>165100</xdr:colOff>
      <xdr:row>40</xdr:row>
      <xdr:rowOff>157480</xdr:rowOff>
    </xdr:to>
    <xdr:sp macro="" textlink="">
      <xdr:nvSpPr>
        <xdr:cNvPr id="133" name="楕円 132">
          <a:extLst>
            <a:ext uri="{FF2B5EF4-FFF2-40B4-BE49-F238E27FC236}">
              <a16:creationId xmlns:a16="http://schemas.microsoft.com/office/drawing/2014/main" id="{DE7E60FC-1163-46CD-802B-CA9EB30CF341}"/>
            </a:ext>
          </a:extLst>
        </xdr:cNvPr>
        <xdr:cNvSpPr/>
      </xdr:nvSpPr>
      <xdr:spPr>
        <a:xfrm>
          <a:off x="8639175" y="654240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106680</xdr:rowOff>
    </xdr:from>
    <xdr:to>
      <xdr:col>55</xdr:col>
      <xdr:colOff>0</xdr:colOff>
      <xdr:row>40</xdr:row>
      <xdr:rowOff>106680</xdr:rowOff>
    </xdr:to>
    <xdr:cxnSp macro="">
      <xdr:nvCxnSpPr>
        <xdr:cNvPr id="134" name="直線コネクタ 133">
          <a:extLst>
            <a:ext uri="{FF2B5EF4-FFF2-40B4-BE49-F238E27FC236}">
              <a16:creationId xmlns:a16="http://schemas.microsoft.com/office/drawing/2014/main" id="{0C348C2E-5C9C-4C13-B34D-F575874F8668}"/>
            </a:ext>
          </a:extLst>
        </xdr:cNvPr>
        <xdr:cNvCxnSpPr/>
      </xdr:nvCxnSpPr>
      <xdr:spPr>
        <a:xfrm>
          <a:off x="8686800" y="659003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35" name="楕円 134">
          <a:extLst>
            <a:ext uri="{FF2B5EF4-FFF2-40B4-BE49-F238E27FC236}">
              <a16:creationId xmlns:a16="http://schemas.microsoft.com/office/drawing/2014/main" id="{D9F934E6-5AC9-42A7-8886-381863B72642}"/>
            </a:ext>
          </a:extLst>
        </xdr:cNvPr>
        <xdr:cNvSpPr/>
      </xdr:nvSpPr>
      <xdr:spPr>
        <a:xfrm>
          <a:off x="7839075" y="65532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106680</xdr:rowOff>
    </xdr:from>
    <xdr:to>
      <xdr:col>50</xdr:col>
      <xdr:colOff>114300</xdr:colOff>
      <xdr:row>40</xdr:row>
      <xdr:rowOff>114300</xdr:rowOff>
    </xdr:to>
    <xdr:cxnSp macro="">
      <xdr:nvCxnSpPr>
        <xdr:cNvPr id="136" name="直線コネクタ 135">
          <a:extLst>
            <a:ext uri="{FF2B5EF4-FFF2-40B4-BE49-F238E27FC236}">
              <a16:creationId xmlns:a16="http://schemas.microsoft.com/office/drawing/2014/main" id="{0ED49159-25F6-47FE-AC23-364DC4AA6723}"/>
            </a:ext>
          </a:extLst>
        </xdr:cNvPr>
        <xdr:cNvCxnSpPr/>
      </xdr:nvCxnSpPr>
      <xdr:spPr>
        <a:xfrm flipV="1">
          <a:off x="7886700" y="6590030"/>
          <a:ext cx="8001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63500</xdr:rowOff>
    </xdr:from>
    <xdr:to>
      <xdr:col>41</xdr:col>
      <xdr:colOff>101600</xdr:colOff>
      <xdr:row>40</xdr:row>
      <xdr:rowOff>165100</xdr:rowOff>
    </xdr:to>
    <xdr:sp macro="" textlink="">
      <xdr:nvSpPr>
        <xdr:cNvPr id="137" name="楕円 136">
          <a:extLst>
            <a:ext uri="{FF2B5EF4-FFF2-40B4-BE49-F238E27FC236}">
              <a16:creationId xmlns:a16="http://schemas.microsoft.com/office/drawing/2014/main" id="{A3A510AF-57C2-418B-A50E-4D5CC67C63D1}"/>
            </a:ext>
          </a:extLst>
        </xdr:cNvPr>
        <xdr:cNvSpPr/>
      </xdr:nvSpPr>
      <xdr:spPr>
        <a:xfrm>
          <a:off x="7029450" y="65532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114300</xdr:rowOff>
    </xdr:from>
    <xdr:to>
      <xdr:col>45</xdr:col>
      <xdr:colOff>177800</xdr:colOff>
      <xdr:row>40</xdr:row>
      <xdr:rowOff>114300</xdr:rowOff>
    </xdr:to>
    <xdr:cxnSp macro="">
      <xdr:nvCxnSpPr>
        <xdr:cNvPr id="138" name="直線コネクタ 137">
          <a:extLst>
            <a:ext uri="{FF2B5EF4-FFF2-40B4-BE49-F238E27FC236}">
              <a16:creationId xmlns:a16="http://schemas.microsoft.com/office/drawing/2014/main" id="{5FDDC451-D3BA-43A9-B488-57FF247F250E}"/>
            </a:ext>
          </a:extLst>
        </xdr:cNvPr>
        <xdr:cNvCxnSpPr/>
      </xdr:nvCxnSpPr>
      <xdr:spPr>
        <a:xfrm>
          <a:off x="7077075" y="66008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71120</xdr:rowOff>
    </xdr:from>
    <xdr:to>
      <xdr:col>36</xdr:col>
      <xdr:colOff>165100</xdr:colOff>
      <xdr:row>41</xdr:row>
      <xdr:rowOff>1270</xdr:rowOff>
    </xdr:to>
    <xdr:sp macro="" textlink="">
      <xdr:nvSpPr>
        <xdr:cNvPr id="139" name="楕円 138">
          <a:extLst>
            <a:ext uri="{FF2B5EF4-FFF2-40B4-BE49-F238E27FC236}">
              <a16:creationId xmlns:a16="http://schemas.microsoft.com/office/drawing/2014/main" id="{D2A8FE50-F2AE-49B1-8090-D2073452CA1D}"/>
            </a:ext>
          </a:extLst>
        </xdr:cNvPr>
        <xdr:cNvSpPr/>
      </xdr:nvSpPr>
      <xdr:spPr>
        <a:xfrm>
          <a:off x="6238875" y="65544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114300</xdr:rowOff>
    </xdr:from>
    <xdr:to>
      <xdr:col>41</xdr:col>
      <xdr:colOff>50800</xdr:colOff>
      <xdr:row>40</xdr:row>
      <xdr:rowOff>121920</xdr:rowOff>
    </xdr:to>
    <xdr:cxnSp macro="">
      <xdr:nvCxnSpPr>
        <xdr:cNvPr id="140" name="直線コネクタ 139">
          <a:extLst>
            <a:ext uri="{FF2B5EF4-FFF2-40B4-BE49-F238E27FC236}">
              <a16:creationId xmlns:a16="http://schemas.microsoft.com/office/drawing/2014/main" id="{FADB8B1A-B7C6-4E97-B94A-70E44A6C28D5}"/>
            </a:ext>
          </a:extLst>
        </xdr:cNvPr>
        <xdr:cNvCxnSpPr/>
      </xdr:nvCxnSpPr>
      <xdr:spPr>
        <a:xfrm flipV="1">
          <a:off x="6286500" y="6600825"/>
          <a:ext cx="79057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41" name="n_1aveValue【図書館】&#10;一人当たり面積">
          <a:extLst>
            <a:ext uri="{FF2B5EF4-FFF2-40B4-BE49-F238E27FC236}">
              <a16:creationId xmlns:a16="http://schemas.microsoft.com/office/drawing/2014/main" id="{EB87374D-B656-4E15-81E6-4EE78C07DFC3}"/>
            </a:ext>
          </a:extLst>
        </xdr:cNvPr>
        <xdr:cNvSpPr txBox="1"/>
      </xdr:nvSpPr>
      <xdr:spPr>
        <a:xfrm>
          <a:off x="8458277" y="608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42" name="n_2aveValue【図書館】&#10;一人当たり面積">
          <a:extLst>
            <a:ext uri="{FF2B5EF4-FFF2-40B4-BE49-F238E27FC236}">
              <a16:creationId xmlns:a16="http://schemas.microsoft.com/office/drawing/2014/main" id="{4ACF720F-672C-4B7A-9B9E-50E063005192}"/>
            </a:ext>
          </a:extLst>
        </xdr:cNvPr>
        <xdr:cNvSpPr txBox="1"/>
      </xdr:nvSpPr>
      <xdr:spPr>
        <a:xfrm>
          <a:off x="7677227" y="610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3" name="n_3aveValue【図書館】&#10;一人当たり面積">
          <a:extLst>
            <a:ext uri="{FF2B5EF4-FFF2-40B4-BE49-F238E27FC236}">
              <a16:creationId xmlns:a16="http://schemas.microsoft.com/office/drawing/2014/main" id="{4D283E27-58B5-4205-A0AB-3A33179F6772}"/>
            </a:ext>
          </a:extLst>
        </xdr:cNvPr>
        <xdr:cNvSpPr txBox="1"/>
      </xdr:nvSpPr>
      <xdr:spPr>
        <a:xfrm>
          <a:off x="6867602" y="611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154957</xdr:rowOff>
    </xdr:from>
    <xdr:ext cx="469744" cy="259045"/>
    <xdr:sp macro="" textlink="">
      <xdr:nvSpPr>
        <xdr:cNvPr id="144" name="n_4aveValue【図書館】&#10;一人当たり面積">
          <a:extLst>
            <a:ext uri="{FF2B5EF4-FFF2-40B4-BE49-F238E27FC236}">
              <a16:creationId xmlns:a16="http://schemas.microsoft.com/office/drawing/2014/main" id="{2EA4E685-FB25-4C82-8B44-2146513F451D}"/>
            </a:ext>
          </a:extLst>
        </xdr:cNvPr>
        <xdr:cNvSpPr txBox="1"/>
      </xdr:nvSpPr>
      <xdr:spPr>
        <a:xfrm>
          <a:off x="6067502" y="615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148607</xdr:rowOff>
    </xdr:from>
    <xdr:ext cx="469744" cy="259045"/>
    <xdr:sp macro="" textlink="">
      <xdr:nvSpPr>
        <xdr:cNvPr id="145" name="n_1mainValue【図書館】&#10;一人当たり面積">
          <a:extLst>
            <a:ext uri="{FF2B5EF4-FFF2-40B4-BE49-F238E27FC236}">
              <a16:creationId xmlns:a16="http://schemas.microsoft.com/office/drawing/2014/main" id="{B91C3EAE-F52D-4557-9287-366CC1FD02C7}"/>
            </a:ext>
          </a:extLst>
        </xdr:cNvPr>
        <xdr:cNvSpPr txBox="1"/>
      </xdr:nvSpPr>
      <xdr:spPr>
        <a:xfrm>
          <a:off x="845827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6" name="n_2mainValue【図書館】&#10;一人当たり面積">
          <a:extLst>
            <a:ext uri="{FF2B5EF4-FFF2-40B4-BE49-F238E27FC236}">
              <a16:creationId xmlns:a16="http://schemas.microsoft.com/office/drawing/2014/main" id="{B5C62443-CB4C-430F-AB28-953F410DE378}"/>
            </a:ext>
          </a:extLst>
        </xdr:cNvPr>
        <xdr:cNvSpPr txBox="1"/>
      </xdr:nvSpPr>
      <xdr:spPr>
        <a:xfrm>
          <a:off x="7677227" y="664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156227</xdr:rowOff>
    </xdr:from>
    <xdr:ext cx="469744" cy="259045"/>
    <xdr:sp macro="" textlink="">
      <xdr:nvSpPr>
        <xdr:cNvPr id="147" name="n_3mainValue【図書館】&#10;一人当たり面積">
          <a:extLst>
            <a:ext uri="{FF2B5EF4-FFF2-40B4-BE49-F238E27FC236}">
              <a16:creationId xmlns:a16="http://schemas.microsoft.com/office/drawing/2014/main" id="{899C1B72-03AF-43AC-AE6A-A3AFCE3EDE7A}"/>
            </a:ext>
          </a:extLst>
        </xdr:cNvPr>
        <xdr:cNvSpPr txBox="1"/>
      </xdr:nvSpPr>
      <xdr:spPr>
        <a:xfrm>
          <a:off x="6867602" y="664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163847</xdr:rowOff>
    </xdr:from>
    <xdr:ext cx="469744" cy="259045"/>
    <xdr:sp macro="" textlink="">
      <xdr:nvSpPr>
        <xdr:cNvPr id="148" name="n_4mainValue【図書館】&#10;一人当たり面積">
          <a:extLst>
            <a:ext uri="{FF2B5EF4-FFF2-40B4-BE49-F238E27FC236}">
              <a16:creationId xmlns:a16="http://schemas.microsoft.com/office/drawing/2014/main" id="{238EBC2C-1B48-4CDB-B430-FD8992E1EBEB}"/>
            </a:ext>
          </a:extLst>
        </xdr:cNvPr>
        <xdr:cNvSpPr txBox="1"/>
      </xdr:nvSpPr>
      <xdr:spPr>
        <a:xfrm>
          <a:off x="6067502" y="664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D8895AFE-7F5E-41ED-8481-17FC9F54A08E}"/>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9EA1A9DA-058D-443F-A1A5-51DC6E0CAF68}"/>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6F830CCC-3F4C-430D-A5DD-D7B68A693FA1}"/>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864F76A0-327D-4052-A783-5F5314DCA907}"/>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3464594-5892-454C-9571-F586703F5EBF}"/>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F171D5D2-64E0-48C4-BEB3-ECC1D42A59BE}"/>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165F5362-54CA-426F-BF35-1621E16A92B3}"/>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FFDCF4F0-0E1E-4F64-A48F-DE4E82462D93}"/>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BCF15BAD-3099-48D9-8A97-689E3F03D780}"/>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B62AC4E-4B29-44C3-A5A8-CE8CA726FD7E}"/>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AC5C15F0-E341-4BF4-B561-6404EE6248C8}"/>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FD439C31-AB2A-4E49-B263-F639964F9A80}"/>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7E6E2E65-D1A8-42DF-AD83-7B61C2C469BC}"/>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6C0D4CD8-C33A-4E4A-8F6A-E7AE28AC7C1E}"/>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2DE28A6B-7E04-4F48-AD2E-E5E3AFD6BFEB}"/>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176C38DF-9736-4094-AF93-81BF8DA5FF42}"/>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1234F1D-BA28-4B61-82B9-AE3AF459ED2B}"/>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DA2B1941-BB7D-4608-9449-01F61FBE877F}"/>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66789F46-D74E-449C-96E4-14F676288A88}"/>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A94FD52F-48AB-42BD-BDED-B6E50A460098}"/>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4C213BBE-A0EF-4A20-8EF4-18655FA2BBF7}"/>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9320E86C-DE0E-417C-B8FF-8CA75B9540AE}"/>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8FE47935-DE58-4119-93CE-356E90C1D262}"/>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E112DD7C-6F19-4D46-B991-365B4C77F98A}"/>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425F91C4-8976-4AF7-82C9-52F7D09E77AE}"/>
            </a:ext>
          </a:extLst>
        </xdr:cNvPr>
        <xdr:cNvCxnSpPr/>
      </xdr:nvCxnSpPr>
      <xdr:spPr>
        <a:xfrm flipV="1">
          <a:off x="4180840" y="924179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C5D64D32-0B2E-4AE1-BBAE-31A4D2675ACD}"/>
            </a:ext>
          </a:extLst>
        </xdr:cNvPr>
        <xdr:cNvSpPr txBox="1"/>
      </xdr:nvSpPr>
      <xdr:spPr>
        <a:xfrm>
          <a:off x="4219575"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19214E89-9BC3-4E23-96E4-6FEA20F15216}"/>
            </a:ext>
          </a:extLst>
        </xdr:cNvPr>
        <xdr:cNvCxnSpPr/>
      </xdr:nvCxnSpPr>
      <xdr:spPr>
        <a:xfrm>
          <a:off x="4105275" y="104419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69651C09-D458-4695-992B-0CE97C5C206D}"/>
            </a:ext>
          </a:extLst>
        </xdr:cNvPr>
        <xdr:cNvSpPr txBox="1"/>
      </xdr:nvSpPr>
      <xdr:spPr>
        <a:xfrm>
          <a:off x="4219575" y="9029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0C52609A-2BF6-4191-A422-3016485A2D49}"/>
            </a:ext>
          </a:extLst>
        </xdr:cNvPr>
        <xdr:cNvCxnSpPr/>
      </xdr:nvCxnSpPr>
      <xdr:spPr>
        <a:xfrm>
          <a:off x="4105275" y="92417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62882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22072E42-119D-42F2-8573-FB373E72EDA2}"/>
            </a:ext>
          </a:extLst>
        </xdr:cNvPr>
        <xdr:cNvSpPr txBox="1"/>
      </xdr:nvSpPr>
      <xdr:spPr>
        <a:xfrm>
          <a:off x="4219575" y="9791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1BBB1F0C-BE5D-43FC-8A90-6C680F6072C2}"/>
            </a:ext>
          </a:extLst>
        </xdr:cNvPr>
        <xdr:cNvSpPr/>
      </xdr:nvSpPr>
      <xdr:spPr>
        <a:xfrm>
          <a:off x="4124325" y="981265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9DD809B1-268B-4C0C-A1CB-AA6581F6F48D}"/>
            </a:ext>
          </a:extLst>
        </xdr:cNvPr>
        <xdr:cNvSpPr/>
      </xdr:nvSpPr>
      <xdr:spPr>
        <a:xfrm>
          <a:off x="3381375" y="97929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1D478450-4F27-4E03-850E-AA3C4FF45455}"/>
            </a:ext>
          </a:extLst>
        </xdr:cNvPr>
        <xdr:cNvSpPr/>
      </xdr:nvSpPr>
      <xdr:spPr>
        <a:xfrm>
          <a:off x="2571750" y="98101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7BB778CE-7A98-4631-B063-D0113B316B18}"/>
            </a:ext>
          </a:extLst>
        </xdr:cNvPr>
        <xdr:cNvSpPr/>
      </xdr:nvSpPr>
      <xdr:spPr>
        <a:xfrm>
          <a:off x="1781175" y="98018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767A3882-BF2B-495B-A32D-0EFB65A148E1}"/>
            </a:ext>
          </a:extLst>
        </xdr:cNvPr>
        <xdr:cNvSpPr/>
      </xdr:nvSpPr>
      <xdr:spPr>
        <a:xfrm>
          <a:off x="981075" y="97809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100BE20-EE31-4E5A-8805-D4FF18887C8C}"/>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6FCFE8C-43D3-4248-849F-98FF08BA7174}"/>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036FDD3-B36E-4949-B16E-227F5671663D}"/>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C260AF0-37B2-4188-B5FC-D770DECD6531}"/>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2251C7D-FB67-41B4-967A-753059A0F485}"/>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74930</xdr:rowOff>
    </xdr:from>
    <xdr:to>
      <xdr:col>24</xdr:col>
      <xdr:colOff>114300</xdr:colOff>
      <xdr:row>60</xdr:row>
      <xdr:rowOff>5080</xdr:rowOff>
    </xdr:to>
    <xdr:sp macro="" textlink="">
      <xdr:nvSpPr>
        <xdr:cNvPr id="189" name="楕円 188">
          <a:extLst>
            <a:ext uri="{FF2B5EF4-FFF2-40B4-BE49-F238E27FC236}">
              <a16:creationId xmlns:a16="http://schemas.microsoft.com/office/drawing/2014/main" id="{3BCE6CE4-8905-442D-8F12-46EB1FAC081F}"/>
            </a:ext>
          </a:extLst>
        </xdr:cNvPr>
        <xdr:cNvSpPr/>
      </xdr:nvSpPr>
      <xdr:spPr>
        <a:xfrm>
          <a:off x="4124325" y="96380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97807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9ECFE45C-538D-4DE6-9522-266EE2467824}"/>
            </a:ext>
          </a:extLst>
        </xdr:cNvPr>
        <xdr:cNvSpPr txBox="1"/>
      </xdr:nvSpPr>
      <xdr:spPr>
        <a:xfrm>
          <a:off x="4219575" y="949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103505</xdr:rowOff>
    </xdr:from>
    <xdr:to>
      <xdr:col>20</xdr:col>
      <xdr:colOff>38100</xdr:colOff>
      <xdr:row>61</xdr:row>
      <xdr:rowOff>33655</xdr:rowOff>
    </xdr:to>
    <xdr:sp macro="" textlink="">
      <xdr:nvSpPr>
        <xdr:cNvPr id="191" name="楕円 190">
          <a:extLst>
            <a:ext uri="{FF2B5EF4-FFF2-40B4-BE49-F238E27FC236}">
              <a16:creationId xmlns:a16="http://schemas.microsoft.com/office/drawing/2014/main" id="{240DA379-34E6-4BB1-95FF-D610B37D9B80}"/>
            </a:ext>
          </a:extLst>
        </xdr:cNvPr>
        <xdr:cNvSpPr/>
      </xdr:nvSpPr>
      <xdr:spPr>
        <a:xfrm>
          <a:off x="3381375" y="983170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125730</xdr:rowOff>
    </xdr:from>
    <xdr:to>
      <xdr:col>24</xdr:col>
      <xdr:colOff>63500</xdr:colOff>
      <xdr:row>60</xdr:row>
      <xdr:rowOff>154305</xdr:rowOff>
    </xdr:to>
    <xdr:cxnSp macro="">
      <xdr:nvCxnSpPr>
        <xdr:cNvPr id="192" name="直線コネクタ 191">
          <a:extLst>
            <a:ext uri="{FF2B5EF4-FFF2-40B4-BE49-F238E27FC236}">
              <a16:creationId xmlns:a16="http://schemas.microsoft.com/office/drawing/2014/main" id="{5519AC03-0786-4A58-8FBA-80A2D5D66428}"/>
            </a:ext>
          </a:extLst>
        </xdr:cNvPr>
        <xdr:cNvCxnSpPr/>
      </xdr:nvCxnSpPr>
      <xdr:spPr>
        <a:xfrm flipV="1">
          <a:off x="3429000" y="9685655"/>
          <a:ext cx="752475" cy="193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137795</xdr:rowOff>
    </xdr:from>
    <xdr:to>
      <xdr:col>15</xdr:col>
      <xdr:colOff>101600</xdr:colOff>
      <xdr:row>61</xdr:row>
      <xdr:rowOff>67945</xdr:rowOff>
    </xdr:to>
    <xdr:sp macro="" textlink="">
      <xdr:nvSpPr>
        <xdr:cNvPr id="193" name="楕円 192">
          <a:extLst>
            <a:ext uri="{FF2B5EF4-FFF2-40B4-BE49-F238E27FC236}">
              <a16:creationId xmlns:a16="http://schemas.microsoft.com/office/drawing/2014/main" id="{4CE60460-7681-45F5-96B4-336463E758B9}"/>
            </a:ext>
          </a:extLst>
        </xdr:cNvPr>
        <xdr:cNvSpPr/>
      </xdr:nvSpPr>
      <xdr:spPr>
        <a:xfrm>
          <a:off x="2571750" y="986599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154305</xdr:rowOff>
    </xdr:from>
    <xdr:to>
      <xdr:col>19</xdr:col>
      <xdr:colOff>177800</xdr:colOff>
      <xdr:row>61</xdr:row>
      <xdr:rowOff>17145</xdr:rowOff>
    </xdr:to>
    <xdr:cxnSp macro="">
      <xdr:nvCxnSpPr>
        <xdr:cNvPr id="194" name="直線コネクタ 193">
          <a:extLst>
            <a:ext uri="{FF2B5EF4-FFF2-40B4-BE49-F238E27FC236}">
              <a16:creationId xmlns:a16="http://schemas.microsoft.com/office/drawing/2014/main" id="{C0C477E9-F97A-47D7-A86D-2913B4D8DE1E}"/>
            </a:ext>
          </a:extLst>
        </xdr:cNvPr>
        <xdr:cNvCxnSpPr/>
      </xdr:nvCxnSpPr>
      <xdr:spPr>
        <a:xfrm flipV="1">
          <a:off x="2619375" y="9879330"/>
          <a:ext cx="809625"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88265</xdr:rowOff>
    </xdr:from>
    <xdr:to>
      <xdr:col>10</xdr:col>
      <xdr:colOff>165100</xdr:colOff>
      <xdr:row>61</xdr:row>
      <xdr:rowOff>18415</xdr:rowOff>
    </xdr:to>
    <xdr:sp macro="" textlink="">
      <xdr:nvSpPr>
        <xdr:cNvPr id="195" name="楕円 194">
          <a:extLst>
            <a:ext uri="{FF2B5EF4-FFF2-40B4-BE49-F238E27FC236}">
              <a16:creationId xmlns:a16="http://schemas.microsoft.com/office/drawing/2014/main" id="{6B6DA418-CA5D-4239-BF47-072C32C2BA60}"/>
            </a:ext>
          </a:extLst>
        </xdr:cNvPr>
        <xdr:cNvSpPr/>
      </xdr:nvSpPr>
      <xdr:spPr>
        <a:xfrm>
          <a:off x="1781175" y="98101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139065</xdr:rowOff>
    </xdr:from>
    <xdr:to>
      <xdr:col>15</xdr:col>
      <xdr:colOff>50800</xdr:colOff>
      <xdr:row>61</xdr:row>
      <xdr:rowOff>17145</xdr:rowOff>
    </xdr:to>
    <xdr:cxnSp macro="">
      <xdr:nvCxnSpPr>
        <xdr:cNvPr id="196" name="直線コネクタ 195">
          <a:extLst>
            <a:ext uri="{FF2B5EF4-FFF2-40B4-BE49-F238E27FC236}">
              <a16:creationId xmlns:a16="http://schemas.microsoft.com/office/drawing/2014/main" id="{B65EF4AB-5A7F-4271-A9D0-F5DBF64493B0}"/>
            </a:ext>
          </a:extLst>
        </xdr:cNvPr>
        <xdr:cNvCxnSpPr/>
      </xdr:nvCxnSpPr>
      <xdr:spPr>
        <a:xfrm>
          <a:off x="1828800" y="9867265"/>
          <a:ext cx="790575"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38735</xdr:rowOff>
    </xdr:from>
    <xdr:to>
      <xdr:col>6</xdr:col>
      <xdr:colOff>38100</xdr:colOff>
      <xdr:row>60</xdr:row>
      <xdr:rowOff>140335</xdr:rowOff>
    </xdr:to>
    <xdr:sp macro="" textlink="">
      <xdr:nvSpPr>
        <xdr:cNvPr id="197" name="楕円 196">
          <a:extLst>
            <a:ext uri="{FF2B5EF4-FFF2-40B4-BE49-F238E27FC236}">
              <a16:creationId xmlns:a16="http://schemas.microsoft.com/office/drawing/2014/main" id="{FF6721BC-70E2-4E81-8B94-DEE80F50EAB5}"/>
            </a:ext>
          </a:extLst>
        </xdr:cNvPr>
        <xdr:cNvSpPr/>
      </xdr:nvSpPr>
      <xdr:spPr>
        <a:xfrm>
          <a:off x="981075" y="97637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89535</xdr:rowOff>
    </xdr:from>
    <xdr:to>
      <xdr:col>10</xdr:col>
      <xdr:colOff>114300</xdr:colOff>
      <xdr:row>60</xdr:row>
      <xdr:rowOff>139065</xdr:rowOff>
    </xdr:to>
    <xdr:cxnSp macro="">
      <xdr:nvCxnSpPr>
        <xdr:cNvPr id="198" name="直線コネクタ 197">
          <a:extLst>
            <a:ext uri="{FF2B5EF4-FFF2-40B4-BE49-F238E27FC236}">
              <a16:creationId xmlns:a16="http://schemas.microsoft.com/office/drawing/2014/main" id="{DB4943CA-1B88-4AD3-B637-2332706F325E}"/>
            </a:ext>
          </a:extLst>
        </xdr:cNvPr>
        <xdr:cNvCxnSpPr/>
      </xdr:nvCxnSpPr>
      <xdr:spPr>
        <a:xfrm>
          <a:off x="1028700" y="9811385"/>
          <a:ext cx="800100" cy="5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58DF267D-CB57-45F1-AF21-2146E732580F}"/>
            </a:ext>
          </a:extLst>
        </xdr:cNvPr>
        <xdr:cNvSpPr txBox="1"/>
      </xdr:nvSpPr>
      <xdr:spPr>
        <a:xfrm>
          <a:off x="3239144" y="958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70D502A3-7AC7-4DA5-AAA1-02AD453DF44F}"/>
            </a:ext>
          </a:extLst>
        </xdr:cNvPr>
        <xdr:cNvSpPr txBox="1"/>
      </xdr:nvSpPr>
      <xdr:spPr>
        <a:xfrm>
          <a:off x="2439044" y="959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054A0E2F-447B-480F-96D9-3D57E8BF00FC}"/>
            </a:ext>
          </a:extLst>
        </xdr:cNvPr>
        <xdr:cNvSpPr txBox="1"/>
      </xdr:nvSpPr>
      <xdr:spPr>
        <a:xfrm>
          <a:off x="1648469" y="9589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148607</xdr:rowOff>
    </xdr:from>
    <xdr:ext cx="405111" cy="259045"/>
    <xdr:sp macro="" textlink="">
      <xdr:nvSpPr>
        <xdr:cNvPr id="202" name="n_4aveValue【体育館・プール】&#10;有形固定資産減価償却率">
          <a:extLst>
            <a:ext uri="{FF2B5EF4-FFF2-40B4-BE49-F238E27FC236}">
              <a16:creationId xmlns:a16="http://schemas.microsoft.com/office/drawing/2014/main" id="{1692F7E6-77EA-4EF5-A3B8-6327D10E568E}"/>
            </a:ext>
          </a:extLst>
        </xdr:cNvPr>
        <xdr:cNvSpPr txBox="1"/>
      </xdr:nvSpPr>
      <xdr:spPr>
        <a:xfrm>
          <a:off x="848369"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24782</xdr:rowOff>
    </xdr:from>
    <xdr:ext cx="405111" cy="259045"/>
    <xdr:sp macro="" textlink="">
      <xdr:nvSpPr>
        <xdr:cNvPr id="203" name="n_1mainValue【体育館・プール】&#10;有形固定資産減価償却率">
          <a:extLst>
            <a:ext uri="{FF2B5EF4-FFF2-40B4-BE49-F238E27FC236}">
              <a16:creationId xmlns:a16="http://schemas.microsoft.com/office/drawing/2014/main" id="{1CEF15B5-6A8D-48D7-8942-937A22F30FDD}"/>
            </a:ext>
          </a:extLst>
        </xdr:cNvPr>
        <xdr:cNvSpPr txBox="1"/>
      </xdr:nvSpPr>
      <xdr:spPr>
        <a:xfrm>
          <a:off x="3239144" y="9914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59072</xdr:rowOff>
    </xdr:from>
    <xdr:ext cx="405111" cy="259045"/>
    <xdr:sp macro="" textlink="">
      <xdr:nvSpPr>
        <xdr:cNvPr id="204" name="n_2mainValue【体育館・プール】&#10;有形固定資産減価償却率">
          <a:extLst>
            <a:ext uri="{FF2B5EF4-FFF2-40B4-BE49-F238E27FC236}">
              <a16:creationId xmlns:a16="http://schemas.microsoft.com/office/drawing/2014/main" id="{D027EC88-D920-4F6E-B619-AA7EB2208392}"/>
            </a:ext>
          </a:extLst>
        </xdr:cNvPr>
        <xdr:cNvSpPr txBox="1"/>
      </xdr:nvSpPr>
      <xdr:spPr>
        <a:xfrm>
          <a:off x="2439044" y="9946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9542</xdr:rowOff>
    </xdr:from>
    <xdr:ext cx="405111" cy="259045"/>
    <xdr:sp macro="" textlink="">
      <xdr:nvSpPr>
        <xdr:cNvPr id="205" name="n_3mainValue【体育館・プール】&#10;有形固定資産減価償却率">
          <a:extLst>
            <a:ext uri="{FF2B5EF4-FFF2-40B4-BE49-F238E27FC236}">
              <a16:creationId xmlns:a16="http://schemas.microsoft.com/office/drawing/2014/main" id="{8D78250A-8BF0-4574-A382-37CA198006B6}"/>
            </a:ext>
          </a:extLst>
        </xdr:cNvPr>
        <xdr:cNvSpPr txBox="1"/>
      </xdr:nvSpPr>
      <xdr:spPr>
        <a:xfrm>
          <a:off x="1648469" y="989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156862</xdr:rowOff>
    </xdr:from>
    <xdr:ext cx="405111" cy="259045"/>
    <xdr:sp macro="" textlink="">
      <xdr:nvSpPr>
        <xdr:cNvPr id="206" name="n_4mainValue【体育館・プール】&#10;有形固定資産減価償却率">
          <a:extLst>
            <a:ext uri="{FF2B5EF4-FFF2-40B4-BE49-F238E27FC236}">
              <a16:creationId xmlns:a16="http://schemas.microsoft.com/office/drawing/2014/main" id="{01E0C78E-AAD4-4F17-A879-7D24F8B52E4B}"/>
            </a:ext>
          </a:extLst>
        </xdr:cNvPr>
        <xdr:cNvSpPr txBox="1"/>
      </xdr:nvSpPr>
      <xdr:spPr>
        <a:xfrm>
          <a:off x="848369" y="9561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3319BE49-1BD9-410F-9F3C-AD7205214C8D}"/>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5E05093C-A2FF-4E84-860B-8CD41BE50309}"/>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525E1A64-7733-43E0-ADEC-08F29A651144}"/>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79FEDA0D-F2A1-4AF2-96C8-7731950E752B}"/>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DD75FE78-EF5E-407E-854D-6DDC4CC270E8}"/>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9ABD1523-4518-4F3E-987A-9B45DECB64C6}"/>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FAB411F7-EEDD-4F6C-B916-3B4B7E07B362}"/>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D087BBC3-4F94-4F33-A9EF-11E9E876A8BE}"/>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A4A1FA01-3A20-44AA-B9C4-BB43B5605166}"/>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7737AF7D-4148-442A-8AD4-53228A7713B7}"/>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AB21B5E4-BCAB-43A4-8B96-5E9F9C0BFE5E}"/>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21316D35-8975-4A78-9B92-2CF2E808F093}"/>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23254DA8-4E83-4A80-AFF1-1AD47D69EF24}"/>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54EE07D2-0AE6-43A2-91F0-EE3C9BA8ADE2}"/>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4B8A98AE-5DF7-46B9-9574-085E97C4BFEE}"/>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88BB965B-D993-4966-83E9-DBEF7F5FA2EE}"/>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72626ABD-44A5-4BDF-B7E9-A917CAD3F7B2}"/>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19F6DD79-ED6D-43EF-9135-8DA0802C9FF7}"/>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26D0B3A1-C66E-4ACE-A025-15D88268F2B0}"/>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2E95A09C-7560-4ECE-AD49-550664F5E635}"/>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35B349D9-B0EB-4280-A2B2-FBA255552005}"/>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44B740E3-1968-446F-A14A-37DC59324CA5}"/>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7539032E-7E42-49F4-B212-30D6804EC064}"/>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2F7F62CB-9019-45EE-A6C4-214D642E2B2C}"/>
            </a:ext>
          </a:extLst>
        </xdr:cNvPr>
        <xdr:cNvCxnSpPr/>
      </xdr:nvCxnSpPr>
      <xdr:spPr>
        <a:xfrm flipV="1">
          <a:off x="9429115" y="9137015"/>
          <a:ext cx="0" cy="1284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C6C72D62-7B5A-4A63-B9B3-253255F8B860}"/>
            </a:ext>
          </a:extLst>
        </xdr:cNvPr>
        <xdr:cNvSpPr txBox="1"/>
      </xdr:nvSpPr>
      <xdr:spPr>
        <a:xfrm>
          <a:off x="9467850"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DBBBC947-CEE3-422F-8B5E-3DEDD2EA0F53}"/>
            </a:ext>
          </a:extLst>
        </xdr:cNvPr>
        <xdr:cNvCxnSpPr/>
      </xdr:nvCxnSpPr>
      <xdr:spPr>
        <a:xfrm>
          <a:off x="9363075" y="104216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E0DE8B3D-A26C-4763-8844-3800E5083972}"/>
            </a:ext>
          </a:extLst>
        </xdr:cNvPr>
        <xdr:cNvSpPr txBox="1"/>
      </xdr:nvSpPr>
      <xdr:spPr>
        <a:xfrm>
          <a:off x="9467850" y="8924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02A9AA34-6B40-42E7-9E37-A4F476402AFB}"/>
            </a:ext>
          </a:extLst>
        </xdr:cNvPr>
        <xdr:cNvCxnSpPr/>
      </xdr:nvCxnSpPr>
      <xdr:spPr>
        <a:xfrm>
          <a:off x="9363075" y="913701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162577</xdr:rowOff>
    </xdr:from>
    <xdr:ext cx="469744" cy="259045"/>
    <xdr:sp macro="" textlink="">
      <xdr:nvSpPr>
        <xdr:cNvPr id="235" name="【体育館・プール】&#10;一人当たり面積平均値テキスト">
          <a:extLst>
            <a:ext uri="{FF2B5EF4-FFF2-40B4-BE49-F238E27FC236}">
              <a16:creationId xmlns:a16="http://schemas.microsoft.com/office/drawing/2014/main" id="{17C9341E-1479-4A72-B1B7-C59E63298573}"/>
            </a:ext>
          </a:extLst>
        </xdr:cNvPr>
        <xdr:cNvSpPr txBox="1"/>
      </xdr:nvSpPr>
      <xdr:spPr>
        <a:xfrm>
          <a:off x="9467850" y="9884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328BB305-91C4-4A4F-865B-99C669F245DC}"/>
            </a:ext>
          </a:extLst>
        </xdr:cNvPr>
        <xdr:cNvSpPr/>
      </xdr:nvSpPr>
      <xdr:spPr>
        <a:xfrm>
          <a:off x="9401175" y="1002982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F69BFAAC-4B4E-4A60-A877-884A0E859FCE}"/>
            </a:ext>
          </a:extLst>
        </xdr:cNvPr>
        <xdr:cNvSpPr/>
      </xdr:nvSpPr>
      <xdr:spPr>
        <a:xfrm>
          <a:off x="8639175" y="100368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35A0C238-4364-4FFC-B330-0D3EE7C593E4}"/>
            </a:ext>
          </a:extLst>
        </xdr:cNvPr>
        <xdr:cNvSpPr/>
      </xdr:nvSpPr>
      <xdr:spPr>
        <a:xfrm>
          <a:off x="7839075" y="100406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BB97E999-A3F5-4837-B92C-FEB8B6C4BCFA}"/>
            </a:ext>
          </a:extLst>
        </xdr:cNvPr>
        <xdr:cNvSpPr/>
      </xdr:nvSpPr>
      <xdr:spPr>
        <a:xfrm>
          <a:off x="7029450" y="100323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721A8220-FD8C-4A42-BA77-0E750D112A7D}"/>
            </a:ext>
          </a:extLst>
        </xdr:cNvPr>
        <xdr:cNvSpPr/>
      </xdr:nvSpPr>
      <xdr:spPr>
        <a:xfrm>
          <a:off x="6238875" y="1004760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4317FF6-4694-4F93-905F-FF6BEAE433D5}"/>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DA45074-CBF8-4FFE-94A2-D0A437A86267}"/>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0100952-FB83-44E8-A5CD-005A90211446}"/>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940DB22-6F57-489B-B86E-DCBCAA3CC338}"/>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CCDF3CB-B2C5-4257-82D4-0C908C1D948A}"/>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102870</xdr:rowOff>
    </xdr:from>
    <xdr:to>
      <xdr:col>55</xdr:col>
      <xdr:colOff>50800</xdr:colOff>
      <xdr:row>64</xdr:row>
      <xdr:rowOff>33020</xdr:rowOff>
    </xdr:to>
    <xdr:sp macro="" textlink="">
      <xdr:nvSpPr>
        <xdr:cNvPr id="246" name="楕円 245">
          <a:extLst>
            <a:ext uri="{FF2B5EF4-FFF2-40B4-BE49-F238E27FC236}">
              <a16:creationId xmlns:a16="http://schemas.microsoft.com/office/drawing/2014/main" id="{02F68C35-615C-4FB7-9333-3AA4801DBB13}"/>
            </a:ext>
          </a:extLst>
        </xdr:cNvPr>
        <xdr:cNvSpPr/>
      </xdr:nvSpPr>
      <xdr:spPr>
        <a:xfrm>
          <a:off x="9401175" y="10316845"/>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17797</xdr:rowOff>
    </xdr:from>
    <xdr:ext cx="469744" cy="259045"/>
    <xdr:sp macro="" textlink="">
      <xdr:nvSpPr>
        <xdr:cNvPr id="247" name="【体育館・プール】&#10;一人当たり面積該当値テキスト">
          <a:extLst>
            <a:ext uri="{FF2B5EF4-FFF2-40B4-BE49-F238E27FC236}">
              <a16:creationId xmlns:a16="http://schemas.microsoft.com/office/drawing/2014/main" id="{56EE8057-C07C-4BE0-B305-C284F7B3B037}"/>
            </a:ext>
          </a:extLst>
        </xdr:cNvPr>
        <xdr:cNvSpPr txBox="1"/>
      </xdr:nvSpPr>
      <xdr:spPr>
        <a:xfrm>
          <a:off x="9467850" y="1022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104140</xdr:rowOff>
    </xdr:from>
    <xdr:to>
      <xdr:col>50</xdr:col>
      <xdr:colOff>165100</xdr:colOff>
      <xdr:row>64</xdr:row>
      <xdr:rowOff>34290</xdr:rowOff>
    </xdr:to>
    <xdr:sp macro="" textlink="">
      <xdr:nvSpPr>
        <xdr:cNvPr id="248" name="楕円 247">
          <a:extLst>
            <a:ext uri="{FF2B5EF4-FFF2-40B4-BE49-F238E27FC236}">
              <a16:creationId xmlns:a16="http://schemas.microsoft.com/office/drawing/2014/main" id="{346F7367-28C9-4BF6-B718-0A31569F0F7A}"/>
            </a:ext>
          </a:extLst>
        </xdr:cNvPr>
        <xdr:cNvSpPr/>
      </xdr:nvSpPr>
      <xdr:spPr>
        <a:xfrm>
          <a:off x="8639175" y="1031811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153670</xdr:rowOff>
    </xdr:from>
    <xdr:to>
      <xdr:col>55</xdr:col>
      <xdr:colOff>0</xdr:colOff>
      <xdr:row>63</xdr:row>
      <xdr:rowOff>154940</xdr:rowOff>
    </xdr:to>
    <xdr:cxnSp macro="">
      <xdr:nvCxnSpPr>
        <xdr:cNvPr id="249" name="直線コネクタ 248">
          <a:extLst>
            <a:ext uri="{FF2B5EF4-FFF2-40B4-BE49-F238E27FC236}">
              <a16:creationId xmlns:a16="http://schemas.microsoft.com/office/drawing/2014/main" id="{EDD1E422-1018-43BE-9850-60EC32A2B83F}"/>
            </a:ext>
          </a:extLst>
        </xdr:cNvPr>
        <xdr:cNvCxnSpPr/>
      </xdr:nvCxnSpPr>
      <xdr:spPr>
        <a:xfrm flipV="1">
          <a:off x="8686800" y="10364470"/>
          <a:ext cx="74295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105410</xdr:rowOff>
    </xdr:from>
    <xdr:to>
      <xdr:col>46</xdr:col>
      <xdr:colOff>38100</xdr:colOff>
      <xdr:row>64</xdr:row>
      <xdr:rowOff>35560</xdr:rowOff>
    </xdr:to>
    <xdr:sp macro="" textlink="">
      <xdr:nvSpPr>
        <xdr:cNvPr id="250" name="楕円 249">
          <a:extLst>
            <a:ext uri="{FF2B5EF4-FFF2-40B4-BE49-F238E27FC236}">
              <a16:creationId xmlns:a16="http://schemas.microsoft.com/office/drawing/2014/main" id="{FC2DEE34-9DEA-4958-99A4-B7F581568C08}"/>
            </a:ext>
          </a:extLst>
        </xdr:cNvPr>
        <xdr:cNvSpPr/>
      </xdr:nvSpPr>
      <xdr:spPr>
        <a:xfrm>
          <a:off x="7839075" y="103130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154940</xdr:rowOff>
    </xdr:from>
    <xdr:to>
      <xdr:col>50</xdr:col>
      <xdr:colOff>114300</xdr:colOff>
      <xdr:row>63</xdr:row>
      <xdr:rowOff>156210</xdr:rowOff>
    </xdr:to>
    <xdr:cxnSp macro="">
      <xdr:nvCxnSpPr>
        <xdr:cNvPr id="251" name="直線コネクタ 250">
          <a:extLst>
            <a:ext uri="{FF2B5EF4-FFF2-40B4-BE49-F238E27FC236}">
              <a16:creationId xmlns:a16="http://schemas.microsoft.com/office/drawing/2014/main" id="{41E6382D-A010-4E59-B5DB-435D3A193103}"/>
            </a:ext>
          </a:extLst>
        </xdr:cNvPr>
        <xdr:cNvCxnSpPr/>
      </xdr:nvCxnSpPr>
      <xdr:spPr>
        <a:xfrm flipV="1">
          <a:off x="7886700" y="10365740"/>
          <a:ext cx="800100"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106680</xdr:rowOff>
    </xdr:from>
    <xdr:to>
      <xdr:col>41</xdr:col>
      <xdr:colOff>101600</xdr:colOff>
      <xdr:row>64</xdr:row>
      <xdr:rowOff>36830</xdr:rowOff>
    </xdr:to>
    <xdr:sp macro="" textlink="">
      <xdr:nvSpPr>
        <xdr:cNvPr id="252" name="楕円 251">
          <a:extLst>
            <a:ext uri="{FF2B5EF4-FFF2-40B4-BE49-F238E27FC236}">
              <a16:creationId xmlns:a16="http://schemas.microsoft.com/office/drawing/2014/main" id="{61ADDBB0-7050-4F3E-9A19-29ABDBDECD5C}"/>
            </a:ext>
          </a:extLst>
        </xdr:cNvPr>
        <xdr:cNvSpPr/>
      </xdr:nvSpPr>
      <xdr:spPr>
        <a:xfrm>
          <a:off x="7029450" y="103143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156210</xdr:rowOff>
    </xdr:from>
    <xdr:to>
      <xdr:col>45</xdr:col>
      <xdr:colOff>177800</xdr:colOff>
      <xdr:row>63</xdr:row>
      <xdr:rowOff>157480</xdr:rowOff>
    </xdr:to>
    <xdr:cxnSp macro="">
      <xdr:nvCxnSpPr>
        <xdr:cNvPr id="253" name="直線コネクタ 252">
          <a:extLst>
            <a:ext uri="{FF2B5EF4-FFF2-40B4-BE49-F238E27FC236}">
              <a16:creationId xmlns:a16="http://schemas.microsoft.com/office/drawing/2014/main" id="{0B1CF686-DF2E-44DA-B1AA-2063A6DC4379}"/>
            </a:ext>
          </a:extLst>
        </xdr:cNvPr>
        <xdr:cNvCxnSpPr/>
      </xdr:nvCxnSpPr>
      <xdr:spPr>
        <a:xfrm flipV="1">
          <a:off x="7077075" y="10370185"/>
          <a:ext cx="809625"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107950</xdr:rowOff>
    </xdr:from>
    <xdr:to>
      <xdr:col>36</xdr:col>
      <xdr:colOff>165100</xdr:colOff>
      <xdr:row>64</xdr:row>
      <xdr:rowOff>38100</xdr:rowOff>
    </xdr:to>
    <xdr:sp macro="" textlink="">
      <xdr:nvSpPr>
        <xdr:cNvPr id="254" name="楕円 253">
          <a:extLst>
            <a:ext uri="{FF2B5EF4-FFF2-40B4-BE49-F238E27FC236}">
              <a16:creationId xmlns:a16="http://schemas.microsoft.com/office/drawing/2014/main" id="{CBE344C4-506A-4EC9-BC9C-474213A1CECA}"/>
            </a:ext>
          </a:extLst>
        </xdr:cNvPr>
        <xdr:cNvSpPr/>
      </xdr:nvSpPr>
      <xdr:spPr>
        <a:xfrm>
          <a:off x="6238875" y="103155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157480</xdr:rowOff>
    </xdr:from>
    <xdr:to>
      <xdr:col>41</xdr:col>
      <xdr:colOff>50800</xdr:colOff>
      <xdr:row>63</xdr:row>
      <xdr:rowOff>158750</xdr:rowOff>
    </xdr:to>
    <xdr:cxnSp macro="">
      <xdr:nvCxnSpPr>
        <xdr:cNvPr id="255" name="直線コネクタ 254">
          <a:extLst>
            <a:ext uri="{FF2B5EF4-FFF2-40B4-BE49-F238E27FC236}">
              <a16:creationId xmlns:a16="http://schemas.microsoft.com/office/drawing/2014/main" id="{79B37F79-005D-4D60-8C69-EEB56B634948}"/>
            </a:ext>
          </a:extLst>
        </xdr:cNvPr>
        <xdr:cNvCxnSpPr/>
      </xdr:nvCxnSpPr>
      <xdr:spPr>
        <a:xfrm flipV="1">
          <a:off x="6286500" y="10371455"/>
          <a:ext cx="790575"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96537</xdr:rowOff>
    </xdr:from>
    <xdr:ext cx="469744" cy="259045"/>
    <xdr:sp macro="" textlink="">
      <xdr:nvSpPr>
        <xdr:cNvPr id="256" name="n_1aveValue【体育館・プール】&#10;一人当たり面積">
          <a:extLst>
            <a:ext uri="{FF2B5EF4-FFF2-40B4-BE49-F238E27FC236}">
              <a16:creationId xmlns:a16="http://schemas.microsoft.com/office/drawing/2014/main" id="{267AE72A-7EA4-4F53-BC8B-2B56E4003C1F}"/>
            </a:ext>
          </a:extLst>
        </xdr:cNvPr>
        <xdr:cNvSpPr txBox="1"/>
      </xdr:nvSpPr>
      <xdr:spPr>
        <a:xfrm>
          <a:off x="8458277" y="9821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100347</xdr:rowOff>
    </xdr:from>
    <xdr:ext cx="469744" cy="259045"/>
    <xdr:sp macro="" textlink="">
      <xdr:nvSpPr>
        <xdr:cNvPr id="257" name="n_2aveValue【体育館・プール】&#10;一人当たり面積">
          <a:extLst>
            <a:ext uri="{FF2B5EF4-FFF2-40B4-BE49-F238E27FC236}">
              <a16:creationId xmlns:a16="http://schemas.microsoft.com/office/drawing/2014/main" id="{80F1C7F5-965C-4403-81C4-D97263F4067F}"/>
            </a:ext>
          </a:extLst>
        </xdr:cNvPr>
        <xdr:cNvSpPr txBox="1"/>
      </xdr:nvSpPr>
      <xdr:spPr>
        <a:xfrm>
          <a:off x="7677227" y="982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95267</xdr:rowOff>
    </xdr:from>
    <xdr:ext cx="469744" cy="259045"/>
    <xdr:sp macro="" textlink="">
      <xdr:nvSpPr>
        <xdr:cNvPr id="258" name="n_3aveValue【体育館・プール】&#10;一人当たり面積">
          <a:extLst>
            <a:ext uri="{FF2B5EF4-FFF2-40B4-BE49-F238E27FC236}">
              <a16:creationId xmlns:a16="http://schemas.microsoft.com/office/drawing/2014/main" id="{70E50117-E954-4F5E-A9F6-152776AF3899}"/>
            </a:ext>
          </a:extLst>
        </xdr:cNvPr>
        <xdr:cNvSpPr txBox="1"/>
      </xdr:nvSpPr>
      <xdr:spPr>
        <a:xfrm>
          <a:off x="6867602" y="9820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104157</xdr:rowOff>
    </xdr:from>
    <xdr:ext cx="469744" cy="259045"/>
    <xdr:sp macro="" textlink="">
      <xdr:nvSpPr>
        <xdr:cNvPr id="259" name="n_4aveValue【体育館・プール】&#10;一人当たり面積">
          <a:extLst>
            <a:ext uri="{FF2B5EF4-FFF2-40B4-BE49-F238E27FC236}">
              <a16:creationId xmlns:a16="http://schemas.microsoft.com/office/drawing/2014/main" id="{D17CCBF7-20F1-4AB7-B0FC-2BFBACB15F86}"/>
            </a:ext>
          </a:extLst>
        </xdr:cNvPr>
        <xdr:cNvSpPr txBox="1"/>
      </xdr:nvSpPr>
      <xdr:spPr>
        <a:xfrm>
          <a:off x="6067502" y="983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25417</xdr:rowOff>
    </xdr:from>
    <xdr:ext cx="469744" cy="259045"/>
    <xdr:sp macro="" textlink="">
      <xdr:nvSpPr>
        <xdr:cNvPr id="260" name="n_1mainValue【体育館・プール】&#10;一人当たり面積">
          <a:extLst>
            <a:ext uri="{FF2B5EF4-FFF2-40B4-BE49-F238E27FC236}">
              <a16:creationId xmlns:a16="http://schemas.microsoft.com/office/drawing/2014/main" id="{6A4F9881-1A4C-4340-801A-22F99581AD32}"/>
            </a:ext>
          </a:extLst>
        </xdr:cNvPr>
        <xdr:cNvSpPr txBox="1"/>
      </xdr:nvSpPr>
      <xdr:spPr>
        <a:xfrm>
          <a:off x="8458277" y="10401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26687</xdr:rowOff>
    </xdr:from>
    <xdr:ext cx="469744" cy="259045"/>
    <xdr:sp macro="" textlink="">
      <xdr:nvSpPr>
        <xdr:cNvPr id="261" name="n_2mainValue【体育館・プール】&#10;一人当たり面積">
          <a:extLst>
            <a:ext uri="{FF2B5EF4-FFF2-40B4-BE49-F238E27FC236}">
              <a16:creationId xmlns:a16="http://schemas.microsoft.com/office/drawing/2014/main" id="{5C3B4B26-A4B7-47BD-B9F0-DDBD28E3400C}"/>
            </a:ext>
          </a:extLst>
        </xdr:cNvPr>
        <xdr:cNvSpPr txBox="1"/>
      </xdr:nvSpPr>
      <xdr:spPr>
        <a:xfrm>
          <a:off x="7677227" y="1040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27957</xdr:rowOff>
    </xdr:from>
    <xdr:ext cx="469744" cy="259045"/>
    <xdr:sp macro="" textlink="">
      <xdr:nvSpPr>
        <xdr:cNvPr id="262" name="n_3mainValue【体育館・プール】&#10;一人当たり面積">
          <a:extLst>
            <a:ext uri="{FF2B5EF4-FFF2-40B4-BE49-F238E27FC236}">
              <a16:creationId xmlns:a16="http://schemas.microsoft.com/office/drawing/2014/main" id="{1E79FD22-E823-431A-9837-AD89028F2EE3}"/>
            </a:ext>
          </a:extLst>
        </xdr:cNvPr>
        <xdr:cNvSpPr txBox="1"/>
      </xdr:nvSpPr>
      <xdr:spPr>
        <a:xfrm>
          <a:off x="6867602" y="1040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29227</xdr:rowOff>
    </xdr:from>
    <xdr:ext cx="469744" cy="259045"/>
    <xdr:sp macro="" textlink="">
      <xdr:nvSpPr>
        <xdr:cNvPr id="263" name="n_4mainValue【体育館・プール】&#10;一人当たり面積">
          <a:extLst>
            <a:ext uri="{FF2B5EF4-FFF2-40B4-BE49-F238E27FC236}">
              <a16:creationId xmlns:a16="http://schemas.microsoft.com/office/drawing/2014/main" id="{EB377F7E-3E8B-4905-9704-1FA7D3BD73BE}"/>
            </a:ext>
          </a:extLst>
        </xdr:cNvPr>
        <xdr:cNvSpPr txBox="1"/>
      </xdr:nvSpPr>
      <xdr:spPr>
        <a:xfrm>
          <a:off x="6067502" y="10398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DA69DB37-4663-4213-B241-244CEFF6AEAD}"/>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C6806C64-2466-4704-8037-2B68DFA62FCD}"/>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9A12B1BC-AB3D-40C0-B2E3-CCC462215A5F}"/>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3152D9A1-0AFB-4037-8ACF-88E18FF6F889}"/>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91460D26-16B8-4F2C-879F-01FE05A03079}"/>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58E5C376-07DA-4171-94FD-9791C1015BCC}"/>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F2570E47-FB9C-4A90-9987-E367EF80D070}"/>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9419861B-06B3-4B4D-B0EA-A83D331A5D2A}"/>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152C4E78-3A17-42B9-AB29-6F8EFB496535}"/>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67AB7A5C-F40E-468B-B9B0-2846339AB3E5}"/>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9F73537F-2892-48A3-A6A4-BB60E6C12C75}"/>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EE59BC1C-DB72-45AE-938D-0EA031258B1F}"/>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ADE0E24A-4CBC-46B5-8D6D-ACEDAB82E4D2}"/>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11537BFA-D6EC-40FB-83EA-F227F1CFAD09}"/>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9B7193DB-D482-41DA-B99C-E97247DE0C92}"/>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201D6A45-E141-463F-9A2B-4D0E8EE761E7}"/>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687F0E3C-E8C5-4C4F-83CD-E14A6316419F}"/>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8EFF195E-E96E-4DE0-9EA5-FCCEE22815C9}"/>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5A608278-3FF4-4948-AEB1-3C72CD6DEC02}"/>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9CD2A479-48F2-45D7-AD0F-72762CC4964F}"/>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74B4578E-3A16-43E9-95D1-442A1619BBBB}"/>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233A5E4-E833-4E98-A806-5EFD9B682477}"/>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D3A5E4BD-AD0A-4004-8066-1AE651BD75B1}"/>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3D3F6878-001D-41FF-B773-3B1AC36B5754}"/>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5AC3BFE1-94F9-48AB-ABEF-A8BC0EBFDDFC}"/>
            </a:ext>
          </a:extLst>
        </xdr:cNvPr>
        <xdr:cNvCxnSpPr/>
      </xdr:nvCxnSpPr>
      <xdr:spPr>
        <a:xfrm flipV="1">
          <a:off x="4180840" y="12637136"/>
          <a:ext cx="0" cy="1412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C475DCF3-584E-4F6C-ADD9-52EFD937F849}"/>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AFE0DC78-E0FC-49B8-8E07-6CD6D490D188}"/>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B6668A6C-BAA6-4120-A59F-4F93DBFD15AE}"/>
            </a:ext>
          </a:extLst>
        </xdr:cNvPr>
        <xdr:cNvSpPr txBox="1"/>
      </xdr:nvSpPr>
      <xdr:spPr>
        <a:xfrm>
          <a:off x="4219575" y="12421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4DEB9817-8632-40B4-84AF-BD0F2E8CE9A2}"/>
            </a:ext>
          </a:extLst>
        </xdr:cNvPr>
        <xdr:cNvCxnSpPr/>
      </xdr:nvCxnSpPr>
      <xdr:spPr>
        <a:xfrm>
          <a:off x="4105275" y="126371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135272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6379703D-B023-42FD-BF47-6412B202D3C1}"/>
            </a:ext>
          </a:extLst>
        </xdr:cNvPr>
        <xdr:cNvSpPr txBox="1"/>
      </xdr:nvSpPr>
      <xdr:spPr>
        <a:xfrm>
          <a:off x="4219575" y="13260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BF8C96D8-D29B-4CFA-8EF5-A804E50802BA}"/>
            </a:ext>
          </a:extLst>
        </xdr:cNvPr>
        <xdr:cNvSpPr/>
      </xdr:nvSpPr>
      <xdr:spPr>
        <a:xfrm>
          <a:off x="4124325" y="1328547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B712BD1D-03A9-4A6E-A2A6-FC0601E2B597}"/>
            </a:ext>
          </a:extLst>
        </xdr:cNvPr>
        <xdr:cNvSpPr/>
      </xdr:nvSpPr>
      <xdr:spPr>
        <a:xfrm>
          <a:off x="3381375" y="132486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859DED47-34C6-4BC2-BFE3-9F8D7D1A85E7}"/>
            </a:ext>
          </a:extLst>
        </xdr:cNvPr>
        <xdr:cNvSpPr/>
      </xdr:nvSpPr>
      <xdr:spPr>
        <a:xfrm>
          <a:off x="2571750" y="132295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DC58C1AB-AFFC-43B0-80BD-2C78099D2EE9}"/>
            </a:ext>
          </a:extLst>
        </xdr:cNvPr>
        <xdr:cNvSpPr/>
      </xdr:nvSpPr>
      <xdr:spPr>
        <a:xfrm>
          <a:off x="1781175" y="1322323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32B7B1CE-3CB5-409C-8815-3AE278884DDB}"/>
            </a:ext>
          </a:extLst>
        </xdr:cNvPr>
        <xdr:cNvSpPr/>
      </xdr:nvSpPr>
      <xdr:spPr>
        <a:xfrm>
          <a:off x="981075" y="1323213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0E76840-81FC-42C1-8987-DDEFCB0194D7}"/>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52A0708-B2F7-44AA-A1D4-E9D61BF8FE47}"/>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BAF8779-B98A-479E-9EA4-D8CE51DB408C}"/>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6E8C127-79C7-48C2-B6B2-1A8A6AE00E41}"/>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397B8A0-31E2-4D83-8426-0CC746F64760}"/>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105411</xdr:rowOff>
    </xdr:from>
    <xdr:to>
      <xdr:col>24</xdr:col>
      <xdr:colOff>114300</xdr:colOff>
      <xdr:row>78</xdr:row>
      <xdr:rowOff>35561</xdr:rowOff>
    </xdr:to>
    <xdr:sp macro="" textlink="">
      <xdr:nvSpPr>
        <xdr:cNvPr id="304" name="楕円 303">
          <a:extLst>
            <a:ext uri="{FF2B5EF4-FFF2-40B4-BE49-F238E27FC236}">
              <a16:creationId xmlns:a16="http://schemas.microsoft.com/office/drawing/2014/main" id="{6B951FE7-295F-4DF9-A608-051DB5059E06}"/>
            </a:ext>
          </a:extLst>
        </xdr:cNvPr>
        <xdr:cNvSpPr/>
      </xdr:nvSpPr>
      <xdr:spPr>
        <a:xfrm>
          <a:off x="4124325" y="1257998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58438</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B7B3750F-15E0-4293-91C5-6306E5A0659A}"/>
            </a:ext>
          </a:extLst>
        </xdr:cNvPr>
        <xdr:cNvSpPr txBox="1"/>
      </xdr:nvSpPr>
      <xdr:spPr>
        <a:xfrm>
          <a:off x="4219575" y="12536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109220</xdr:rowOff>
    </xdr:from>
    <xdr:to>
      <xdr:col>20</xdr:col>
      <xdr:colOff>38100</xdr:colOff>
      <xdr:row>78</xdr:row>
      <xdr:rowOff>39370</xdr:rowOff>
    </xdr:to>
    <xdr:sp macro="" textlink="">
      <xdr:nvSpPr>
        <xdr:cNvPr id="306" name="楕円 305">
          <a:extLst>
            <a:ext uri="{FF2B5EF4-FFF2-40B4-BE49-F238E27FC236}">
              <a16:creationId xmlns:a16="http://schemas.microsoft.com/office/drawing/2014/main" id="{D48B3E6A-1308-49BE-9475-570488B5B9DD}"/>
            </a:ext>
          </a:extLst>
        </xdr:cNvPr>
        <xdr:cNvSpPr/>
      </xdr:nvSpPr>
      <xdr:spPr>
        <a:xfrm>
          <a:off x="3381375" y="125837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77</xdr:row>
      <xdr:rowOff>156211</xdr:rowOff>
    </xdr:from>
    <xdr:to>
      <xdr:col>24</xdr:col>
      <xdr:colOff>63500</xdr:colOff>
      <xdr:row>77</xdr:row>
      <xdr:rowOff>160020</xdr:rowOff>
    </xdr:to>
    <xdr:cxnSp macro="">
      <xdr:nvCxnSpPr>
        <xdr:cNvPr id="307" name="直線コネクタ 306">
          <a:extLst>
            <a:ext uri="{FF2B5EF4-FFF2-40B4-BE49-F238E27FC236}">
              <a16:creationId xmlns:a16="http://schemas.microsoft.com/office/drawing/2014/main" id="{481766C7-6F67-448D-8E11-684D5A30BC73}"/>
            </a:ext>
          </a:extLst>
        </xdr:cNvPr>
        <xdr:cNvCxnSpPr/>
      </xdr:nvCxnSpPr>
      <xdr:spPr>
        <a:xfrm flipV="1">
          <a:off x="3429000" y="12637136"/>
          <a:ext cx="752475"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44450</xdr:rowOff>
    </xdr:from>
    <xdr:to>
      <xdr:col>15</xdr:col>
      <xdr:colOff>101600</xdr:colOff>
      <xdr:row>77</xdr:row>
      <xdr:rowOff>146050</xdr:rowOff>
    </xdr:to>
    <xdr:sp macro="" textlink="">
      <xdr:nvSpPr>
        <xdr:cNvPr id="308" name="楕円 307">
          <a:extLst>
            <a:ext uri="{FF2B5EF4-FFF2-40B4-BE49-F238E27FC236}">
              <a16:creationId xmlns:a16="http://schemas.microsoft.com/office/drawing/2014/main" id="{289F04B9-A06B-4421-AC3C-47BA3A094B32}"/>
            </a:ext>
          </a:extLst>
        </xdr:cNvPr>
        <xdr:cNvSpPr/>
      </xdr:nvSpPr>
      <xdr:spPr>
        <a:xfrm>
          <a:off x="2571750" y="125253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95250</xdr:rowOff>
    </xdr:from>
    <xdr:to>
      <xdr:col>19</xdr:col>
      <xdr:colOff>177800</xdr:colOff>
      <xdr:row>77</xdr:row>
      <xdr:rowOff>160020</xdr:rowOff>
    </xdr:to>
    <xdr:cxnSp macro="">
      <xdr:nvCxnSpPr>
        <xdr:cNvPr id="309" name="直線コネクタ 308">
          <a:extLst>
            <a:ext uri="{FF2B5EF4-FFF2-40B4-BE49-F238E27FC236}">
              <a16:creationId xmlns:a16="http://schemas.microsoft.com/office/drawing/2014/main" id="{75024B93-23B2-4BCA-B24F-2FCF404CE0AB}"/>
            </a:ext>
          </a:extLst>
        </xdr:cNvPr>
        <xdr:cNvCxnSpPr/>
      </xdr:nvCxnSpPr>
      <xdr:spPr>
        <a:xfrm>
          <a:off x="2619375" y="12573000"/>
          <a:ext cx="809625" cy="6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153036</xdr:rowOff>
    </xdr:from>
    <xdr:to>
      <xdr:col>10</xdr:col>
      <xdr:colOff>165100</xdr:colOff>
      <xdr:row>81</xdr:row>
      <xdr:rowOff>83186</xdr:rowOff>
    </xdr:to>
    <xdr:sp macro="" textlink="">
      <xdr:nvSpPr>
        <xdr:cNvPr id="310" name="楕円 309">
          <a:extLst>
            <a:ext uri="{FF2B5EF4-FFF2-40B4-BE49-F238E27FC236}">
              <a16:creationId xmlns:a16="http://schemas.microsoft.com/office/drawing/2014/main" id="{47BDE896-F3A7-45A2-8264-531FBF088863}"/>
            </a:ext>
          </a:extLst>
        </xdr:cNvPr>
        <xdr:cNvSpPr/>
      </xdr:nvSpPr>
      <xdr:spPr>
        <a:xfrm>
          <a:off x="1781175" y="1311656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95250</xdr:rowOff>
    </xdr:from>
    <xdr:to>
      <xdr:col>15</xdr:col>
      <xdr:colOff>50800</xdr:colOff>
      <xdr:row>81</xdr:row>
      <xdr:rowOff>32386</xdr:rowOff>
    </xdr:to>
    <xdr:cxnSp macro="">
      <xdr:nvCxnSpPr>
        <xdr:cNvPr id="311" name="直線コネクタ 310">
          <a:extLst>
            <a:ext uri="{FF2B5EF4-FFF2-40B4-BE49-F238E27FC236}">
              <a16:creationId xmlns:a16="http://schemas.microsoft.com/office/drawing/2014/main" id="{890400A5-EA08-4A2D-8AFB-F747AED393E7}"/>
            </a:ext>
          </a:extLst>
        </xdr:cNvPr>
        <xdr:cNvCxnSpPr/>
      </xdr:nvCxnSpPr>
      <xdr:spPr>
        <a:xfrm flipV="1">
          <a:off x="1828800" y="12573000"/>
          <a:ext cx="790575" cy="581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105411</xdr:rowOff>
    </xdr:from>
    <xdr:to>
      <xdr:col>6</xdr:col>
      <xdr:colOff>38100</xdr:colOff>
      <xdr:row>81</xdr:row>
      <xdr:rowOff>35561</xdr:rowOff>
    </xdr:to>
    <xdr:sp macro="" textlink="">
      <xdr:nvSpPr>
        <xdr:cNvPr id="312" name="楕円 311">
          <a:extLst>
            <a:ext uri="{FF2B5EF4-FFF2-40B4-BE49-F238E27FC236}">
              <a16:creationId xmlns:a16="http://schemas.microsoft.com/office/drawing/2014/main" id="{9915972A-FD0C-4F15-8088-B9CB8AE6F1B5}"/>
            </a:ext>
          </a:extLst>
        </xdr:cNvPr>
        <xdr:cNvSpPr/>
      </xdr:nvSpPr>
      <xdr:spPr>
        <a:xfrm>
          <a:off x="981075" y="1306576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156211</xdr:rowOff>
    </xdr:from>
    <xdr:to>
      <xdr:col>10</xdr:col>
      <xdr:colOff>114300</xdr:colOff>
      <xdr:row>81</xdr:row>
      <xdr:rowOff>32386</xdr:rowOff>
    </xdr:to>
    <xdr:cxnSp macro="">
      <xdr:nvCxnSpPr>
        <xdr:cNvPr id="313" name="直線コネクタ 312">
          <a:extLst>
            <a:ext uri="{FF2B5EF4-FFF2-40B4-BE49-F238E27FC236}">
              <a16:creationId xmlns:a16="http://schemas.microsoft.com/office/drawing/2014/main" id="{6CE1E822-2170-4871-A5DA-0EE9DA1085E6}"/>
            </a:ext>
          </a:extLst>
        </xdr:cNvPr>
        <xdr:cNvCxnSpPr/>
      </xdr:nvCxnSpPr>
      <xdr:spPr>
        <a:xfrm>
          <a:off x="1028700" y="13122911"/>
          <a:ext cx="8001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47641</xdr:rowOff>
    </xdr:from>
    <xdr:ext cx="405111" cy="259045"/>
    <xdr:sp macro="" textlink="">
      <xdr:nvSpPr>
        <xdr:cNvPr id="314" name="n_1aveValue【福祉施設】&#10;有形固定資産減価償却率">
          <a:extLst>
            <a:ext uri="{FF2B5EF4-FFF2-40B4-BE49-F238E27FC236}">
              <a16:creationId xmlns:a16="http://schemas.microsoft.com/office/drawing/2014/main" id="{4FC8341B-F85D-4896-834D-D75F30694CD7}"/>
            </a:ext>
          </a:extLst>
        </xdr:cNvPr>
        <xdr:cNvSpPr txBox="1"/>
      </xdr:nvSpPr>
      <xdr:spPr>
        <a:xfrm>
          <a:off x="3239144" y="1333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28591</xdr:rowOff>
    </xdr:from>
    <xdr:ext cx="405111" cy="259045"/>
    <xdr:sp macro="" textlink="">
      <xdr:nvSpPr>
        <xdr:cNvPr id="315" name="n_2aveValue【福祉施設】&#10;有形固定資産減価償却率">
          <a:extLst>
            <a:ext uri="{FF2B5EF4-FFF2-40B4-BE49-F238E27FC236}">
              <a16:creationId xmlns:a16="http://schemas.microsoft.com/office/drawing/2014/main" id="{3B501DAD-7732-4CF7-AD03-C14FFC573C3E}"/>
            </a:ext>
          </a:extLst>
        </xdr:cNvPr>
        <xdr:cNvSpPr txBox="1"/>
      </xdr:nvSpPr>
      <xdr:spPr>
        <a:xfrm>
          <a:off x="2439044" y="13312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19066</xdr:rowOff>
    </xdr:from>
    <xdr:ext cx="405111" cy="259045"/>
    <xdr:sp macro="" textlink="">
      <xdr:nvSpPr>
        <xdr:cNvPr id="316" name="n_3aveValue【福祉施設】&#10;有形固定資産減価償却率">
          <a:extLst>
            <a:ext uri="{FF2B5EF4-FFF2-40B4-BE49-F238E27FC236}">
              <a16:creationId xmlns:a16="http://schemas.microsoft.com/office/drawing/2014/main" id="{2E0D9CA6-B0C8-458E-9629-810E8ACF38DD}"/>
            </a:ext>
          </a:extLst>
        </xdr:cNvPr>
        <xdr:cNvSpPr txBox="1"/>
      </xdr:nvSpPr>
      <xdr:spPr>
        <a:xfrm>
          <a:off x="1648469" y="13306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24782</xdr:rowOff>
    </xdr:from>
    <xdr:ext cx="405111" cy="259045"/>
    <xdr:sp macro="" textlink="">
      <xdr:nvSpPr>
        <xdr:cNvPr id="317" name="n_4aveValue【福祉施設】&#10;有形固定資産減価償却率">
          <a:extLst>
            <a:ext uri="{FF2B5EF4-FFF2-40B4-BE49-F238E27FC236}">
              <a16:creationId xmlns:a16="http://schemas.microsoft.com/office/drawing/2014/main" id="{47454F9A-7C63-484F-BD6E-B26AA2B1343B}"/>
            </a:ext>
          </a:extLst>
        </xdr:cNvPr>
        <xdr:cNvSpPr txBox="1"/>
      </xdr:nvSpPr>
      <xdr:spPr>
        <a:xfrm>
          <a:off x="848369" y="1331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76</xdr:row>
      <xdr:rowOff>55897</xdr:rowOff>
    </xdr:from>
    <xdr:ext cx="405111" cy="259045"/>
    <xdr:sp macro="" textlink="">
      <xdr:nvSpPr>
        <xdr:cNvPr id="318" name="n_1mainValue【福祉施設】&#10;有形固定資産減価償却率">
          <a:extLst>
            <a:ext uri="{FF2B5EF4-FFF2-40B4-BE49-F238E27FC236}">
              <a16:creationId xmlns:a16="http://schemas.microsoft.com/office/drawing/2014/main" id="{104DA623-2CAF-46C7-A2C7-68FD4CFF996C}"/>
            </a:ext>
          </a:extLst>
        </xdr:cNvPr>
        <xdr:cNvSpPr txBox="1"/>
      </xdr:nvSpPr>
      <xdr:spPr>
        <a:xfrm>
          <a:off x="3239144" y="12371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75</xdr:row>
      <xdr:rowOff>162577</xdr:rowOff>
    </xdr:from>
    <xdr:ext cx="405111" cy="259045"/>
    <xdr:sp macro="" textlink="">
      <xdr:nvSpPr>
        <xdr:cNvPr id="319" name="n_2mainValue【福祉施設】&#10;有形固定資産減価償却率">
          <a:extLst>
            <a:ext uri="{FF2B5EF4-FFF2-40B4-BE49-F238E27FC236}">
              <a16:creationId xmlns:a16="http://schemas.microsoft.com/office/drawing/2014/main" id="{234ACFEC-6EB5-4536-BBFB-0B398232EF96}"/>
            </a:ext>
          </a:extLst>
        </xdr:cNvPr>
        <xdr:cNvSpPr txBox="1"/>
      </xdr:nvSpPr>
      <xdr:spPr>
        <a:xfrm>
          <a:off x="2439044" y="1231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99713</xdr:rowOff>
    </xdr:from>
    <xdr:ext cx="405111" cy="259045"/>
    <xdr:sp macro="" textlink="">
      <xdr:nvSpPr>
        <xdr:cNvPr id="320" name="n_3mainValue【福祉施設】&#10;有形固定資産減価償却率">
          <a:extLst>
            <a:ext uri="{FF2B5EF4-FFF2-40B4-BE49-F238E27FC236}">
              <a16:creationId xmlns:a16="http://schemas.microsoft.com/office/drawing/2014/main" id="{D04B980E-5DCA-48F1-A7B5-90896579D96F}"/>
            </a:ext>
          </a:extLst>
        </xdr:cNvPr>
        <xdr:cNvSpPr txBox="1"/>
      </xdr:nvSpPr>
      <xdr:spPr>
        <a:xfrm>
          <a:off x="1648469" y="12904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52088</xdr:rowOff>
    </xdr:from>
    <xdr:ext cx="405111" cy="259045"/>
    <xdr:sp macro="" textlink="">
      <xdr:nvSpPr>
        <xdr:cNvPr id="321" name="n_4mainValue【福祉施設】&#10;有形固定資産減価償却率">
          <a:extLst>
            <a:ext uri="{FF2B5EF4-FFF2-40B4-BE49-F238E27FC236}">
              <a16:creationId xmlns:a16="http://schemas.microsoft.com/office/drawing/2014/main" id="{560BA836-5030-49B1-8A12-9D761129A8CB}"/>
            </a:ext>
          </a:extLst>
        </xdr:cNvPr>
        <xdr:cNvSpPr txBox="1"/>
      </xdr:nvSpPr>
      <xdr:spPr>
        <a:xfrm>
          <a:off x="848369" y="12850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679BCDAD-B232-4A56-B7DF-54CA65B801ED}"/>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AAB4FDD5-13F6-45CC-A3DF-E82ED7B603EE}"/>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50AB9C09-A69B-4404-B3F2-B19BA2FE868B}"/>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5FC13425-574C-4C04-A018-322979B4CC7C}"/>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11679870-45D4-4D07-AFED-774D456BEB9F}"/>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1F700CA3-7229-4636-841E-BE7013D00EAE}"/>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DA617445-7502-43C6-8FFF-14CC2F962DA3}"/>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DB6D3DF1-473C-4763-972B-61D24C8C7869}"/>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2FA09526-8F73-4B6C-A7F3-FA70D248C869}"/>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1091064B-DFBF-4CD9-8C8C-D860E433F3B8}"/>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EC82E0DE-C142-4C20-9191-BF7EB33A13C8}"/>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135EC4EC-9F2F-404C-B500-29EC56AFC4A1}"/>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D9568443-A971-4ED1-8CA1-78D4ECCD7313}"/>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56E2CD1D-2BC6-4BCA-93F1-0644B5ED2B2A}"/>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99754303-7C24-408F-904B-804D44BAF16D}"/>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8E9876C0-7C83-40F2-9A7E-AA8CF2563182}"/>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0902F636-5CAE-47FF-AC22-3821BC1DBE22}"/>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A8095046-B9ED-4E4A-9C4C-561BF05D91ED}"/>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739040EA-A51B-4F94-9D94-F4FE9CE5AE35}"/>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397BDDD7-CAA5-439C-999B-1A7FA7EF4730}"/>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AB051EA5-04E6-4955-AC60-7FC882C24752}"/>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B6DA18E6-8927-470D-B65C-94E2E9CE230F}"/>
            </a:ext>
          </a:extLst>
        </xdr:cNvPr>
        <xdr:cNvCxnSpPr/>
      </xdr:nvCxnSpPr>
      <xdr:spPr>
        <a:xfrm flipV="1">
          <a:off x="9429115" y="12880848"/>
          <a:ext cx="0" cy="1082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5EA97363-E7D0-449A-AB2E-F93AEC28B55E}"/>
            </a:ext>
          </a:extLst>
        </xdr:cNvPr>
        <xdr:cNvSpPr txBox="1"/>
      </xdr:nvSpPr>
      <xdr:spPr>
        <a:xfrm>
          <a:off x="9467850" y="1397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BA1D0D80-9ACA-4F53-B411-07CA71B65600}"/>
            </a:ext>
          </a:extLst>
        </xdr:cNvPr>
        <xdr:cNvCxnSpPr/>
      </xdr:nvCxnSpPr>
      <xdr:spPr>
        <a:xfrm>
          <a:off x="9363075" y="1396314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AF603F20-02EA-4424-A29D-48C30FBAD343}"/>
            </a:ext>
          </a:extLst>
        </xdr:cNvPr>
        <xdr:cNvSpPr txBox="1"/>
      </xdr:nvSpPr>
      <xdr:spPr>
        <a:xfrm>
          <a:off x="9467850" y="12668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EFED95E8-1316-4F7B-B3BE-D8D0B07CB663}"/>
            </a:ext>
          </a:extLst>
        </xdr:cNvPr>
        <xdr:cNvCxnSpPr/>
      </xdr:nvCxnSpPr>
      <xdr:spPr>
        <a:xfrm>
          <a:off x="9363075" y="1288084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8" name="【福祉施設】&#10;一人当たり面積平均値テキスト">
          <a:extLst>
            <a:ext uri="{FF2B5EF4-FFF2-40B4-BE49-F238E27FC236}">
              <a16:creationId xmlns:a16="http://schemas.microsoft.com/office/drawing/2014/main" id="{AE5B7D60-82E8-42A6-9943-1B41E98DB724}"/>
            </a:ext>
          </a:extLst>
        </xdr:cNvPr>
        <xdr:cNvSpPr txBox="1"/>
      </xdr:nvSpPr>
      <xdr:spPr>
        <a:xfrm>
          <a:off x="9467850" y="134809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2561EBBB-D748-4DAA-8F84-1DFC8E6D6A6D}"/>
            </a:ext>
          </a:extLst>
        </xdr:cNvPr>
        <xdr:cNvSpPr/>
      </xdr:nvSpPr>
      <xdr:spPr>
        <a:xfrm>
          <a:off x="9401175" y="1361998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B7A58184-FEA8-46CF-9445-3387837F8D80}"/>
            </a:ext>
          </a:extLst>
        </xdr:cNvPr>
        <xdr:cNvSpPr/>
      </xdr:nvSpPr>
      <xdr:spPr>
        <a:xfrm>
          <a:off x="8639175" y="1361770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D18DF6F1-A9A0-44DF-BA34-2BEBC645F92D}"/>
            </a:ext>
          </a:extLst>
        </xdr:cNvPr>
        <xdr:cNvSpPr/>
      </xdr:nvSpPr>
      <xdr:spPr>
        <a:xfrm>
          <a:off x="7839075" y="1361998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2D3C4E8C-5135-479C-9B16-3BFE14BA365F}"/>
            </a:ext>
          </a:extLst>
        </xdr:cNvPr>
        <xdr:cNvSpPr/>
      </xdr:nvSpPr>
      <xdr:spPr>
        <a:xfrm>
          <a:off x="7029450" y="1362278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EE399A54-7694-4B72-8880-3E4E0025CDEA}"/>
            </a:ext>
          </a:extLst>
        </xdr:cNvPr>
        <xdr:cNvSpPr/>
      </xdr:nvSpPr>
      <xdr:spPr>
        <a:xfrm>
          <a:off x="6238875" y="135934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2A27794-F70C-4766-B0D3-06B1F45BE225}"/>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C7FDC93-6E9A-4AAF-B149-A088D226538F}"/>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8C3EC3D-A673-43EA-AC30-A6F5948AF81E}"/>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317D82E-C718-4DB0-B97B-ACF6FD073949}"/>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1540C390-B71A-4281-9E05-08E8D8B8EF78}"/>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149606</xdr:rowOff>
    </xdr:from>
    <xdr:to>
      <xdr:col>55</xdr:col>
      <xdr:colOff>50800</xdr:colOff>
      <xdr:row>85</xdr:row>
      <xdr:rowOff>79756</xdr:rowOff>
    </xdr:to>
    <xdr:sp macro="" textlink="">
      <xdr:nvSpPr>
        <xdr:cNvPr id="359" name="楕円 358">
          <a:extLst>
            <a:ext uri="{FF2B5EF4-FFF2-40B4-BE49-F238E27FC236}">
              <a16:creationId xmlns:a16="http://schemas.microsoft.com/office/drawing/2014/main" id="{2C23CDFF-6FBD-4CD8-81EF-A2E1CC79943C}"/>
            </a:ext>
          </a:extLst>
        </xdr:cNvPr>
        <xdr:cNvSpPr/>
      </xdr:nvSpPr>
      <xdr:spPr>
        <a:xfrm>
          <a:off x="9401175" y="13760831"/>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128033</xdr:rowOff>
    </xdr:from>
    <xdr:ext cx="469744" cy="259045"/>
    <xdr:sp macro="" textlink="">
      <xdr:nvSpPr>
        <xdr:cNvPr id="360" name="【福祉施設】&#10;一人当たり面積該当値テキスト">
          <a:extLst>
            <a:ext uri="{FF2B5EF4-FFF2-40B4-BE49-F238E27FC236}">
              <a16:creationId xmlns:a16="http://schemas.microsoft.com/office/drawing/2014/main" id="{D247CBDB-F390-4F91-B95C-4308D5368F65}"/>
            </a:ext>
          </a:extLst>
        </xdr:cNvPr>
        <xdr:cNvSpPr txBox="1"/>
      </xdr:nvSpPr>
      <xdr:spPr>
        <a:xfrm>
          <a:off x="9467850" y="1373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14732</xdr:rowOff>
    </xdr:from>
    <xdr:to>
      <xdr:col>50</xdr:col>
      <xdr:colOff>165100</xdr:colOff>
      <xdr:row>84</xdr:row>
      <xdr:rowOff>116332</xdr:rowOff>
    </xdr:to>
    <xdr:sp macro="" textlink="">
      <xdr:nvSpPr>
        <xdr:cNvPr id="361" name="楕円 360">
          <a:extLst>
            <a:ext uri="{FF2B5EF4-FFF2-40B4-BE49-F238E27FC236}">
              <a16:creationId xmlns:a16="http://schemas.microsoft.com/office/drawing/2014/main" id="{E4DF230B-28E4-4401-A41E-5ECAAB52AE25}"/>
            </a:ext>
          </a:extLst>
        </xdr:cNvPr>
        <xdr:cNvSpPr/>
      </xdr:nvSpPr>
      <xdr:spPr>
        <a:xfrm>
          <a:off x="8639175" y="1362278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65532</xdr:rowOff>
    </xdr:from>
    <xdr:to>
      <xdr:col>55</xdr:col>
      <xdr:colOff>0</xdr:colOff>
      <xdr:row>85</xdr:row>
      <xdr:rowOff>28956</xdr:rowOff>
    </xdr:to>
    <xdr:cxnSp macro="">
      <xdr:nvCxnSpPr>
        <xdr:cNvPr id="362" name="直線コネクタ 361">
          <a:extLst>
            <a:ext uri="{FF2B5EF4-FFF2-40B4-BE49-F238E27FC236}">
              <a16:creationId xmlns:a16="http://schemas.microsoft.com/office/drawing/2014/main" id="{84ADAF69-9AF1-4B8E-9BE0-EF067531C5D0}"/>
            </a:ext>
          </a:extLst>
        </xdr:cNvPr>
        <xdr:cNvCxnSpPr/>
      </xdr:nvCxnSpPr>
      <xdr:spPr>
        <a:xfrm>
          <a:off x="8686800" y="13679932"/>
          <a:ext cx="742950" cy="118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17018</xdr:rowOff>
    </xdr:from>
    <xdr:to>
      <xdr:col>46</xdr:col>
      <xdr:colOff>38100</xdr:colOff>
      <xdr:row>84</xdr:row>
      <xdr:rowOff>118618</xdr:rowOff>
    </xdr:to>
    <xdr:sp macro="" textlink="">
      <xdr:nvSpPr>
        <xdr:cNvPr id="363" name="楕円 362">
          <a:extLst>
            <a:ext uri="{FF2B5EF4-FFF2-40B4-BE49-F238E27FC236}">
              <a16:creationId xmlns:a16="http://schemas.microsoft.com/office/drawing/2014/main" id="{A768978A-9C34-42AA-865D-4FECCB4B535F}"/>
            </a:ext>
          </a:extLst>
        </xdr:cNvPr>
        <xdr:cNvSpPr/>
      </xdr:nvSpPr>
      <xdr:spPr>
        <a:xfrm>
          <a:off x="7839075" y="1362824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65532</xdr:rowOff>
    </xdr:from>
    <xdr:to>
      <xdr:col>50</xdr:col>
      <xdr:colOff>114300</xdr:colOff>
      <xdr:row>84</xdr:row>
      <xdr:rowOff>67818</xdr:rowOff>
    </xdr:to>
    <xdr:cxnSp macro="">
      <xdr:nvCxnSpPr>
        <xdr:cNvPr id="364" name="直線コネクタ 363">
          <a:extLst>
            <a:ext uri="{FF2B5EF4-FFF2-40B4-BE49-F238E27FC236}">
              <a16:creationId xmlns:a16="http://schemas.microsoft.com/office/drawing/2014/main" id="{350554B8-CDFF-4D80-87FA-102B1686E177}"/>
            </a:ext>
          </a:extLst>
        </xdr:cNvPr>
        <xdr:cNvCxnSpPr/>
      </xdr:nvCxnSpPr>
      <xdr:spPr>
        <a:xfrm flipV="1">
          <a:off x="7886700" y="1367993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158750</xdr:rowOff>
    </xdr:from>
    <xdr:to>
      <xdr:col>41</xdr:col>
      <xdr:colOff>101600</xdr:colOff>
      <xdr:row>85</xdr:row>
      <xdr:rowOff>88900</xdr:rowOff>
    </xdr:to>
    <xdr:sp macro="" textlink="">
      <xdr:nvSpPr>
        <xdr:cNvPr id="365" name="楕円 364">
          <a:extLst>
            <a:ext uri="{FF2B5EF4-FFF2-40B4-BE49-F238E27FC236}">
              <a16:creationId xmlns:a16="http://schemas.microsoft.com/office/drawing/2014/main" id="{077CF5BF-37E1-45A5-BEA8-30540E630F10}"/>
            </a:ext>
          </a:extLst>
        </xdr:cNvPr>
        <xdr:cNvSpPr/>
      </xdr:nvSpPr>
      <xdr:spPr>
        <a:xfrm>
          <a:off x="7029450" y="137731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67818</xdr:rowOff>
    </xdr:from>
    <xdr:to>
      <xdr:col>45</xdr:col>
      <xdr:colOff>177800</xdr:colOff>
      <xdr:row>85</xdr:row>
      <xdr:rowOff>38100</xdr:rowOff>
    </xdr:to>
    <xdr:cxnSp macro="">
      <xdr:nvCxnSpPr>
        <xdr:cNvPr id="366" name="直線コネクタ 365">
          <a:extLst>
            <a:ext uri="{FF2B5EF4-FFF2-40B4-BE49-F238E27FC236}">
              <a16:creationId xmlns:a16="http://schemas.microsoft.com/office/drawing/2014/main" id="{4E8CC3EB-2697-4CB9-8DEE-17E80E9E4372}"/>
            </a:ext>
          </a:extLst>
        </xdr:cNvPr>
        <xdr:cNvCxnSpPr/>
      </xdr:nvCxnSpPr>
      <xdr:spPr>
        <a:xfrm flipV="1">
          <a:off x="7077075" y="13675868"/>
          <a:ext cx="809625" cy="135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161037</xdr:rowOff>
    </xdr:from>
    <xdr:to>
      <xdr:col>36</xdr:col>
      <xdr:colOff>165100</xdr:colOff>
      <xdr:row>85</xdr:row>
      <xdr:rowOff>91187</xdr:rowOff>
    </xdr:to>
    <xdr:sp macro="" textlink="">
      <xdr:nvSpPr>
        <xdr:cNvPr id="367" name="楕円 366">
          <a:extLst>
            <a:ext uri="{FF2B5EF4-FFF2-40B4-BE49-F238E27FC236}">
              <a16:creationId xmlns:a16="http://schemas.microsoft.com/office/drawing/2014/main" id="{FA697FA6-1B1E-4D23-BC54-E3E1776DB70A}"/>
            </a:ext>
          </a:extLst>
        </xdr:cNvPr>
        <xdr:cNvSpPr/>
      </xdr:nvSpPr>
      <xdr:spPr>
        <a:xfrm>
          <a:off x="6238875" y="1377543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38100</xdr:rowOff>
    </xdr:from>
    <xdr:to>
      <xdr:col>41</xdr:col>
      <xdr:colOff>50800</xdr:colOff>
      <xdr:row>85</xdr:row>
      <xdr:rowOff>40387</xdr:rowOff>
    </xdr:to>
    <xdr:cxnSp macro="">
      <xdr:nvCxnSpPr>
        <xdr:cNvPr id="368" name="直線コネクタ 367">
          <a:extLst>
            <a:ext uri="{FF2B5EF4-FFF2-40B4-BE49-F238E27FC236}">
              <a16:creationId xmlns:a16="http://schemas.microsoft.com/office/drawing/2014/main" id="{36DD1F77-089B-4CD0-B953-AF7FCA7FF617}"/>
            </a:ext>
          </a:extLst>
        </xdr:cNvPr>
        <xdr:cNvCxnSpPr/>
      </xdr:nvCxnSpPr>
      <xdr:spPr>
        <a:xfrm flipV="1">
          <a:off x="6286500" y="13811250"/>
          <a:ext cx="790575"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121429</xdr:rowOff>
    </xdr:from>
    <xdr:ext cx="469744" cy="259045"/>
    <xdr:sp macro="" textlink="">
      <xdr:nvSpPr>
        <xdr:cNvPr id="369" name="n_1aveValue【福祉施設】&#10;一人当たり面積">
          <a:extLst>
            <a:ext uri="{FF2B5EF4-FFF2-40B4-BE49-F238E27FC236}">
              <a16:creationId xmlns:a16="http://schemas.microsoft.com/office/drawing/2014/main" id="{8B789A6D-8190-496D-98ED-92DA782CD20E}"/>
            </a:ext>
          </a:extLst>
        </xdr:cNvPr>
        <xdr:cNvSpPr txBox="1"/>
      </xdr:nvSpPr>
      <xdr:spPr>
        <a:xfrm>
          <a:off x="8458277" y="13411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macro="" textlink="">
      <xdr:nvSpPr>
        <xdr:cNvPr id="370" name="n_2aveValue【福祉施設】&#10;一人当たり面積">
          <a:extLst>
            <a:ext uri="{FF2B5EF4-FFF2-40B4-BE49-F238E27FC236}">
              <a16:creationId xmlns:a16="http://schemas.microsoft.com/office/drawing/2014/main" id="{F9240F52-AB98-4A6C-A10E-54FAA617E561}"/>
            </a:ext>
          </a:extLst>
        </xdr:cNvPr>
        <xdr:cNvSpPr txBox="1"/>
      </xdr:nvSpPr>
      <xdr:spPr>
        <a:xfrm>
          <a:off x="7677227" y="13414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132859</xdr:rowOff>
    </xdr:from>
    <xdr:ext cx="469744" cy="259045"/>
    <xdr:sp macro="" textlink="">
      <xdr:nvSpPr>
        <xdr:cNvPr id="371" name="n_3aveValue【福祉施設】&#10;一人当たり面積">
          <a:extLst>
            <a:ext uri="{FF2B5EF4-FFF2-40B4-BE49-F238E27FC236}">
              <a16:creationId xmlns:a16="http://schemas.microsoft.com/office/drawing/2014/main" id="{961863EE-08AB-4353-B16F-D6A4DB6AE497}"/>
            </a:ext>
          </a:extLst>
        </xdr:cNvPr>
        <xdr:cNvSpPr txBox="1"/>
      </xdr:nvSpPr>
      <xdr:spPr>
        <a:xfrm>
          <a:off x="6867602" y="1342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2" name="n_4aveValue【福祉施設】&#10;一人当たり面積">
          <a:extLst>
            <a:ext uri="{FF2B5EF4-FFF2-40B4-BE49-F238E27FC236}">
              <a16:creationId xmlns:a16="http://schemas.microsoft.com/office/drawing/2014/main" id="{C0684263-C940-4749-A35F-9FD07D811F21}"/>
            </a:ext>
          </a:extLst>
        </xdr:cNvPr>
        <xdr:cNvSpPr txBox="1"/>
      </xdr:nvSpPr>
      <xdr:spPr>
        <a:xfrm>
          <a:off x="6067502" y="13381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107459</xdr:rowOff>
    </xdr:from>
    <xdr:ext cx="469744" cy="259045"/>
    <xdr:sp macro="" textlink="">
      <xdr:nvSpPr>
        <xdr:cNvPr id="373" name="n_1mainValue【福祉施設】&#10;一人当たり面積">
          <a:extLst>
            <a:ext uri="{FF2B5EF4-FFF2-40B4-BE49-F238E27FC236}">
              <a16:creationId xmlns:a16="http://schemas.microsoft.com/office/drawing/2014/main" id="{A3E66848-901A-4613-AFFA-F9F71FFD40F4}"/>
            </a:ext>
          </a:extLst>
        </xdr:cNvPr>
        <xdr:cNvSpPr txBox="1"/>
      </xdr:nvSpPr>
      <xdr:spPr>
        <a:xfrm>
          <a:off x="8458277" y="13715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109745</xdr:rowOff>
    </xdr:from>
    <xdr:ext cx="469744" cy="259045"/>
    <xdr:sp macro="" textlink="">
      <xdr:nvSpPr>
        <xdr:cNvPr id="374" name="n_2mainValue【福祉施設】&#10;一人当たり面積">
          <a:extLst>
            <a:ext uri="{FF2B5EF4-FFF2-40B4-BE49-F238E27FC236}">
              <a16:creationId xmlns:a16="http://schemas.microsoft.com/office/drawing/2014/main" id="{3D1594ED-2E7B-4EB2-A1AD-F6CDB1F19080}"/>
            </a:ext>
          </a:extLst>
        </xdr:cNvPr>
        <xdr:cNvSpPr txBox="1"/>
      </xdr:nvSpPr>
      <xdr:spPr>
        <a:xfrm>
          <a:off x="7677227" y="13717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80027</xdr:rowOff>
    </xdr:from>
    <xdr:ext cx="469744" cy="259045"/>
    <xdr:sp macro="" textlink="">
      <xdr:nvSpPr>
        <xdr:cNvPr id="375" name="n_3mainValue【福祉施設】&#10;一人当たり面積">
          <a:extLst>
            <a:ext uri="{FF2B5EF4-FFF2-40B4-BE49-F238E27FC236}">
              <a16:creationId xmlns:a16="http://schemas.microsoft.com/office/drawing/2014/main" id="{BAAD3EB3-CF5C-4DC2-ADBE-900D7002D094}"/>
            </a:ext>
          </a:extLst>
        </xdr:cNvPr>
        <xdr:cNvSpPr txBox="1"/>
      </xdr:nvSpPr>
      <xdr:spPr>
        <a:xfrm>
          <a:off x="6867602" y="13856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82314</xdr:rowOff>
    </xdr:from>
    <xdr:ext cx="469744" cy="259045"/>
    <xdr:sp macro="" textlink="">
      <xdr:nvSpPr>
        <xdr:cNvPr id="376" name="n_4mainValue【福祉施設】&#10;一人当たり面積">
          <a:extLst>
            <a:ext uri="{FF2B5EF4-FFF2-40B4-BE49-F238E27FC236}">
              <a16:creationId xmlns:a16="http://schemas.microsoft.com/office/drawing/2014/main" id="{61575798-BC71-4C61-A341-3C6887F22518}"/>
            </a:ext>
          </a:extLst>
        </xdr:cNvPr>
        <xdr:cNvSpPr txBox="1"/>
      </xdr:nvSpPr>
      <xdr:spPr>
        <a:xfrm>
          <a:off x="6067502" y="1385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F768DCBD-4533-4082-A524-AF178551EE42}"/>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99BF6580-8086-4AF3-9F7B-72003E5DA6D8}"/>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DB6C4133-1676-4DE4-B3ED-6C3D9CE9F9DA}"/>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49F0E84C-2108-448B-8DB5-DEA4FC40A4E6}"/>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7258BED0-4D56-4C50-9BD8-312FBD821F06}"/>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6331848F-7CD5-4FF9-B575-6A269949A2A1}"/>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FE160C88-0E50-4A2E-881B-332D332ACB6E}"/>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26FF5B3E-426D-4DCC-9FE7-0DE4F13C24A9}"/>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162E16D2-C37C-4C07-BCC2-C813337B887F}"/>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72E5603F-604E-4D26-9FB6-E9723BEC5867}"/>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AFE8F131-4A3C-42A1-B1D5-AA18B54AE4FB}"/>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5416EB71-97F4-4122-A177-61DBA1FE11ED}"/>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BF85CC09-8711-42FA-B90E-071C74E91AA9}"/>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610E9D50-EDB7-4A57-A95A-0944093A613F}"/>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90A394D8-2D80-4294-8A50-4A96AE4E52B7}"/>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4FD38D12-0ABF-4707-9DCF-8CA17B5FA3DC}"/>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25FE5F1B-401C-4E43-9015-733566C8C4B0}"/>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F449E31D-1C9C-43D2-B235-701666866807}"/>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40FFFC23-C6B1-4ED1-930D-7057E5B756DF}"/>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4BB9900E-C966-409C-B73E-3682E0BADBEA}"/>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A3A47BF2-B6DD-4820-8E4F-0C537CFF6C34}"/>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36FF50AD-2859-4521-B5EB-0F97F1E2BA99}"/>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83D2B137-01A8-4006-A3C8-9519E663A683}"/>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61ECB3E9-7B5D-4774-AB76-6DACB6967A5B}"/>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7A9F28B0-7B06-410F-8915-B7BE789854E6}"/>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14FA51EA-8CAD-4A11-8BF6-479AE50BB9B7}"/>
            </a:ext>
          </a:extLst>
        </xdr:cNvPr>
        <xdr:cNvCxnSpPr/>
      </xdr:nvCxnSpPr>
      <xdr:spPr>
        <a:xfrm flipV="1">
          <a:off x="4180840" y="16373838"/>
          <a:ext cx="0" cy="1492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472AC7CE-F40D-4D7E-8C9D-FE171570AF3C}"/>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4A27472C-1F4A-4AEC-921D-F9C3900A34FC}"/>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53CE0E0B-5E0D-46A2-AAEF-021EB99EF52C}"/>
            </a:ext>
          </a:extLst>
        </xdr:cNvPr>
        <xdr:cNvSpPr txBox="1"/>
      </xdr:nvSpPr>
      <xdr:spPr>
        <a:xfrm>
          <a:off x="4219575" y="161522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632DFD1E-C07C-415B-BB05-E0326B45716B}"/>
            </a:ext>
          </a:extLst>
        </xdr:cNvPr>
        <xdr:cNvCxnSpPr/>
      </xdr:nvCxnSpPr>
      <xdr:spPr>
        <a:xfrm>
          <a:off x="4105275" y="163738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EDAC8029-54F6-4E2F-85BE-E679666FC444}"/>
            </a:ext>
          </a:extLst>
        </xdr:cNvPr>
        <xdr:cNvSpPr txBox="1"/>
      </xdr:nvSpPr>
      <xdr:spPr>
        <a:xfrm>
          <a:off x="4219575" y="170039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84C65E87-E043-47DC-A7C0-70C814BA16F7}"/>
            </a:ext>
          </a:extLst>
        </xdr:cNvPr>
        <xdr:cNvSpPr/>
      </xdr:nvSpPr>
      <xdr:spPr>
        <a:xfrm>
          <a:off x="4124325" y="171525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B80271B3-8A53-4DB2-9FDD-C4CB46E5E810}"/>
            </a:ext>
          </a:extLst>
        </xdr:cNvPr>
        <xdr:cNvSpPr/>
      </xdr:nvSpPr>
      <xdr:spPr>
        <a:xfrm>
          <a:off x="3381375" y="171279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53A3ECD2-6B4A-4617-914E-7B51CA51DC2D}"/>
            </a:ext>
          </a:extLst>
        </xdr:cNvPr>
        <xdr:cNvSpPr/>
      </xdr:nvSpPr>
      <xdr:spPr>
        <a:xfrm>
          <a:off x="2571750" y="1711497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10374CB1-EE19-4847-BB57-2D895EC4BC8A}"/>
            </a:ext>
          </a:extLst>
        </xdr:cNvPr>
        <xdr:cNvSpPr/>
      </xdr:nvSpPr>
      <xdr:spPr>
        <a:xfrm>
          <a:off x="1781175" y="170610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375314D8-9678-4A69-B675-2F2243F3A94D}"/>
            </a:ext>
          </a:extLst>
        </xdr:cNvPr>
        <xdr:cNvSpPr/>
      </xdr:nvSpPr>
      <xdr:spPr>
        <a:xfrm>
          <a:off x="981075" y="170592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EB4C7913-42CD-4DD9-AAA0-631D8C70035F}"/>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6E149BC1-8331-452E-87FB-047E82EBC413}"/>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7C31AB2D-A744-47C4-AB1A-22BE52D8ECC6}"/>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BCE6E0DD-553F-44E9-BFD7-0BC4DB03D190}"/>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C094A994-51A1-43BB-88B7-D17E3F5CA2CD}"/>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167458</xdr:rowOff>
    </xdr:from>
    <xdr:to>
      <xdr:col>24</xdr:col>
      <xdr:colOff>114300</xdr:colOff>
      <xdr:row>108</xdr:row>
      <xdr:rowOff>97608</xdr:rowOff>
    </xdr:to>
    <xdr:sp macro="" textlink="">
      <xdr:nvSpPr>
        <xdr:cNvPr id="418" name="楕円 417">
          <a:extLst>
            <a:ext uri="{FF2B5EF4-FFF2-40B4-BE49-F238E27FC236}">
              <a16:creationId xmlns:a16="http://schemas.microsoft.com/office/drawing/2014/main" id="{086B7073-A2A5-443B-A119-A941858DDEA8}"/>
            </a:ext>
          </a:extLst>
        </xdr:cNvPr>
        <xdr:cNvSpPr/>
      </xdr:nvSpPr>
      <xdr:spPr>
        <a:xfrm>
          <a:off x="4124325" y="1765218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145885</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02AF7A8F-1BD8-4633-83EE-E9BAFC986FB7}"/>
            </a:ext>
          </a:extLst>
        </xdr:cNvPr>
        <xdr:cNvSpPr txBox="1"/>
      </xdr:nvSpPr>
      <xdr:spPr>
        <a:xfrm>
          <a:off x="4219575" y="17630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167458</xdr:rowOff>
    </xdr:from>
    <xdr:to>
      <xdr:col>20</xdr:col>
      <xdr:colOff>38100</xdr:colOff>
      <xdr:row>108</xdr:row>
      <xdr:rowOff>97608</xdr:rowOff>
    </xdr:to>
    <xdr:sp macro="" textlink="">
      <xdr:nvSpPr>
        <xdr:cNvPr id="420" name="楕円 419">
          <a:extLst>
            <a:ext uri="{FF2B5EF4-FFF2-40B4-BE49-F238E27FC236}">
              <a16:creationId xmlns:a16="http://schemas.microsoft.com/office/drawing/2014/main" id="{20A4823A-BAEB-4EF3-859A-D18E3B81C528}"/>
            </a:ext>
          </a:extLst>
        </xdr:cNvPr>
        <xdr:cNvSpPr/>
      </xdr:nvSpPr>
      <xdr:spPr>
        <a:xfrm>
          <a:off x="3381375" y="1765218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46808</xdr:rowOff>
    </xdr:from>
    <xdr:to>
      <xdr:col>24</xdr:col>
      <xdr:colOff>63500</xdr:colOff>
      <xdr:row>108</xdr:row>
      <xdr:rowOff>46808</xdr:rowOff>
    </xdr:to>
    <xdr:cxnSp macro="">
      <xdr:nvCxnSpPr>
        <xdr:cNvPr id="421" name="直線コネクタ 420">
          <a:extLst>
            <a:ext uri="{FF2B5EF4-FFF2-40B4-BE49-F238E27FC236}">
              <a16:creationId xmlns:a16="http://schemas.microsoft.com/office/drawing/2014/main" id="{156D66E8-356A-43E6-8663-90CD29DFE229}"/>
            </a:ext>
          </a:extLst>
        </xdr:cNvPr>
        <xdr:cNvCxnSpPr/>
      </xdr:nvCxnSpPr>
      <xdr:spPr>
        <a:xfrm>
          <a:off x="3429000" y="17709333"/>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138068</xdr:rowOff>
    </xdr:from>
    <xdr:to>
      <xdr:col>15</xdr:col>
      <xdr:colOff>101600</xdr:colOff>
      <xdr:row>108</xdr:row>
      <xdr:rowOff>68218</xdr:rowOff>
    </xdr:to>
    <xdr:sp macro="" textlink="">
      <xdr:nvSpPr>
        <xdr:cNvPr id="422" name="楕円 421">
          <a:extLst>
            <a:ext uri="{FF2B5EF4-FFF2-40B4-BE49-F238E27FC236}">
              <a16:creationId xmlns:a16="http://schemas.microsoft.com/office/drawing/2014/main" id="{F54BFDC4-CBCB-4020-9DA8-9F4A2C368D45}"/>
            </a:ext>
          </a:extLst>
        </xdr:cNvPr>
        <xdr:cNvSpPr/>
      </xdr:nvSpPr>
      <xdr:spPr>
        <a:xfrm>
          <a:off x="2571750" y="1762914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17418</xdr:rowOff>
    </xdr:from>
    <xdr:to>
      <xdr:col>19</xdr:col>
      <xdr:colOff>177800</xdr:colOff>
      <xdr:row>108</xdr:row>
      <xdr:rowOff>46808</xdr:rowOff>
    </xdr:to>
    <xdr:cxnSp macro="">
      <xdr:nvCxnSpPr>
        <xdr:cNvPr id="423" name="直線コネクタ 422">
          <a:extLst>
            <a:ext uri="{FF2B5EF4-FFF2-40B4-BE49-F238E27FC236}">
              <a16:creationId xmlns:a16="http://schemas.microsoft.com/office/drawing/2014/main" id="{D2F0558F-B39B-4B12-8E19-95F9E39523B2}"/>
            </a:ext>
          </a:extLst>
        </xdr:cNvPr>
        <xdr:cNvCxnSpPr/>
      </xdr:nvCxnSpPr>
      <xdr:spPr>
        <a:xfrm>
          <a:off x="2619375" y="17676768"/>
          <a:ext cx="809625" cy="32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131536</xdr:rowOff>
    </xdr:from>
    <xdr:to>
      <xdr:col>10</xdr:col>
      <xdr:colOff>165100</xdr:colOff>
      <xdr:row>108</xdr:row>
      <xdr:rowOff>61686</xdr:rowOff>
    </xdr:to>
    <xdr:sp macro="" textlink="">
      <xdr:nvSpPr>
        <xdr:cNvPr id="424" name="楕円 423">
          <a:extLst>
            <a:ext uri="{FF2B5EF4-FFF2-40B4-BE49-F238E27FC236}">
              <a16:creationId xmlns:a16="http://schemas.microsoft.com/office/drawing/2014/main" id="{2501E7D6-7CB5-45A9-9333-6A5D0D394EFE}"/>
            </a:ext>
          </a:extLst>
        </xdr:cNvPr>
        <xdr:cNvSpPr/>
      </xdr:nvSpPr>
      <xdr:spPr>
        <a:xfrm>
          <a:off x="1781175" y="176194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10886</xdr:rowOff>
    </xdr:from>
    <xdr:to>
      <xdr:col>15</xdr:col>
      <xdr:colOff>50800</xdr:colOff>
      <xdr:row>108</xdr:row>
      <xdr:rowOff>17418</xdr:rowOff>
    </xdr:to>
    <xdr:cxnSp macro="">
      <xdr:nvCxnSpPr>
        <xdr:cNvPr id="425" name="直線コネクタ 424">
          <a:extLst>
            <a:ext uri="{FF2B5EF4-FFF2-40B4-BE49-F238E27FC236}">
              <a16:creationId xmlns:a16="http://schemas.microsoft.com/office/drawing/2014/main" id="{97829F14-21F6-4030-9E43-9EC60FB6C150}"/>
            </a:ext>
          </a:extLst>
        </xdr:cNvPr>
        <xdr:cNvCxnSpPr/>
      </xdr:nvCxnSpPr>
      <xdr:spPr>
        <a:xfrm>
          <a:off x="1828800" y="17667061"/>
          <a:ext cx="790575" cy="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64588</xdr:rowOff>
    </xdr:from>
    <xdr:to>
      <xdr:col>6</xdr:col>
      <xdr:colOff>38100</xdr:colOff>
      <xdr:row>107</xdr:row>
      <xdr:rowOff>166188</xdr:rowOff>
    </xdr:to>
    <xdr:sp macro="" textlink="">
      <xdr:nvSpPr>
        <xdr:cNvPr id="426" name="楕円 425">
          <a:extLst>
            <a:ext uri="{FF2B5EF4-FFF2-40B4-BE49-F238E27FC236}">
              <a16:creationId xmlns:a16="http://schemas.microsoft.com/office/drawing/2014/main" id="{3B726B79-E595-4C5E-BB9E-4C7E1315C460}"/>
            </a:ext>
          </a:extLst>
        </xdr:cNvPr>
        <xdr:cNvSpPr/>
      </xdr:nvSpPr>
      <xdr:spPr>
        <a:xfrm>
          <a:off x="981075" y="1755566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115388</xdr:rowOff>
    </xdr:from>
    <xdr:to>
      <xdr:col>10</xdr:col>
      <xdr:colOff>114300</xdr:colOff>
      <xdr:row>108</xdr:row>
      <xdr:rowOff>10886</xdr:rowOff>
    </xdr:to>
    <xdr:cxnSp macro="">
      <xdr:nvCxnSpPr>
        <xdr:cNvPr id="427" name="直線コネクタ 426">
          <a:extLst>
            <a:ext uri="{FF2B5EF4-FFF2-40B4-BE49-F238E27FC236}">
              <a16:creationId xmlns:a16="http://schemas.microsoft.com/office/drawing/2014/main" id="{AB968CEF-C9C1-4DD9-87CF-9BB36379B049}"/>
            </a:ext>
          </a:extLst>
        </xdr:cNvPr>
        <xdr:cNvCxnSpPr/>
      </xdr:nvCxnSpPr>
      <xdr:spPr>
        <a:xfrm>
          <a:off x="1028700" y="17603288"/>
          <a:ext cx="800100" cy="63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101072</xdr:rowOff>
    </xdr:from>
    <xdr:ext cx="405111" cy="259045"/>
    <xdr:sp macro="" textlink="">
      <xdr:nvSpPr>
        <xdr:cNvPr id="428" name="n_1aveValue【市民会館】&#10;有形固定資産減価償却率">
          <a:extLst>
            <a:ext uri="{FF2B5EF4-FFF2-40B4-BE49-F238E27FC236}">
              <a16:creationId xmlns:a16="http://schemas.microsoft.com/office/drawing/2014/main" id="{8A8FD0D3-A0AD-4D8C-9122-D9011276C5A6}"/>
            </a:ext>
          </a:extLst>
        </xdr:cNvPr>
        <xdr:cNvSpPr txBox="1"/>
      </xdr:nvSpPr>
      <xdr:spPr>
        <a:xfrm>
          <a:off x="3239144" y="16906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91276</xdr:rowOff>
    </xdr:from>
    <xdr:ext cx="405111" cy="259045"/>
    <xdr:sp macro="" textlink="">
      <xdr:nvSpPr>
        <xdr:cNvPr id="429" name="n_2aveValue【市民会館】&#10;有形固定資産減価償却率">
          <a:extLst>
            <a:ext uri="{FF2B5EF4-FFF2-40B4-BE49-F238E27FC236}">
              <a16:creationId xmlns:a16="http://schemas.microsoft.com/office/drawing/2014/main" id="{88443B4E-2014-4E17-9265-15EA9629DCBC}"/>
            </a:ext>
          </a:extLst>
        </xdr:cNvPr>
        <xdr:cNvSpPr txBox="1"/>
      </xdr:nvSpPr>
      <xdr:spPr>
        <a:xfrm>
          <a:off x="2439044" y="16890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37391</xdr:rowOff>
    </xdr:from>
    <xdr:ext cx="405111" cy="259045"/>
    <xdr:sp macro="" textlink="">
      <xdr:nvSpPr>
        <xdr:cNvPr id="430" name="n_3aveValue【市民会館】&#10;有形固定資産減価償却率">
          <a:extLst>
            <a:ext uri="{FF2B5EF4-FFF2-40B4-BE49-F238E27FC236}">
              <a16:creationId xmlns:a16="http://schemas.microsoft.com/office/drawing/2014/main" id="{DBC1C15F-8222-4818-9139-96BDC2D5601A}"/>
            </a:ext>
          </a:extLst>
        </xdr:cNvPr>
        <xdr:cNvSpPr txBox="1"/>
      </xdr:nvSpPr>
      <xdr:spPr>
        <a:xfrm>
          <a:off x="1648469" y="1683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29227</xdr:rowOff>
    </xdr:from>
    <xdr:ext cx="405111" cy="259045"/>
    <xdr:sp macro="" textlink="">
      <xdr:nvSpPr>
        <xdr:cNvPr id="431" name="n_4aveValue【市民会館】&#10;有形固定資産減価償却率">
          <a:extLst>
            <a:ext uri="{FF2B5EF4-FFF2-40B4-BE49-F238E27FC236}">
              <a16:creationId xmlns:a16="http://schemas.microsoft.com/office/drawing/2014/main" id="{64F9F449-CA3D-43A3-8019-5977F725AD66}"/>
            </a:ext>
          </a:extLst>
        </xdr:cNvPr>
        <xdr:cNvSpPr txBox="1"/>
      </xdr:nvSpPr>
      <xdr:spPr>
        <a:xfrm>
          <a:off x="848369" y="16828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88735</xdr:rowOff>
    </xdr:from>
    <xdr:ext cx="405111" cy="259045"/>
    <xdr:sp macro="" textlink="">
      <xdr:nvSpPr>
        <xdr:cNvPr id="432" name="n_1mainValue【市民会館】&#10;有形固定資産減価償却率">
          <a:extLst>
            <a:ext uri="{FF2B5EF4-FFF2-40B4-BE49-F238E27FC236}">
              <a16:creationId xmlns:a16="http://schemas.microsoft.com/office/drawing/2014/main" id="{7B749452-FAF4-4D3A-81CB-782BBB597B40}"/>
            </a:ext>
          </a:extLst>
        </xdr:cNvPr>
        <xdr:cNvSpPr txBox="1"/>
      </xdr:nvSpPr>
      <xdr:spPr>
        <a:xfrm>
          <a:off x="3239144" y="17744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59345</xdr:rowOff>
    </xdr:from>
    <xdr:ext cx="405111" cy="259045"/>
    <xdr:sp macro="" textlink="">
      <xdr:nvSpPr>
        <xdr:cNvPr id="433" name="n_2mainValue【市民会館】&#10;有形固定資産減価償却率">
          <a:extLst>
            <a:ext uri="{FF2B5EF4-FFF2-40B4-BE49-F238E27FC236}">
              <a16:creationId xmlns:a16="http://schemas.microsoft.com/office/drawing/2014/main" id="{BCBF6F8A-0562-476F-9236-37DDA4AA1AEB}"/>
            </a:ext>
          </a:extLst>
        </xdr:cNvPr>
        <xdr:cNvSpPr txBox="1"/>
      </xdr:nvSpPr>
      <xdr:spPr>
        <a:xfrm>
          <a:off x="2439044" y="17718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52813</xdr:rowOff>
    </xdr:from>
    <xdr:ext cx="405111" cy="259045"/>
    <xdr:sp macro="" textlink="">
      <xdr:nvSpPr>
        <xdr:cNvPr id="434" name="n_3mainValue【市民会館】&#10;有形固定資産減価償却率">
          <a:extLst>
            <a:ext uri="{FF2B5EF4-FFF2-40B4-BE49-F238E27FC236}">
              <a16:creationId xmlns:a16="http://schemas.microsoft.com/office/drawing/2014/main" id="{186CAD8F-A2FF-4604-9CC6-B664174BE896}"/>
            </a:ext>
          </a:extLst>
        </xdr:cNvPr>
        <xdr:cNvSpPr txBox="1"/>
      </xdr:nvSpPr>
      <xdr:spPr>
        <a:xfrm>
          <a:off x="1648469" y="1770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157315</xdr:rowOff>
    </xdr:from>
    <xdr:ext cx="405111" cy="259045"/>
    <xdr:sp macro="" textlink="">
      <xdr:nvSpPr>
        <xdr:cNvPr id="435" name="n_4mainValue【市民会館】&#10;有形固定資産減価償却率">
          <a:extLst>
            <a:ext uri="{FF2B5EF4-FFF2-40B4-BE49-F238E27FC236}">
              <a16:creationId xmlns:a16="http://schemas.microsoft.com/office/drawing/2014/main" id="{6B9B3FCA-8F43-4D20-ACA7-CA80DDD5E3C5}"/>
            </a:ext>
          </a:extLst>
        </xdr:cNvPr>
        <xdr:cNvSpPr txBox="1"/>
      </xdr:nvSpPr>
      <xdr:spPr>
        <a:xfrm>
          <a:off x="848369" y="17648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48ADA922-F883-4A59-B5CB-92A576C085FD}"/>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B1018495-FD55-4439-A1E0-E484C5EA0271}"/>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B7B7CBAF-7FA1-4F3E-8ED9-6D169DAAD0A3}"/>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87595389-A911-48C9-9682-A18E2FFADC09}"/>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9FC8AB39-AB5B-4294-9E17-AD8D26107701}"/>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BAA9301A-7237-4A91-B56C-C19605EC7625}"/>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FFA0BE8E-DA8C-4E04-8366-445528D8A5B2}"/>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A00EC759-1CCF-490F-A6EE-716F14722F9B}"/>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CC3B50E1-E97A-40C6-9674-59D54427DF82}"/>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E566A121-2821-4CF8-9E1F-1E79EA1A6559}"/>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92901FB6-E18C-48B3-878A-7DA98D9EA933}"/>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33E0B741-3F91-499F-8643-48B7BF967475}"/>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16786A44-E23C-49D2-A4FF-521993AD95CB}"/>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5E7714E1-3916-474F-B22F-0A5D219E932F}"/>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E531E82D-48A7-4F63-9FE9-F847AC0ADE3B}"/>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AF685B19-E76A-405C-B46D-365862E8DF7F}"/>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67A51846-0205-4978-A4E3-60EDCFF06489}"/>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22516256-9A1D-421E-B8D7-8B76E2B56EA3}"/>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C3882427-84DD-48C4-8B3D-999A3F989C85}"/>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8C4A3F70-5E25-4292-8AB9-2F1010EE2947}"/>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81ADF783-D336-489B-A033-B131F86DE0B6}"/>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70C34897-2ECD-4582-812D-0F116A027DA1}"/>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74EE969C-7E47-4697-B227-BDAFD80EA6F0}"/>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CAEFE309-FCF8-49A4-AECF-54973EF03E39}"/>
            </a:ext>
          </a:extLst>
        </xdr:cNvPr>
        <xdr:cNvCxnSpPr/>
      </xdr:nvCxnSpPr>
      <xdr:spPr>
        <a:xfrm flipV="1">
          <a:off x="9429115" y="16203295"/>
          <a:ext cx="0" cy="15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5221A44B-F4B7-4556-AD18-9293DA32E7C4}"/>
            </a:ext>
          </a:extLst>
        </xdr:cNvPr>
        <xdr:cNvSpPr txBox="1"/>
      </xdr:nvSpPr>
      <xdr:spPr>
        <a:xfrm>
          <a:off x="9467850" y="17752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7B7371C1-AF4C-4EDC-BE9A-8F3877109CFF}"/>
            </a:ext>
          </a:extLst>
        </xdr:cNvPr>
        <xdr:cNvCxnSpPr/>
      </xdr:nvCxnSpPr>
      <xdr:spPr>
        <a:xfrm>
          <a:off x="9363075" y="1774571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1D418187-8DE7-43F6-8D66-5CC36E6FC1C8}"/>
            </a:ext>
          </a:extLst>
        </xdr:cNvPr>
        <xdr:cNvSpPr txBox="1"/>
      </xdr:nvSpPr>
      <xdr:spPr>
        <a:xfrm>
          <a:off x="9467850" y="15972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D1D9BD4D-DF88-461D-95EE-B389F6F42520}"/>
            </a:ext>
          </a:extLst>
        </xdr:cNvPr>
        <xdr:cNvCxnSpPr/>
      </xdr:nvCxnSpPr>
      <xdr:spPr>
        <a:xfrm>
          <a:off x="9363075" y="1620329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78757</xdr:rowOff>
    </xdr:from>
    <xdr:ext cx="469744" cy="259045"/>
    <xdr:sp macro="" textlink="">
      <xdr:nvSpPr>
        <xdr:cNvPr id="464" name="【市民会館】&#10;一人当たり面積平均値テキスト">
          <a:extLst>
            <a:ext uri="{FF2B5EF4-FFF2-40B4-BE49-F238E27FC236}">
              <a16:creationId xmlns:a16="http://schemas.microsoft.com/office/drawing/2014/main" id="{5AEC6674-087E-4856-A6DE-C3FA938BEB27}"/>
            </a:ext>
          </a:extLst>
        </xdr:cNvPr>
        <xdr:cNvSpPr txBox="1"/>
      </xdr:nvSpPr>
      <xdr:spPr>
        <a:xfrm>
          <a:off x="9467850" y="17223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75B02B0E-500A-459F-AE5B-D86D7634608A}"/>
            </a:ext>
          </a:extLst>
        </xdr:cNvPr>
        <xdr:cNvSpPr/>
      </xdr:nvSpPr>
      <xdr:spPr>
        <a:xfrm>
          <a:off x="9401175" y="1737233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082DF0B7-3773-43B9-83F7-63828D89E5B7}"/>
            </a:ext>
          </a:extLst>
        </xdr:cNvPr>
        <xdr:cNvSpPr/>
      </xdr:nvSpPr>
      <xdr:spPr>
        <a:xfrm>
          <a:off x="8639175" y="173850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B7CEA444-1221-47B4-88B3-5F6FFC28CDFB}"/>
            </a:ext>
          </a:extLst>
        </xdr:cNvPr>
        <xdr:cNvSpPr/>
      </xdr:nvSpPr>
      <xdr:spPr>
        <a:xfrm>
          <a:off x="7839075" y="173850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9ED82F30-C51E-4855-8753-A9F4AE1244EA}"/>
            </a:ext>
          </a:extLst>
        </xdr:cNvPr>
        <xdr:cNvSpPr/>
      </xdr:nvSpPr>
      <xdr:spPr>
        <a:xfrm>
          <a:off x="7029450" y="173824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C42C23BE-F2E7-4307-B701-3F89334AA047}"/>
            </a:ext>
          </a:extLst>
        </xdr:cNvPr>
        <xdr:cNvSpPr/>
      </xdr:nvSpPr>
      <xdr:spPr>
        <a:xfrm>
          <a:off x="6238875" y="173996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65FACF4F-77B8-4A4B-A0D6-BC78F3A515C2}"/>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9B30C46F-0371-43D4-A6C9-68A77A257F06}"/>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67D947F4-E8B8-4E7B-983F-CE77D2507C53}"/>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D39D83DE-AEBF-4C0D-A8C2-AE3360608772}"/>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E102F32D-DE66-42A7-9748-97B84CFA595B}"/>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97789</xdr:rowOff>
    </xdr:from>
    <xdr:to>
      <xdr:col>55</xdr:col>
      <xdr:colOff>50800</xdr:colOff>
      <xdr:row>108</xdr:row>
      <xdr:rowOff>27939</xdr:rowOff>
    </xdr:to>
    <xdr:sp macro="" textlink="">
      <xdr:nvSpPr>
        <xdr:cNvPr id="475" name="楕円 474">
          <a:extLst>
            <a:ext uri="{FF2B5EF4-FFF2-40B4-BE49-F238E27FC236}">
              <a16:creationId xmlns:a16="http://schemas.microsoft.com/office/drawing/2014/main" id="{AC50E7B8-AED5-4289-A2AB-BF8D5DD9B4EB}"/>
            </a:ext>
          </a:extLst>
        </xdr:cNvPr>
        <xdr:cNvSpPr/>
      </xdr:nvSpPr>
      <xdr:spPr>
        <a:xfrm>
          <a:off x="9401175" y="17585689"/>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12716</xdr:rowOff>
    </xdr:from>
    <xdr:ext cx="469744" cy="259045"/>
    <xdr:sp macro="" textlink="">
      <xdr:nvSpPr>
        <xdr:cNvPr id="476" name="【市民会館】&#10;一人当たり面積該当値テキスト">
          <a:extLst>
            <a:ext uri="{FF2B5EF4-FFF2-40B4-BE49-F238E27FC236}">
              <a16:creationId xmlns:a16="http://schemas.microsoft.com/office/drawing/2014/main" id="{B5AC0566-B76D-450A-B85A-5D4BE6470390}"/>
            </a:ext>
          </a:extLst>
        </xdr:cNvPr>
        <xdr:cNvSpPr txBox="1"/>
      </xdr:nvSpPr>
      <xdr:spPr>
        <a:xfrm>
          <a:off x="9467850" y="17497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99695</xdr:rowOff>
    </xdr:from>
    <xdr:to>
      <xdr:col>50</xdr:col>
      <xdr:colOff>165100</xdr:colOff>
      <xdr:row>108</xdr:row>
      <xdr:rowOff>29845</xdr:rowOff>
    </xdr:to>
    <xdr:sp macro="" textlink="">
      <xdr:nvSpPr>
        <xdr:cNvPr id="477" name="楕円 476">
          <a:extLst>
            <a:ext uri="{FF2B5EF4-FFF2-40B4-BE49-F238E27FC236}">
              <a16:creationId xmlns:a16="http://schemas.microsoft.com/office/drawing/2014/main" id="{7C75932E-89EF-41FC-B0C3-29C052ABFE1A}"/>
            </a:ext>
          </a:extLst>
        </xdr:cNvPr>
        <xdr:cNvSpPr/>
      </xdr:nvSpPr>
      <xdr:spPr>
        <a:xfrm>
          <a:off x="8639175" y="175907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148589</xdr:rowOff>
    </xdr:from>
    <xdr:to>
      <xdr:col>55</xdr:col>
      <xdr:colOff>0</xdr:colOff>
      <xdr:row>107</xdr:row>
      <xdr:rowOff>150495</xdr:rowOff>
    </xdr:to>
    <xdr:cxnSp macro="">
      <xdr:nvCxnSpPr>
        <xdr:cNvPr id="478" name="直線コネクタ 477">
          <a:extLst>
            <a:ext uri="{FF2B5EF4-FFF2-40B4-BE49-F238E27FC236}">
              <a16:creationId xmlns:a16="http://schemas.microsoft.com/office/drawing/2014/main" id="{3A73E093-785F-487E-9E07-7CF6CDCE0EEB}"/>
            </a:ext>
          </a:extLst>
        </xdr:cNvPr>
        <xdr:cNvCxnSpPr/>
      </xdr:nvCxnSpPr>
      <xdr:spPr>
        <a:xfrm flipV="1">
          <a:off x="8686800" y="17633314"/>
          <a:ext cx="74295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103505</xdr:rowOff>
    </xdr:from>
    <xdr:to>
      <xdr:col>46</xdr:col>
      <xdr:colOff>38100</xdr:colOff>
      <xdr:row>108</xdr:row>
      <xdr:rowOff>33655</xdr:rowOff>
    </xdr:to>
    <xdr:sp macro="" textlink="">
      <xdr:nvSpPr>
        <xdr:cNvPr id="479" name="楕円 478">
          <a:extLst>
            <a:ext uri="{FF2B5EF4-FFF2-40B4-BE49-F238E27FC236}">
              <a16:creationId xmlns:a16="http://schemas.microsoft.com/office/drawing/2014/main" id="{EFF22545-FDFE-48F6-B8B3-9E127FB43088}"/>
            </a:ext>
          </a:extLst>
        </xdr:cNvPr>
        <xdr:cNvSpPr/>
      </xdr:nvSpPr>
      <xdr:spPr>
        <a:xfrm>
          <a:off x="7839075" y="175945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150495</xdr:rowOff>
    </xdr:from>
    <xdr:to>
      <xdr:col>50</xdr:col>
      <xdr:colOff>114300</xdr:colOff>
      <xdr:row>107</xdr:row>
      <xdr:rowOff>154305</xdr:rowOff>
    </xdr:to>
    <xdr:cxnSp macro="">
      <xdr:nvCxnSpPr>
        <xdr:cNvPr id="480" name="直線コネクタ 479">
          <a:extLst>
            <a:ext uri="{FF2B5EF4-FFF2-40B4-BE49-F238E27FC236}">
              <a16:creationId xmlns:a16="http://schemas.microsoft.com/office/drawing/2014/main" id="{96DD7EFD-B2C1-4FD5-BCB6-0C85FC362560}"/>
            </a:ext>
          </a:extLst>
        </xdr:cNvPr>
        <xdr:cNvCxnSpPr/>
      </xdr:nvCxnSpPr>
      <xdr:spPr>
        <a:xfrm flipV="1">
          <a:off x="7886700" y="17638395"/>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105411</xdr:rowOff>
    </xdr:from>
    <xdr:to>
      <xdr:col>41</xdr:col>
      <xdr:colOff>101600</xdr:colOff>
      <xdr:row>108</xdr:row>
      <xdr:rowOff>35561</xdr:rowOff>
    </xdr:to>
    <xdr:sp macro="" textlink="">
      <xdr:nvSpPr>
        <xdr:cNvPr id="481" name="楕円 480">
          <a:extLst>
            <a:ext uri="{FF2B5EF4-FFF2-40B4-BE49-F238E27FC236}">
              <a16:creationId xmlns:a16="http://schemas.microsoft.com/office/drawing/2014/main" id="{34A71AAA-F64A-4A5F-A083-9DAAAEB10BC5}"/>
            </a:ext>
          </a:extLst>
        </xdr:cNvPr>
        <xdr:cNvSpPr/>
      </xdr:nvSpPr>
      <xdr:spPr>
        <a:xfrm>
          <a:off x="7029450" y="175901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154305</xdr:rowOff>
    </xdr:from>
    <xdr:to>
      <xdr:col>45</xdr:col>
      <xdr:colOff>177800</xdr:colOff>
      <xdr:row>107</xdr:row>
      <xdr:rowOff>156211</xdr:rowOff>
    </xdr:to>
    <xdr:cxnSp macro="">
      <xdr:nvCxnSpPr>
        <xdr:cNvPr id="482" name="直線コネクタ 481">
          <a:extLst>
            <a:ext uri="{FF2B5EF4-FFF2-40B4-BE49-F238E27FC236}">
              <a16:creationId xmlns:a16="http://schemas.microsoft.com/office/drawing/2014/main" id="{CA3EBF2F-0047-4227-9D06-0A8B80F524B3}"/>
            </a:ext>
          </a:extLst>
        </xdr:cNvPr>
        <xdr:cNvCxnSpPr/>
      </xdr:nvCxnSpPr>
      <xdr:spPr>
        <a:xfrm flipV="1">
          <a:off x="7077075" y="17642205"/>
          <a:ext cx="809625"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107314</xdr:rowOff>
    </xdr:from>
    <xdr:to>
      <xdr:col>36</xdr:col>
      <xdr:colOff>165100</xdr:colOff>
      <xdr:row>108</xdr:row>
      <xdr:rowOff>37464</xdr:rowOff>
    </xdr:to>
    <xdr:sp macro="" textlink="">
      <xdr:nvSpPr>
        <xdr:cNvPr id="483" name="楕円 482">
          <a:extLst>
            <a:ext uri="{FF2B5EF4-FFF2-40B4-BE49-F238E27FC236}">
              <a16:creationId xmlns:a16="http://schemas.microsoft.com/office/drawing/2014/main" id="{7C64C887-4F95-4601-B27E-C50C777F9F0A}"/>
            </a:ext>
          </a:extLst>
        </xdr:cNvPr>
        <xdr:cNvSpPr/>
      </xdr:nvSpPr>
      <xdr:spPr>
        <a:xfrm>
          <a:off x="6238875" y="175920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156211</xdr:rowOff>
    </xdr:from>
    <xdr:to>
      <xdr:col>41</xdr:col>
      <xdr:colOff>50800</xdr:colOff>
      <xdr:row>107</xdr:row>
      <xdr:rowOff>158114</xdr:rowOff>
    </xdr:to>
    <xdr:cxnSp macro="">
      <xdr:nvCxnSpPr>
        <xdr:cNvPr id="484" name="直線コネクタ 483">
          <a:extLst>
            <a:ext uri="{FF2B5EF4-FFF2-40B4-BE49-F238E27FC236}">
              <a16:creationId xmlns:a16="http://schemas.microsoft.com/office/drawing/2014/main" id="{22D0A92D-D0DC-47B6-B3E0-B26A726A7034}"/>
            </a:ext>
          </a:extLst>
        </xdr:cNvPr>
        <xdr:cNvCxnSpPr/>
      </xdr:nvCxnSpPr>
      <xdr:spPr>
        <a:xfrm flipV="1">
          <a:off x="6286500" y="17647286"/>
          <a:ext cx="790575"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12082</xdr:rowOff>
    </xdr:from>
    <xdr:ext cx="469744" cy="259045"/>
    <xdr:sp macro="" textlink="">
      <xdr:nvSpPr>
        <xdr:cNvPr id="485" name="n_1aveValue【市民会館】&#10;一人当たり面積">
          <a:extLst>
            <a:ext uri="{FF2B5EF4-FFF2-40B4-BE49-F238E27FC236}">
              <a16:creationId xmlns:a16="http://schemas.microsoft.com/office/drawing/2014/main" id="{B2E96188-A214-4E34-8B09-62A671030630}"/>
            </a:ext>
          </a:extLst>
        </xdr:cNvPr>
        <xdr:cNvSpPr txBox="1"/>
      </xdr:nvSpPr>
      <xdr:spPr>
        <a:xfrm>
          <a:off x="8458277" y="17153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12082</xdr:rowOff>
    </xdr:from>
    <xdr:ext cx="469744" cy="259045"/>
    <xdr:sp macro="" textlink="">
      <xdr:nvSpPr>
        <xdr:cNvPr id="486" name="n_2aveValue【市民会館】&#10;一人当たり面積">
          <a:extLst>
            <a:ext uri="{FF2B5EF4-FFF2-40B4-BE49-F238E27FC236}">
              <a16:creationId xmlns:a16="http://schemas.microsoft.com/office/drawing/2014/main" id="{A724F940-D1D3-487F-B1CF-0EB07AC61A09}"/>
            </a:ext>
          </a:extLst>
        </xdr:cNvPr>
        <xdr:cNvSpPr txBox="1"/>
      </xdr:nvSpPr>
      <xdr:spPr>
        <a:xfrm>
          <a:off x="7677227" y="17153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15891</xdr:rowOff>
    </xdr:from>
    <xdr:ext cx="469744" cy="259045"/>
    <xdr:sp macro="" textlink="">
      <xdr:nvSpPr>
        <xdr:cNvPr id="487" name="n_3aveValue【市民会館】&#10;一人当たり面積">
          <a:extLst>
            <a:ext uri="{FF2B5EF4-FFF2-40B4-BE49-F238E27FC236}">
              <a16:creationId xmlns:a16="http://schemas.microsoft.com/office/drawing/2014/main" id="{7B58CC4A-B1F6-4473-BB68-27AB8A967408}"/>
            </a:ext>
          </a:extLst>
        </xdr:cNvPr>
        <xdr:cNvSpPr txBox="1"/>
      </xdr:nvSpPr>
      <xdr:spPr>
        <a:xfrm>
          <a:off x="6867602" y="1716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33038</xdr:rowOff>
    </xdr:from>
    <xdr:ext cx="469744" cy="259045"/>
    <xdr:sp macro="" textlink="">
      <xdr:nvSpPr>
        <xdr:cNvPr id="488" name="n_4aveValue【市民会館】&#10;一人当たり面積">
          <a:extLst>
            <a:ext uri="{FF2B5EF4-FFF2-40B4-BE49-F238E27FC236}">
              <a16:creationId xmlns:a16="http://schemas.microsoft.com/office/drawing/2014/main" id="{3107E749-C30D-4FF0-893F-337CC41002E1}"/>
            </a:ext>
          </a:extLst>
        </xdr:cNvPr>
        <xdr:cNvSpPr txBox="1"/>
      </xdr:nvSpPr>
      <xdr:spPr>
        <a:xfrm>
          <a:off x="6067502" y="17174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20972</xdr:rowOff>
    </xdr:from>
    <xdr:ext cx="469744" cy="259045"/>
    <xdr:sp macro="" textlink="">
      <xdr:nvSpPr>
        <xdr:cNvPr id="489" name="n_1mainValue【市民会館】&#10;一人当たり面積">
          <a:extLst>
            <a:ext uri="{FF2B5EF4-FFF2-40B4-BE49-F238E27FC236}">
              <a16:creationId xmlns:a16="http://schemas.microsoft.com/office/drawing/2014/main" id="{BE531F85-A199-4A38-944F-22DC74FCE92E}"/>
            </a:ext>
          </a:extLst>
        </xdr:cNvPr>
        <xdr:cNvSpPr txBox="1"/>
      </xdr:nvSpPr>
      <xdr:spPr>
        <a:xfrm>
          <a:off x="8458277" y="17680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24782</xdr:rowOff>
    </xdr:from>
    <xdr:ext cx="469744" cy="259045"/>
    <xdr:sp macro="" textlink="">
      <xdr:nvSpPr>
        <xdr:cNvPr id="490" name="n_2mainValue【市民会館】&#10;一人当たり面積">
          <a:extLst>
            <a:ext uri="{FF2B5EF4-FFF2-40B4-BE49-F238E27FC236}">
              <a16:creationId xmlns:a16="http://schemas.microsoft.com/office/drawing/2014/main" id="{B1BD8A93-CBFA-4B0B-90DF-14F981996DAB}"/>
            </a:ext>
          </a:extLst>
        </xdr:cNvPr>
        <xdr:cNvSpPr txBox="1"/>
      </xdr:nvSpPr>
      <xdr:spPr>
        <a:xfrm>
          <a:off x="7677227" y="17687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26688</xdr:rowOff>
    </xdr:from>
    <xdr:ext cx="469744" cy="259045"/>
    <xdr:sp macro="" textlink="">
      <xdr:nvSpPr>
        <xdr:cNvPr id="491" name="n_3mainValue【市民会館】&#10;一人当たり面積">
          <a:extLst>
            <a:ext uri="{FF2B5EF4-FFF2-40B4-BE49-F238E27FC236}">
              <a16:creationId xmlns:a16="http://schemas.microsoft.com/office/drawing/2014/main" id="{3C086F11-7BD3-4DE7-A95C-93860BE29A9E}"/>
            </a:ext>
          </a:extLst>
        </xdr:cNvPr>
        <xdr:cNvSpPr txBox="1"/>
      </xdr:nvSpPr>
      <xdr:spPr>
        <a:xfrm>
          <a:off x="6867602" y="17689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28591</xdr:rowOff>
    </xdr:from>
    <xdr:ext cx="469744" cy="259045"/>
    <xdr:sp macro="" textlink="">
      <xdr:nvSpPr>
        <xdr:cNvPr id="492" name="n_4mainValue【市民会館】&#10;一人当たり面積">
          <a:extLst>
            <a:ext uri="{FF2B5EF4-FFF2-40B4-BE49-F238E27FC236}">
              <a16:creationId xmlns:a16="http://schemas.microsoft.com/office/drawing/2014/main" id="{14AAD6C1-F40D-4A4B-A35D-026AF0E0BC3C}"/>
            </a:ext>
          </a:extLst>
        </xdr:cNvPr>
        <xdr:cNvSpPr txBox="1"/>
      </xdr:nvSpPr>
      <xdr:spPr>
        <a:xfrm>
          <a:off x="6067502" y="17684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67588EB6-9AB9-4705-892F-F139AECC7386}"/>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68BC83ED-C2F0-4DB6-A891-22165123936D}"/>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5792734E-CD27-48EF-B11D-D3B66C3EDE5D}"/>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34F4F00B-4BE0-4AB9-9707-9102F8E874FA}"/>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C8B95BAE-0134-4874-823C-CA281C7C014D}"/>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2A1ED2E7-1125-4833-93A6-088395ED9CF9}"/>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3B5EF7B3-4E7A-42F8-9AA4-ED56F1F76ACD}"/>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336249CC-1323-4161-9B59-0EC100A44D34}"/>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D7745ED8-4AD4-4639-9581-30D771DF5B72}"/>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FDA8142B-C71D-415E-8EE5-42324802452C}"/>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908DBF83-FA3F-4B3E-BB6A-5637DFE2125D}"/>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0F06BC9B-8100-4D30-A6D6-390A19A99FA9}"/>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a:extLst>
            <a:ext uri="{FF2B5EF4-FFF2-40B4-BE49-F238E27FC236}">
              <a16:creationId xmlns:a16="http://schemas.microsoft.com/office/drawing/2014/main" id="{5DD4B358-07B1-4868-BCC1-9221986C09BF}"/>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386C9D77-A1AB-4119-923B-7884ABD50C7F}"/>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78CFC8D2-2BFA-4CF9-9F18-3770AC73D8D4}"/>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752E0ABB-CBE5-45F1-81D0-BBA8D68463CF}"/>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74ED3187-62CD-4110-A896-6CD632B10F49}"/>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DE4F2E79-83DB-420F-ABCE-15B5C290CE89}"/>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6ECA6CDE-499E-430E-868C-2EB6DE85A9A8}"/>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4EC01508-6D68-4419-958B-6D01167DAD55}"/>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5AA9E773-7498-4B4E-8875-B6AACEE6958B}"/>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1FC4CFF0-AA79-40FB-99B5-58536F8C9C9F}"/>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a:extLst>
            <a:ext uri="{FF2B5EF4-FFF2-40B4-BE49-F238E27FC236}">
              <a16:creationId xmlns:a16="http://schemas.microsoft.com/office/drawing/2014/main" id="{8A8B88FA-A27C-47F9-A96D-A2C5A85C4523}"/>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4AEEBB58-6321-4B41-9E78-A3A4E704EFD5}"/>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7A90B246-8302-45C6-9F94-AF655BAD00E5}"/>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8" name="直線コネクタ 517">
          <a:extLst>
            <a:ext uri="{FF2B5EF4-FFF2-40B4-BE49-F238E27FC236}">
              <a16:creationId xmlns:a16="http://schemas.microsoft.com/office/drawing/2014/main" id="{3799C2F6-2824-4180-9C85-C3AE65E5DEAB}"/>
            </a:ext>
          </a:extLst>
        </xdr:cNvPr>
        <xdr:cNvCxnSpPr/>
      </xdr:nvCxnSpPr>
      <xdr:spPr>
        <a:xfrm flipV="1">
          <a:off x="14696439" y="5516064"/>
          <a:ext cx="0" cy="1332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7814B2CC-AD59-45D9-A5A5-44FD084F5EB8}"/>
            </a:ext>
          </a:extLst>
        </xdr:cNvPr>
        <xdr:cNvSpPr txBox="1"/>
      </xdr:nvSpPr>
      <xdr:spPr>
        <a:xfrm>
          <a:off x="14735175" y="6856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0" name="直線コネクタ 519">
          <a:extLst>
            <a:ext uri="{FF2B5EF4-FFF2-40B4-BE49-F238E27FC236}">
              <a16:creationId xmlns:a16="http://schemas.microsoft.com/office/drawing/2014/main" id="{E61F42E3-3591-47A5-A20C-CA71ADD0216C}"/>
            </a:ext>
          </a:extLst>
        </xdr:cNvPr>
        <xdr:cNvCxnSpPr/>
      </xdr:nvCxnSpPr>
      <xdr:spPr>
        <a:xfrm>
          <a:off x="14611350" y="684901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3EB5626E-1134-4392-84D1-ECF8483C231F}"/>
            </a:ext>
          </a:extLst>
        </xdr:cNvPr>
        <xdr:cNvSpPr txBox="1"/>
      </xdr:nvSpPr>
      <xdr:spPr>
        <a:xfrm>
          <a:off x="14735175" y="5313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22" name="直線コネクタ 521">
          <a:extLst>
            <a:ext uri="{FF2B5EF4-FFF2-40B4-BE49-F238E27FC236}">
              <a16:creationId xmlns:a16="http://schemas.microsoft.com/office/drawing/2014/main" id="{07FC572C-56CE-4CB8-956F-1EA36EE734C4}"/>
            </a:ext>
          </a:extLst>
        </xdr:cNvPr>
        <xdr:cNvCxnSpPr/>
      </xdr:nvCxnSpPr>
      <xdr:spPr>
        <a:xfrm>
          <a:off x="14611350" y="55160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145886</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05DE247F-DAE2-41DE-A292-FFE72DC303B2}"/>
            </a:ext>
          </a:extLst>
        </xdr:cNvPr>
        <xdr:cNvSpPr txBox="1"/>
      </xdr:nvSpPr>
      <xdr:spPr>
        <a:xfrm>
          <a:off x="14735175" y="63053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24" name="フローチャート: 判断 523">
          <a:extLst>
            <a:ext uri="{FF2B5EF4-FFF2-40B4-BE49-F238E27FC236}">
              <a16:creationId xmlns:a16="http://schemas.microsoft.com/office/drawing/2014/main" id="{8D64E865-6609-4382-A86F-57E516905A3F}"/>
            </a:ext>
          </a:extLst>
        </xdr:cNvPr>
        <xdr:cNvSpPr/>
      </xdr:nvSpPr>
      <xdr:spPr>
        <a:xfrm>
          <a:off x="14649450" y="632695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25" name="フローチャート: 判断 524">
          <a:extLst>
            <a:ext uri="{FF2B5EF4-FFF2-40B4-BE49-F238E27FC236}">
              <a16:creationId xmlns:a16="http://schemas.microsoft.com/office/drawing/2014/main" id="{16CCAE43-E04A-4868-90E8-1BCF3BBBCE9D}"/>
            </a:ext>
          </a:extLst>
        </xdr:cNvPr>
        <xdr:cNvSpPr/>
      </xdr:nvSpPr>
      <xdr:spPr>
        <a:xfrm>
          <a:off x="13887450" y="63073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26" name="フローチャート: 判断 525">
          <a:extLst>
            <a:ext uri="{FF2B5EF4-FFF2-40B4-BE49-F238E27FC236}">
              <a16:creationId xmlns:a16="http://schemas.microsoft.com/office/drawing/2014/main" id="{9E76C1D9-A053-48CB-8D3B-A30557D14687}"/>
            </a:ext>
          </a:extLst>
        </xdr:cNvPr>
        <xdr:cNvSpPr/>
      </xdr:nvSpPr>
      <xdr:spPr>
        <a:xfrm>
          <a:off x="13096875" y="633376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27" name="フローチャート: 判断 526">
          <a:extLst>
            <a:ext uri="{FF2B5EF4-FFF2-40B4-BE49-F238E27FC236}">
              <a16:creationId xmlns:a16="http://schemas.microsoft.com/office/drawing/2014/main" id="{A7279ECE-ACA5-48E2-8E0F-A39CF743EED1}"/>
            </a:ext>
          </a:extLst>
        </xdr:cNvPr>
        <xdr:cNvSpPr/>
      </xdr:nvSpPr>
      <xdr:spPr>
        <a:xfrm>
          <a:off x="12296775" y="630718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528" name="フローチャート: 判断 527">
          <a:extLst>
            <a:ext uri="{FF2B5EF4-FFF2-40B4-BE49-F238E27FC236}">
              <a16:creationId xmlns:a16="http://schemas.microsoft.com/office/drawing/2014/main" id="{4E480EED-3F54-4EE1-844F-B57F56430D5F}"/>
            </a:ext>
          </a:extLst>
        </xdr:cNvPr>
        <xdr:cNvSpPr/>
      </xdr:nvSpPr>
      <xdr:spPr>
        <a:xfrm>
          <a:off x="11487150" y="62502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AF86FB09-7F8E-44D2-A462-8963061B2BBD}"/>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A085A86E-6618-49F6-8101-D14A039AB531}"/>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1A52DA4C-AF25-400F-B55D-189794915442}"/>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AD9DBA70-8C01-4406-8F65-B06DBD5644F6}"/>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EA5218DD-3C01-4D78-9F0C-BF43D0758B75}"/>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110308</xdr:rowOff>
    </xdr:from>
    <xdr:to>
      <xdr:col>85</xdr:col>
      <xdr:colOff>177800</xdr:colOff>
      <xdr:row>38</xdr:row>
      <xdr:rowOff>40458</xdr:rowOff>
    </xdr:to>
    <xdr:sp macro="" textlink="">
      <xdr:nvSpPr>
        <xdr:cNvPr id="534" name="楕円 533">
          <a:extLst>
            <a:ext uri="{FF2B5EF4-FFF2-40B4-BE49-F238E27FC236}">
              <a16:creationId xmlns:a16="http://schemas.microsoft.com/office/drawing/2014/main" id="{28372395-CB06-4892-AB06-3DD8425D606C}"/>
            </a:ext>
          </a:extLst>
        </xdr:cNvPr>
        <xdr:cNvSpPr/>
      </xdr:nvSpPr>
      <xdr:spPr>
        <a:xfrm>
          <a:off x="14649450" y="610788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133185</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9310233D-8CE5-4D19-83F1-B758EA416ED3}"/>
            </a:ext>
          </a:extLst>
        </xdr:cNvPr>
        <xdr:cNvSpPr txBox="1"/>
      </xdr:nvSpPr>
      <xdr:spPr>
        <a:xfrm>
          <a:off x="14735175" y="5972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115207</xdr:rowOff>
    </xdr:from>
    <xdr:to>
      <xdr:col>81</xdr:col>
      <xdr:colOff>101600</xdr:colOff>
      <xdr:row>38</xdr:row>
      <xdr:rowOff>45357</xdr:rowOff>
    </xdr:to>
    <xdr:sp macro="" textlink="">
      <xdr:nvSpPr>
        <xdr:cNvPr id="536" name="楕円 535">
          <a:extLst>
            <a:ext uri="{FF2B5EF4-FFF2-40B4-BE49-F238E27FC236}">
              <a16:creationId xmlns:a16="http://schemas.microsoft.com/office/drawing/2014/main" id="{0018D64E-7C91-4B7B-81CC-904CB015C79A}"/>
            </a:ext>
          </a:extLst>
        </xdr:cNvPr>
        <xdr:cNvSpPr/>
      </xdr:nvSpPr>
      <xdr:spPr>
        <a:xfrm>
          <a:off x="13887450" y="611595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161109</xdr:rowOff>
    </xdr:from>
    <xdr:to>
      <xdr:col>85</xdr:col>
      <xdr:colOff>127000</xdr:colOff>
      <xdr:row>37</xdr:row>
      <xdr:rowOff>166007</xdr:rowOff>
    </xdr:to>
    <xdr:cxnSp macro="">
      <xdr:nvCxnSpPr>
        <xdr:cNvPr id="537" name="直線コネクタ 536">
          <a:extLst>
            <a:ext uri="{FF2B5EF4-FFF2-40B4-BE49-F238E27FC236}">
              <a16:creationId xmlns:a16="http://schemas.microsoft.com/office/drawing/2014/main" id="{D9FBAE96-99C4-4C8F-A56A-A3323A9A08BB}"/>
            </a:ext>
          </a:extLst>
        </xdr:cNvPr>
        <xdr:cNvCxnSpPr/>
      </xdr:nvCxnSpPr>
      <xdr:spPr>
        <a:xfrm flipV="1">
          <a:off x="13935075" y="6165034"/>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48260</xdr:rowOff>
    </xdr:from>
    <xdr:to>
      <xdr:col>76</xdr:col>
      <xdr:colOff>165100</xdr:colOff>
      <xdr:row>37</xdr:row>
      <xdr:rowOff>149860</xdr:rowOff>
    </xdr:to>
    <xdr:sp macro="" textlink="">
      <xdr:nvSpPr>
        <xdr:cNvPr id="538" name="楕円 537">
          <a:extLst>
            <a:ext uri="{FF2B5EF4-FFF2-40B4-BE49-F238E27FC236}">
              <a16:creationId xmlns:a16="http://schemas.microsoft.com/office/drawing/2014/main" id="{98417639-6683-43FF-ADBC-6506C9B993B4}"/>
            </a:ext>
          </a:extLst>
        </xdr:cNvPr>
        <xdr:cNvSpPr/>
      </xdr:nvSpPr>
      <xdr:spPr>
        <a:xfrm>
          <a:off x="13096875" y="604583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99060</xdr:rowOff>
    </xdr:from>
    <xdr:to>
      <xdr:col>81</xdr:col>
      <xdr:colOff>50800</xdr:colOff>
      <xdr:row>37</xdr:row>
      <xdr:rowOff>166007</xdr:rowOff>
    </xdr:to>
    <xdr:cxnSp macro="">
      <xdr:nvCxnSpPr>
        <xdr:cNvPr id="539" name="直線コネクタ 538">
          <a:extLst>
            <a:ext uri="{FF2B5EF4-FFF2-40B4-BE49-F238E27FC236}">
              <a16:creationId xmlns:a16="http://schemas.microsoft.com/office/drawing/2014/main" id="{D1F6C655-6236-41D8-BE42-F8A15A4D58CC}"/>
            </a:ext>
          </a:extLst>
        </xdr:cNvPr>
        <xdr:cNvCxnSpPr/>
      </xdr:nvCxnSpPr>
      <xdr:spPr>
        <a:xfrm>
          <a:off x="13144500" y="6102985"/>
          <a:ext cx="790575" cy="60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152763</xdr:rowOff>
    </xdr:from>
    <xdr:to>
      <xdr:col>72</xdr:col>
      <xdr:colOff>38100</xdr:colOff>
      <xdr:row>37</xdr:row>
      <xdr:rowOff>82913</xdr:rowOff>
    </xdr:to>
    <xdr:sp macro="" textlink="">
      <xdr:nvSpPr>
        <xdr:cNvPr id="540" name="楕円 539">
          <a:extLst>
            <a:ext uri="{FF2B5EF4-FFF2-40B4-BE49-F238E27FC236}">
              <a16:creationId xmlns:a16="http://schemas.microsoft.com/office/drawing/2014/main" id="{8BFCDD2B-F9F6-4874-944F-27309A109B89}"/>
            </a:ext>
          </a:extLst>
        </xdr:cNvPr>
        <xdr:cNvSpPr/>
      </xdr:nvSpPr>
      <xdr:spPr>
        <a:xfrm>
          <a:off x="12296775" y="599158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32113</xdr:rowOff>
    </xdr:from>
    <xdr:to>
      <xdr:col>76</xdr:col>
      <xdr:colOff>114300</xdr:colOff>
      <xdr:row>37</xdr:row>
      <xdr:rowOff>99060</xdr:rowOff>
    </xdr:to>
    <xdr:cxnSp macro="">
      <xdr:nvCxnSpPr>
        <xdr:cNvPr id="541" name="直線コネクタ 540">
          <a:extLst>
            <a:ext uri="{FF2B5EF4-FFF2-40B4-BE49-F238E27FC236}">
              <a16:creationId xmlns:a16="http://schemas.microsoft.com/office/drawing/2014/main" id="{F9EC481A-A953-4946-A5F9-8AD5CE5C206A}"/>
            </a:ext>
          </a:extLst>
        </xdr:cNvPr>
        <xdr:cNvCxnSpPr/>
      </xdr:nvCxnSpPr>
      <xdr:spPr>
        <a:xfrm>
          <a:off x="12344400" y="6029688"/>
          <a:ext cx="800100" cy="73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85816</xdr:rowOff>
    </xdr:from>
    <xdr:to>
      <xdr:col>67</xdr:col>
      <xdr:colOff>101600</xdr:colOff>
      <xdr:row>37</xdr:row>
      <xdr:rowOff>15966</xdr:rowOff>
    </xdr:to>
    <xdr:sp macro="" textlink="">
      <xdr:nvSpPr>
        <xdr:cNvPr id="542" name="楕円 541">
          <a:extLst>
            <a:ext uri="{FF2B5EF4-FFF2-40B4-BE49-F238E27FC236}">
              <a16:creationId xmlns:a16="http://schemas.microsoft.com/office/drawing/2014/main" id="{45E0A004-0F27-42A5-91F5-C78B3346EB29}"/>
            </a:ext>
          </a:extLst>
        </xdr:cNvPr>
        <xdr:cNvSpPr/>
      </xdr:nvSpPr>
      <xdr:spPr>
        <a:xfrm>
          <a:off x="11487150" y="592146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136616</xdr:rowOff>
    </xdr:from>
    <xdr:to>
      <xdr:col>71</xdr:col>
      <xdr:colOff>177800</xdr:colOff>
      <xdr:row>37</xdr:row>
      <xdr:rowOff>32113</xdr:rowOff>
    </xdr:to>
    <xdr:cxnSp macro="">
      <xdr:nvCxnSpPr>
        <xdr:cNvPr id="543" name="直線コネクタ 542">
          <a:extLst>
            <a:ext uri="{FF2B5EF4-FFF2-40B4-BE49-F238E27FC236}">
              <a16:creationId xmlns:a16="http://schemas.microsoft.com/office/drawing/2014/main" id="{9B4DB758-B4AD-4474-AF9C-D3557DA7F18C}"/>
            </a:ext>
          </a:extLst>
        </xdr:cNvPr>
        <xdr:cNvCxnSpPr/>
      </xdr:nvCxnSpPr>
      <xdr:spPr>
        <a:xfrm>
          <a:off x="11534775" y="5978616"/>
          <a:ext cx="809625" cy="51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69142</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ECABB365-373A-4AC2-9082-927238A5AC4E}"/>
            </a:ext>
          </a:extLst>
        </xdr:cNvPr>
        <xdr:cNvSpPr txBox="1"/>
      </xdr:nvSpPr>
      <xdr:spPr>
        <a:xfrm>
          <a:off x="13745219" y="639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105064</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2FC5E438-532B-47DD-80C2-532DBAD2E335}"/>
            </a:ext>
          </a:extLst>
        </xdr:cNvPr>
        <xdr:cNvSpPr txBox="1"/>
      </xdr:nvSpPr>
      <xdr:spPr>
        <a:xfrm>
          <a:off x="12964169" y="6426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62610</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4872C64C-53ED-472A-918C-E3750E7FD4D8}"/>
            </a:ext>
          </a:extLst>
        </xdr:cNvPr>
        <xdr:cNvSpPr txBox="1"/>
      </xdr:nvSpPr>
      <xdr:spPr>
        <a:xfrm>
          <a:off x="12164069" y="6390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11992</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A644C3B1-FF7B-407B-88BC-68851697B7F6}"/>
            </a:ext>
          </a:extLst>
        </xdr:cNvPr>
        <xdr:cNvSpPr txBox="1"/>
      </xdr:nvSpPr>
      <xdr:spPr>
        <a:xfrm>
          <a:off x="11354444" y="6333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61884</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9726E83C-BC4B-43B3-B6D2-63190059C603}"/>
            </a:ext>
          </a:extLst>
        </xdr:cNvPr>
        <xdr:cNvSpPr txBox="1"/>
      </xdr:nvSpPr>
      <xdr:spPr>
        <a:xfrm>
          <a:off x="13745219" y="5903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166387</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2C475AF3-7BBC-4A6E-98E9-9A9CBBFA887F}"/>
            </a:ext>
          </a:extLst>
        </xdr:cNvPr>
        <xdr:cNvSpPr txBox="1"/>
      </xdr:nvSpPr>
      <xdr:spPr>
        <a:xfrm>
          <a:off x="12964169" y="5840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99440</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CC8FD1FA-9826-43AB-8F0F-D10A96DAE5AA}"/>
            </a:ext>
          </a:extLst>
        </xdr:cNvPr>
        <xdr:cNvSpPr txBox="1"/>
      </xdr:nvSpPr>
      <xdr:spPr>
        <a:xfrm>
          <a:off x="12164069" y="5779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32493</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E747DEB1-CCE4-4D65-B5FF-799C7331FA27}"/>
            </a:ext>
          </a:extLst>
        </xdr:cNvPr>
        <xdr:cNvSpPr txBox="1"/>
      </xdr:nvSpPr>
      <xdr:spPr>
        <a:xfrm>
          <a:off x="11354444" y="5706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0BE3B6A2-E46F-47FA-A5F8-7343A75CDE4F}"/>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653AEEF7-3340-474C-9E76-62D4C51EAEE1}"/>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5AB1FE38-5B9E-4CB9-8C4F-E6CB226FE01D}"/>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F2DED357-AC57-4C88-9606-892DF73B31C1}"/>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024EB7E8-FC8B-4C5E-B2A0-E329BC3310EF}"/>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F5DDA079-1E8D-48CC-B162-2193539B76AF}"/>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9D2A1C0C-18C9-4DB7-AF09-D35585BD620B}"/>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6AF04B60-10A6-4E24-A873-CF6F5EAD6798}"/>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F4976FEF-1110-4276-86C0-8847E1DCCDBC}"/>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3F379A7D-82C0-4CAA-AAD2-6069950883EC}"/>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B0B7D6DE-7F23-4A71-B76A-A09D6B235B59}"/>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F9D217B0-D797-422F-9089-F527BEA1A54B}"/>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E3B0E35F-AB11-491B-83B1-F934DADEB16C}"/>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4E4A4F01-960F-4A71-BDC4-6B21E8FD986D}"/>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9DB736E3-FABB-4C8E-82C3-417CC849189F}"/>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932D28A6-DF63-4F8C-A9C9-228387FC8293}"/>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DB4A285C-4F4D-4B2F-84EE-2246882591F8}"/>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90389477-3DC7-4DD4-8319-BE0CC612CE9D}"/>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D6584EB6-FE91-41D0-A85B-5D02CC42F46C}"/>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7D6010F0-8A18-4A7C-BD12-0D5F921810E5}"/>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C234A89D-0220-4306-A5CE-2012082D1656}"/>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73" name="直線コネクタ 572">
          <a:extLst>
            <a:ext uri="{FF2B5EF4-FFF2-40B4-BE49-F238E27FC236}">
              <a16:creationId xmlns:a16="http://schemas.microsoft.com/office/drawing/2014/main" id="{7A400E3A-71BB-4FC8-9F4E-B9618B8C7035}"/>
            </a:ext>
          </a:extLst>
        </xdr:cNvPr>
        <xdr:cNvCxnSpPr/>
      </xdr:nvCxnSpPr>
      <xdr:spPr>
        <a:xfrm flipV="1">
          <a:off x="19954239" y="5687766"/>
          <a:ext cx="0" cy="1081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EE4B0887-24E7-4FBF-A9C6-30437F9F2D5E}"/>
            </a:ext>
          </a:extLst>
        </xdr:cNvPr>
        <xdr:cNvSpPr txBox="1"/>
      </xdr:nvSpPr>
      <xdr:spPr>
        <a:xfrm>
          <a:off x="19992975" y="6773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75" name="直線コネクタ 574">
          <a:extLst>
            <a:ext uri="{FF2B5EF4-FFF2-40B4-BE49-F238E27FC236}">
              <a16:creationId xmlns:a16="http://schemas.microsoft.com/office/drawing/2014/main" id="{795DB313-FF83-4C52-B92D-78206DCE4B81}"/>
            </a:ext>
          </a:extLst>
        </xdr:cNvPr>
        <xdr:cNvCxnSpPr/>
      </xdr:nvCxnSpPr>
      <xdr:spPr>
        <a:xfrm>
          <a:off x="19878675" y="676938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E66FE137-78FE-4C32-A8CC-8B6A20A01FAA}"/>
            </a:ext>
          </a:extLst>
        </xdr:cNvPr>
        <xdr:cNvSpPr txBox="1"/>
      </xdr:nvSpPr>
      <xdr:spPr>
        <a:xfrm>
          <a:off x="19992975" y="5475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7" name="直線コネクタ 576">
          <a:extLst>
            <a:ext uri="{FF2B5EF4-FFF2-40B4-BE49-F238E27FC236}">
              <a16:creationId xmlns:a16="http://schemas.microsoft.com/office/drawing/2014/main" id="{E03EB8E0-9FA8-4BE8-A774-6BDCC12D04E2}"/>
            </a:ext>
          </a:extLst>
        </xdr:cNvPr>
        <xdr:cNvCxnSpPr/>
      </xdr:nvCxnSpPr>
      <xdr:spPr>
        <a:xfrm>
          <a:off x="19878675" y="56877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129875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3FCCC09D-CB95-4A1C-BF26-01B8CD187C96}"/>
            </a:ext>
          </a:extLst>
        </xdr:cNvPr>
        <xdr:cNvSpPr txBox="1"/>
      </xdr:nvSpPr>
      <xdr:spPr>
        <a:xfrm>
          <a:off x="19992975" y="64513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9" name="フローチャート: 判断 578">
          <a:extLst>
            <a:ext uri="{FF2B5EF4-FFF2-40B4-BE49-F238E27FC236}">
              <a16:creationId xmlns:a16="http://schemas.microsoft.com/office/drawing/2014/main" id="{4BDDD642-374C-43A8-B148-FEFB28516941}"/>
            </a:ext>
          </a:extLst>
        </xdr:cNvPr>
        <xdr:cNvSpPr/>
      </xdr:nvSpPr>
      <xdr:spPr>
        <a:xfrm>
          <a:off x="19897725" y="64760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80" name="フローチャート: 判断 579">
          <a:extLst>
            <a:ext uri="{FF2B5EF4-FFF2-40B4-BE49-F238E27FC236}">
              <a16:creationId xmlns:a16="http://schemas.microsoft.com/office/drawing/2014/main" id="{2CE349C3-AD40-4742-9522-B82F519F4B0C}"/>
            </a:ext>
          </a:extLst>
        </xdr:cNvPr>
        <xdr:cNvSpPr/>
      </xdr:nvSpPr>
      <xdr:spPr>
        <a:xfrm>
          <a:off x="19154775" y="647816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81" name="フローチャート: 判断 580">
          <a:extLst>
            <a:ext uri="{FF2B5EF4-FFF2-40B4-BE49-F238E27FC236}">
              <a16:creationId xmlns:a16="http://schemas.microsoft.com/office/drawing/2014/main" id="{06B696A6-C1D6-4EFE-99BE-0981BBA851E1}"/>
            </a:ext>
          </a:extLst>
        </xdr:cNvPr>
        <xdr:cNvSpPr/>
      </xdr:nvSpPr>
      <xdr:spPr>
        <a:xfrm>
          <a:off x="18345150" y="649602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82" name="フローチャート: 判断 581">
          <a:extLst>
            <a:ext uri="{FF2B5EF4-FFF2-40B4-BE49-F238E27FC236}">
              <a16:creationId xmlns:a16="http://schemas.microsoft.com/office/drawing/2014/main" id="{D70CCA95-3C8B-4E98-9EE8-E48807F6C18C}"/>
            </a:ext>
          </a:extLst>
        </xdr:cNvPr>
        <xdr:cNvSpPr/>
      </xdr:nvSpPr>
      <xdr:spPr>
        <a:xfrm>
          <a:off x="17554575" y="64984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583" name="フローチャート: 判断 582">
          <a:extLst>
            <a:ext uri="{FF2B5EF4-FFF2-40B4-BE49-F238E27FC236}">
              <a16:creationId xmlns:a16="http://schemas.microsoft.com/office/drawing/2014/main" id="{61715AFA-1B1F-4DA7-9C1C-F10A8F18BD36}"/>
            </a:ext>
          </a:extLst>
        </xdr:cNvPr>
        <xdr:cNvSpPr/>
      </xdr:nvSpPr>
      <xdr:spPr>
        <a:xfrm>
          <a:off x="16754475" y="651444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532151DC-22F2-4FBC-B4A2-A343C6500A5B}"/>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1DFFF255-F15F-457F-90CC-31CAAEEA1FBE}"/>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C1F33115-23C4-486F-9D54-34FE4E1A75F1}"/>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3C019246-B45D-41C1-B0AC-751D0A84CCF0}"/>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DD2B1F39-DB6E-4334-9A39-0521CECC45DA}"/>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58220</xdr:rowOff>
    </xdr:from>
    <xdr:to>
      <xdr:col>116</xdr:col>
      <xdr:colOff>114300</xdr:colOff>
      <xdr:row>39</xdr:row>
      <xdr:rowOff>159820</xdr:rowOff>
    </xdr:to>
    <xdr:sp macro="" textlink="">
      <xdr:nvSpPr>
        <xdr:cNvPr id="589" name="楕円 588">
          <a:extLst>
            <a:ext uri="{FF2B5EF4-FFF2-40B4-BE49-F238E27FC236}">
              <a16:creationId xmlns:a16="http://schemas.microsoft.com/office/drawing/2014/main" id="{C47A6D68-28F4-4260-A86D-63976405D840}"/>
            </a:ext>
          </a:extLst>
        </xdr:cNvPr>
        <xdr:cNvSpPr/>
      </xdr:nvSpPr>
      <xdr:spPr>
        <a:xfrm>
          <a:off x="19897725" y="638282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81097</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D5B0F125-0482-4CFB-81C6-36A43DD37B80}"/>
            </a:ext>
          </a:extLst>
        </xdr:cNvPr>
        <xdr:cNvSpPr txBox="1"/>
      </xdr:nvSpPr>
      <xdr:spPr>
        <a:xfrm>
          <a:off x="19992975" y="6246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65501</xdr:rowOff>
    </xdr:from>
    <xdr:to>
      <xdr:col>112</xdr:col>
      <xdr:colOff>38100</xdr:colOff>
      <xdr:row>39</xdr:row>
      <xdr:rowOff>167101</xdr:rowOff>
    </xdr:to>
    <xdr:sp macro="" textlink="">
      <xdr:nvSpPr>
        <xdr:cNvPr id="591" name="楕円 590">
          <a:extLst>
            <a:ext uri="{FF2B5EF4-FFF2-40B4-BE49-F238E27FC236}">
              <a16:creationId xmlns:a16="http://schemas.microsoft.com/office/drawing/2014/main" id="{10363B41-F1B3-45B2-AEFF-1FC39F340EA8}"/>
            </a:ext>
          </a:extLst>
        </xdr:cNvPr>
        <xdr:cNvSpPr/>
      </xdr:nvSpPr>
      <xdr:spPr>
        <a:xfrm>
          <a:off x="19154775" y="639327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109020</xdr:rowOff>
    </xdr:from>
    <xdr:to>
      <xdr:col>116</xdr:col>
      <xdr:colOff>63500</xdr:colOff>
      <xdr:row>39</xdr:row>
      <xdr:rowOff>116301</xdr:rowOff>
    </xdr:to>
    <xdr:cxnSp macro="">
      <xdr:nvCxnSpPr>
        <xdr:cNvPr id="592" name="直線コネクタ 591">
          <a:extLst>
            <a:ext uri="{FF2B5EF4-FFF2-40B4-BE49-F238E27FC236}">
              <a16:creationId xmlns:a16="http://schemas.microsoft.com/office/drawing/2014/main" id="{C52AB71B-A9F3-45D1-AC5C-CCA35D152964}"/>
            </a:ext>
          </a:extLst>
        </xdr:cNvPr>
        <xdr:cNvCxnSpPr/>
      </xdr:nvCxnSpPr>
      <xdr:spPr>
        <a:xfrm flipV="1">
          <a:off x="19202400" y="6430445"/>
          <a:ext cx="752475" cy="10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69881</xdr:rowOff>
    </xdr:from>
    <xdr:to>
      <xdr:col>107</xdr:col>
      <xdr:colOff>101600</xdr:colOff>
      <xdr:row>40</xdr:row>
      <xdr:rowOff>31</xdr:rowOff>
    </xdr:to>
    <xdr:sp macro="" textlink="">
      <xdr:nvSpPr>
        <xdr:cNvPr id="593" name="楕円 592">
          <a:extLst>
            <a:ext uri="{FF2B5EF4-FFF2-40B4-BE49-F238E27FC236}">
              <a16:creationId xmlns:a16="http://schemas.microsoft.com/office/drawing/2014/main" id="{E45CBA4F-10B9-4D76-85DF-78AB078F6C36}"/>
            </a:ext>
          </a:extLst>
        </xdr:cNvPr>
        <xdr:cNvSpPr/>
      </xdr:nvSpPr>
      <xdr:spPr>
        <a:xfrm>
          <a:off x="18345150" y="639130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116301</xdr:rowOff>
    </xdr:from>
    <xdr:to>
      <xdr:col>111</xdr:col>
      <xdr:colOff>177800</xdr:colOff>
      <xdr:row>39</xdr:row>
      <xdr:rowOff>120681</xdr:rowOff>
    </xdr:to>
    <xdr:cxnSp macro="">
      <xdr:nvCxnSpPr>
        <xdr:cNvPr id="594" name="直線コネクタ 593">
          <a:extLst>
            <a:ext uri="{FF2B5EF4-FFF2-40B4-BE49-F238E27FC236}">
              <a16:creationId xmlns:a16="http://schemas.microsoft.com/office/drawing/2014/main" id="{E06D70D1-A8F3-423F-8FF7-C6387177795C}"/>
            </a:ext>
          </a:extLst>
        </xdr:cNvPr>
        <xdr:cNvCxnSpPr/>
      </xdr:nvCxnSpPr>
      <xdr:spPr>
        <a:xfrm flipV="1">
          <a:off x="18392775" y="6440901"/>
          <a:ext cx="809625" cy="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74373</xdr:rowOff>
    </xdr:from>
    <xdr:to>
      <xdr:col>102</xdr:col>
      <xdr:colOff>165100</xdr:colOff>
      <xdr:row>40</xdr:row>
      <xdr:rowOff>4523</xdr:rowOff>
    </xdr:to>
    <xdr:sp macro="" textlink="">
      <xdr:nvSpPr>
        <xdr:cNvPr id="595" name="楕円 594">
          <a:extLst>
            <a:ext uri="{FF2B5EF4-FFF2-40B4-BE49-F238E27FC236}">
              <a16:creationId xmlns:a16="http://schemas.microsoft.com/office/drawing/2014/main" id="{4E1EF44C-3546-4E34-9051-A2B8C232BF12}"/>
            </a:ext>
          </a:extLst>
        </xdr:cNvPr>
        <xdr:cNvSpPr/>
      </xdr:nvSpPr>
      <xdr:spPr>
        <a:xfrm>
          <a:off x="17554575" y="639897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120681</xdr:rowOff>
    </xdr:from>
    <xdr:to>
      <xdr:col>107</xdr:col>
      <xdr:colOff>50800</xdr:colOff>
      <xdr:row>39</xdr:row>
      <xdr:rowOff>125173</xdr:rowOff>
    </xdr:to>
    <xdr:cxnSp macro="">
      <xdr:nvCxnSpPr>
        <xdr:cNvPr id="596" name="直線コネクタ 595">
          <a:extLst>
            <a:ext uri="{FF2B5EF4-FFF2-40B4-BE49-F238E27FC236}">
              <a16:creationId xmlns:a16="http://schemas.microsoft.com/office/drawing/2014/main" id="{52579B77-9052-49D8-A0A9-6F7B0EFBA5A5}"/>
            </a:ext>
          </a:extLst>
        </xdr:cNvPr>
        <xdr:cNvCxnSpPr/>
      </xdr:nvCxnSpPr>
      <xdr:spPr>
        <a:xfrm flipV="1">
          <a:off x="17602200" y="6448456"/>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79775</xdr:rowOff>
    </xdr:from>
    <xdr:to>
      <xdr:col>98</xdr:col>
      <xdr:colOff>38100</xdr:colOff>
      <xdr:row>40</xdr:row>
      <xdr:rowOff>9925</xdr:rowOff>
    </xdr:to>
    <xdr:sp macro="" textlink="">
      <xdr:nvSpPr>
        <xdr:cNvPr id="597" name="楕円 596">
          <a:extLst>
            <a:ext uri="{FF2B5EF4-FFF2-40B4-BE49-F238E27FC236}">
              <a16:creationId xmlns:a16="http://schemas.microsoft.com/office/drawing/2014/main" id="{C85ADEBC-61E2-4CD7-8DA8-0F9F97749E48}"/>
            </a:ext>
          </a:extLst>
        </xdr:cNvPr>
        <xdr:cNvSpPr/>
      </xdr:nvSpPr>
      <xdr:spPr>
        <a:xfrm>
          <a:off x="16754475" y="640755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125173</xdr:rowOff>
    </xdr:from>
    <xdr:to>
      <xdr:col>102</xdr:col>
      <xdr:colOff>114300</xdr:colOff>
      <xdr:row>39</xdr:row>
      <xdr:rowOff>130575</xdr:rowOff>
    </xdr:to>
    <xdr:cxnSp macro="">
      <xdr:nvCxnSpPr>
        <xdr:cNvPr id="598" name="直線コネクタ 597">
          <a:extLst>
            <a:ext uri="{FF2B5EF4-FFF2-40B4-BE49-F238E27FC236}">
              <a16:creationId xmlns:a16="http://schemas.microsoft.com/office/drawing/2014/main" id="{9E4D2364-DF53-4AD6-918A-52C3B2A200CF}"/>
            </a:ext>
          </a:extLst>
        </xdr:cNvPr>
        <xdr:cNvCxnSpPr/>
      </xdr:nvCxnSpPr>
      <xdr:spPr>
        <a:xfrm flipV="1">
          <a:off x="16802100" y="6446598"/>
          <a:ext cx="800100" cy="8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74841</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B232EE6A-EAE1-440C-90CD-FB03A62F932A}"/>
            </a:ext>
          </a:extLst>
        </xdr:cNvPr>
        <xdr:cNvSpPr txBox="1"/>
      </xdr:nvSpPr>
      <xdr:spPr>
        <a:xfrm>
          <a:off x="18915595" y="6561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99053</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88946A74-0C5E-4B2B-A605-02DF8ED1E25E}"/>
            </a:ext>
          </a:extLst>
        </xdr:cNvPr>
        <xdr:cNvSpPr txBox="1"/>
      </xdr:nvSpPr>
      <xdr:spPr>
        <a:xfrm>
          <a:off x="18134545" y="6588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101462</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C6631E07-40F0-4203-AB52-96608CAFFECE}"/>
            </a:ext>
          </a:extLst>
        </xdr:cNvPr>
        <xdr:cNvSpPr txBox="1"/>
      </xdr:nvSpPr>
      <xdr:spPr>
        <a:xfrm>
          <a:off x="17324920" y="6591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117476</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FB6C0E71-3A63-4B93-86B4-484EB7CAD577}"/>
            </a:ext>
          </a:extLst>
        </xdr:cNvPr>
        <xdr:cNvSpPr txBox="1"/>
      </xdr:nvSpPr>
      <xdr:spPr>
        <a:xfrm>
          <a:off x="16524820" y="6607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12178</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A58EEE93-DAE4-4F44-A928-6C18C93855F7}"/>
            </a:ext>
          </a:extLst>
        </xdr:cNvPr>
        <xdr:cNvSpPr txBox="1"/>
      </xdr:nvSpPr>
      <xdr:spPr>
        <a:xfrm>
          <a:off x="18915595" y="6171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16558</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C94FC03E-8AC3-4D3A-B72A-FAAB24E063A1}"/>
            </a:ext>
          </a:extLst>
        </xdr:cNvPr>
        <xdr:cNvSpPr txBox="1"/>
      </xdr:nvSpPr>
      <xdr:spPr>
        <a:xfrm>
          <a:off x="18134545" y="6179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21050</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509918BA-82A3-4DC3-8162-7E18B5E56982}"/>
            </a:ext>
          </a:extLst>
        </xdr:cNvPr>
        <xdr:cNvSpPr txBox="1"/>
      </xdr:nvSpPr>
      <xdr:spPr>
        <a:xfrm>
          <a:off x="17324920" y="6183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26452</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CB04DBF2-F9F3-4D5E-A3DD-F2955C70ACC2}"/>
            </a:ext>
          </a:extLst>
        </xdr:cNvPr>
        <xdr:cNvSpPr txBox="1"/>
      </xdr:nvSpPr>
      <xdr:spPr>
        <a:xfrm>
          <a:off x="16524820" y="6192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75D0DC37-8890-4AF1-BBFB-736A58EED270}"/>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E9ABB65E-0F25-4D5F-81F6-52C5D9CE3B2E}"/>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ECFA59A9-5C59-4300-B0AC-29FA01591D41}"/>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EE12E0B2-9584-41C5-A9BD-E66BD1B20B80}"/>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8B3103AC-B5ED-4ACC-B6C4-300B93B14535}"/>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7260B110-AB51-4EBB-B6C0-67D3A328501D}"/>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2E139C99-3DFF-47F6-8CF1-FF0D1E64A390}"/>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53ED6369-C845-4B07-93E3-019A2F18F323}"/>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DF484628-CEC2-4768-8757-5544BAD59C58}"/>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AADF3B33-6150-4D74-8285-4A543353769A}"/>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ADBA7B84-9C59-4A8A-A2C6-85BA927A9D35}"/>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8" name="直線コネクタ 617">
          <a:extLst>
            <a:ext uri="{FF2B5EF4-FFF2-40B4-BE49-F238E27FC236}">
              <a16:creationId xmlns:a16="http://schemas.microsoft.com/office/drawing/2014/main" id="{B249B360-F997-47F9-8758-9F67891A0DA9}"/>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9" name="テキスト ボックス 618">
          <a:extLst>
            <a:ext uri="{FF2B5EF4-FFF2-40B4-BE49-F238E27FC236}">
              <a16:creationId xmlns:a16="http://schemas.microsoft.com/office/drawing/2014/main" id="{91DEDA5C-C946-4423-8674-C79F937A12ED}"/>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0" name="直線コネクタ 619">
          <a:extLst>
            <a:ext uri="{FF2B5EF4-FFF2-40B4-BE49-F238E27FC236}">
              <a16:creationId xmlns:a16="http://schemas.microsoft.com/office/drawing/2014/main" id="{CBE2C176-34B5-4B9F-BE1D-A0F30AE1A2CD}"/>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1" name="テキスト ボックス 620">
          <a:extLst>
            <a:ext uri="{FF2B5EF4-FFF2-40B4-BE49-F238E27FC236}">
              <a16:creationId xmlns:a16="http://schemas.microsoft.com/office/drawing/2014/main" id="{56291AD7-1E4A-4164-9DC9-059F88D31FAD}"/>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2" name="直線コネクタ 621">
          <a:extLst>
            <a:ext uri="{FF2B5EF4-FFF2-40B4-BE49-F238E27FC236}">
              <a16:creationId xmlns:a16="http://schemas.microsoft.com/office/drawing/2014/main" id="{0E4C4054-0DD5-4E26-A96B-E4F047803443}"/>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3" name="テキスト ボックス 622">
          <a:extLst>
            <a:ext uri="{FF2B5EF4-FFF2-40B4-BE49-F238E27FC236}">
              <a16:creationId xmlns:a16="http://schemas.microsoft.com/office/drawing/2014/main" id="{0C165456-E046-4FE9-8AF4-CC69BB4CD8B7}"/>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4" name="直線コネクタ 623">
          <a:extLst>
            <a:ext uri="{FF2B5EF4-FFF2-40B4-BE49-F238E27FC236}">
              <a16:creationId xmlns:a16="http://schemas.microsoft.com/office/drawing/2014/main" id="{1EBD0E45-9EDF-41A7-BEE3-97AD25C3E0BC}"/>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5" name="テキスト ボックス 624">
          <a:extLst>
            <a:ext uri="{FF2B5EF4-FFF2-40B4-BE49-F238E27FC236}">
              <a16:creationId xmlns:a16="http://schemas.microsoft.com/office/drawing/2014/main" id="{526167E5-EC58-4372-8A33-85DD90640DCC}"/>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6" name="直線コネクタ 625">
          <a:extLst>
            <a:ext uri="{FF2B5EF4-FFF2-40B4-BE49-F238E27FC236}">
              <a16:creationId xmlns:a16="http://schemas.microsoft.com/office/drawing/2014/main" id="{2457E0C7-BB6A-4ED3-9A77-B3E26922D296}"/>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7" name="テキスト ボックス 626">
          <a:extLst>
            <a:ext uri="{FF2B5EF4-FFF2-40B4-BE49-F238E27FC236}">
              <a16:creationId xmlns:a16="http://schemas.microsoft.com/office/drawing/2014/main" id="{D8DB465D-6945-4523-9183-496FAB4D5573}"/>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8" name="直線コネクタ 627">
          <a:extLst>
            <a:ext uri="{FF2B5EF4-FFF2-40B4-BE49-F238E27FC236}">
              <a16:creationId xmlns:a16="http://schemas.microsoft.com/office/drawing/2014/main" id="{5E4C4BA8-64CE-4DD8-A0DB-1EFC663DB250}"/>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9" name="テキスト ボックス 628">
          <a:extLst>
            <a:ext uri="{FF2B5EF4-FFF2-40B4-BE49-F238E27FC236}">
              <a16:creationId xmlns:a16="http://schemas.microsoft.com/office/drawing/2014/main" id="{E2FBB2CA-242D-4D3A-BB05-2C1F7777A367}"/>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8D116DEF-D2FD-4E97-8CC2-19819B5E0EF9}"/>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F9B5BE8B-C72C-4EE1-80E4-51AC818187D1}"/>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99604</xdr:rowOff>
    </xdr:from>
    <xdr:to>
      <xdr:col>85</xdr:col>
      <xdr:colOff>126364</xdr:colOff>
      <xdr:row>64</xdr:row>
      <xdr:rowOff>57150</xdr:rowOff>
    </xdr:to>
    <xdr:cxnSp macro="">
      <xdr:nvCxnSpPr>
        <xdr:cNvPr id="632" name="直線コネクタ 631">
          <a:extLst>
            <a:ext uri="{FF2B5EF4-FFF2-40B4-BE49-F238E27FC236}">
              <a16:creationId xmlns:a16="http://schemas.microsoft.com/office/drawing/2014/main" id="{59055025-1110-4866-A1E1-61F6CF9AB6C6}"/>
            </a:ext>
          </a:extLst>
        </xdr:cNvPr>
        <xdr:cNvCxnSpPr/>
      </xdr:nvCxnSpPr>
      <xdr:spPr>
        <a:xfrm flipV="1">
          <a:off x="14696439" y="9180104"/>
          <a:ext cx="0" cy="1249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60977</xdr:rowOff>
    </xdr:from>
    <xdr:ext cx="405111" cy="259045"/>
    <xdr:sp macro="" textlink="">
      <xdr:nvSpPr>
        <xdr:cNvPr id="633" name="【保健センター・保健所】&#10;有形固定資産減価償却率最小値テキスト">
          <a:extLst>
            <a:ext uri="{FF2B5EF4-FFF2-40B4-BE49-F238E27FC236}">
              <a16:creationId xmlns:a16="http://schemas.microsoft.com/office/drawing/2014/main" id="{865618F8-D922-4B47-8578-109A4FCC98AE}"/>
            </a:ext>
          </a:extLst>
        </xdr:cNvPr>
        <xdr:cNvSpPr txBox="1"/>
      </xdr:nvSpPr>
      <xdr:spPr>
        <a:xfrm>
          <a:off x="14735175" y="1043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57150</xdr:rowOff>
    </xdr:from>
    <xdr:to>
      <xdr:col>86</xdr:col>
      <xdr:colOff>25400</xdr:colOff>
      <xdr:row>64</xdr:row>
      <xdr:rowOff>57150</xdr:rowOff>
    </xdr:to>
    <xdr:cxnSp macro="">
      <xdr:nvCxnSpPr>
        <xdr:cNvPr id="634" name="直線コネクタ 633">
          <a:extLst>
            <a:ext uri="{FF2B5EF4-FFF2-40B4-BE49-F238E27FC236}">
              <a16:creationId xmlns:a16="http://schemas.microsoft.com/office/drawing/2014/main" id="{83C48958-6210-4B98-9093-FE33D3B17772}"/>
            </a:ext>
          </a:extLst>
        </xdr:cNvPr>
        <xdr:cNvCxnSpPr/>
      </xdr:nvCxnSpPr>
      <xdr:spPr>
        <a:xfrm>
          <a:off x="14611350" y="104298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46281</xdr:rowOff>
    </xdr:from>
    <xdr:ext cx="405111" cy="259045"/>
    <xdr:sp macro="" textlink="">
      <xdr:nvSpPr>
        <xdr:cNvPr id="635" name="【保健センター・保健所】&#10;有形固定資産減価償却率最大値テキスト">
          <a:extLst>
            <a:ext uri="{FF2B5EF4-FFF2-40B4-BE49-F238E27FC236}">
              <a16:creationId xmlns:a16="http://schemas.microsoft.com/office/drawing/2014/main" id="{BC9DA20B-A208-496E-A693-722C9CEB9C17}"/>
            </a:ext>
          </a:extLst>
        </xdr:cNvPr>
        <xdr:cNvSpPr txBox="1"/>
      </xdr:nvSpPr>
      <xdr:spPr>
        <a:xfrm>
          <a:off x="14735175" y="8964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99604</xdr:rowOff>
    </xdr:from>
    <xdr:to>
      <xdr:col>86</xdr:col>
      <xdr:colOff>25400</xdr:colOff>
      <xdr:row>56</xdr:row>
      <xdr:rowOff>99604</xdr:rowOff>
    </xdr:to>
    <xdr:cxnSp macro="">
      <xdr:nvCxnSpPr>
        <xdr:cNvPr id="636" name="直線コネクタ 635">
          <a:extLst>
            <a:ext uri="{FF2B5EF4-FFF2-40B4-BE49-F238E27FC236}">
              <a16:creationId xmlns:a16="http://schemas.microsoft.com/office/drawing/2014/main" id="{4E0F2407-522A-4AC1-BF6E-64634EB22B17}"/>
            </a:ext>
          </a:extLst>
        </xdr:cNvPr>
        <xdr:cNvCxnSpPr/>
      </xdr:nvCxnSpPr>
      <xdr:spPr>
        <a:xfrm>
          <a:off x="14611350" y="91801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14168</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7745BEAC-C0BC-4A93-A2C1-50F20DA31794}"/>
            </a:ext>
          </a:extLst>
        </xdr:cNvPr>
        <xdr:cNvSpPr txBox="1"/>
      </xdr:nvSpPr>
      <xdr:spPr>
        <a:xfrm>
          <a:off x="14735175" y="97360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35741</xdr:rowOff>
    </xdr:from>
    <xdr:to>
      <xdr:col>85</xdr:col>
      <xdr:colOff>177800</xdr:colOff>
      <xdr:row>60</xdr:row>
      <xdr:rowOff>137341</xdr:rowOff>
    </xdr:to>
    <xdr:sp macro="" textlink="">
      <xdr:nvSpPr>
        <xdr:cNvPr id="638" name="フローチャート: 判断 637">
          <a:extLst>
            <a:ext uri="{FF2B5EF4-FFF2-40B4-BE49-F238E27FC236}">
              <a16:creationId xmlns:a16="http://schemas.microsoft.com/office/drawing/2014/main" id="{946D5D93-E262-439F-86CE-189E0A5C8065}"/>
            </a:ext>
          </a:extLst>
        </xdr:cNvPr>
        <xdr:cNvSpPr/>
      </xdr:nvSpPr>
      <xdr:spPr>
        <a:xfrm>
          <a:off x="14649450" y="976076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12881</xdr:rowOff>
    </xdr:from>
    <xdr:to>
      <xdr:col>81</xdr:col>
      <xdr:colOff>101600</xdr:colOff>
      <xdr:row>60</xdr:row>
      <xdr:rowOff>114481</xdr:rowOff>
    </xdr:to>
    <xdr:sp macro="" textlink="">
      <xdr:nvSpPr>
        <xdr:cNvPr id="639" name="フローチャート: 判断 638">
          <a:extLst>
            <a:ext uri="{FF2B5EF4-FFF2-40B4-BE49-F238E27FC236}">
              <a16:creationId xmlns:a16="http://schemas.microsoft.com/office/drawing/2014/main" id="{82DA695A-09ED-4986-98D3-95EF7F79388F}"/>
            </a:ext>
          </a:extLst>
        </xdr:cNvPr>
        <xdr:cNvSpPr/>
      </xdr:nvSpPr>
      <xdr:spPr>
        <a:xfrm>
          <a:off x="13887450" y="973473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17780</xdr:rowOff>
    </xdr:from>
    <xdr:to>
      <xdr:col>76</xdr:col>
      <xdr:colOff>165100</xdr:colOff>
      <xdr:row>60</xdr:row>
      <xdr:rowOff>119380</xdr:rowOff>
    </xdr:to>
    <xdr:sp macro="" textlink="">
      <xdr:nvSpPr>
        <xdr:cNvPr id="640" name="フローチャート: 判断 639">
          <a:extLst>
            <a:ext uri="{FF2B5EF4-FFF2-40B4-BE49-F238E27FC236}">
              <a16:creationId xmlns:a16="http://schemas.microsoft.com/office/drawing/2014/main" id="{B43BE519-0B91-43AD-8545-832264B61AD2}"/>
            </a:ext>
          </a:extLst>
        </xdr:cNvPr>
        <xdr:cNvSpPr/>
      </xdr:nvSpPr>
      <xdr:spPr>
        <a:xfrm>
          <a:off x="13096875" y="974280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145143</xdr:rowOff>
    </xdr:from>
    <xdr:to>
      <xdr:col>72</xdr:col>
      <xdr:colOff>38100</xdr:colOff>
      <xdr:row>60</xdr:row>
      <xdr:rowOff>75293</xdr:rowOff>
    </xdr:to>
    <xdr:sp macro="" textlink="">
      <xdr:nvSpPr>
        <xdr:cNvPr id="641" name="フローチャート: 判断 640">
          <a:extLst>
            <a:ext uri="{FF2B5EF4-FFF2-40B4-BE49-F238E27FC236}">
              <a16:creationId xmlns:a16="http://schemas.microsoft.com/office/drawing/2014/main" id="{5AFE44F0-4036-4FE8-A3F6-C5A8E1232CA5}"/>
            </a:ext>
          </a:extLst>
        </xdr:cNvPr>
        <xdr:cNvSpPr/>
      </xdr:nvSpPr>
      <xdr:spPr>
        <a:xfrm>
          <a:off x="12296775" y="970506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105954</xdr:rowOff>
    </xdr:from>
    <xdr:to>
      <xdr:col>67</xdr:col>
      <xdr:colOff>101600</xdr:colOff>
      <xdr:row>60</xdr:row>
      <xdr:rowOff>36104</xdr:rowOff>
    </xdr:to>
    <xdr:sp macro="" textlink="">
      <xdr:nvSpPr>
        <xdr:cNvPr id="642" name="フローチャート: 判断 641">
          <a:extLst>
            <a:ext uri="{FF2B5EF4-FFF2-40B4-BE49-F238E27FC236}">
              <a16:creationId xmlns:a16="http://schemas.microsoft.com/office/drawing/2014/main" id="{21DD758C-09EF-4999-AF26-D9DFCAB14D7F}"/>
            </a:ext>
          </a:extLst>
        </xdr:cNvPr>
        <xdr:cNvSpPr/>
      </xdr:nvSpPr>
      <xdr:spPr>
        <a:xfrm>
          <a:off x="11487150" y="966587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DC01F880-F8B4-4D5B-9752-9A3722CE4094}"/>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C7C7F7B1-8874-4EE1-910B-EA15E00604E5}"/>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93E7E945-4343-4BD5-A581-675B0256A708}"/>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75C6AE5A-F275-413F-88CF-6162EDE4902E}"/>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DF14745C-C280-45E3-AECC-EF979E7AC483}"/>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78196</xdr:rowOff>
    </xdr:from>
    <xdr:to>
      <xdr:col>76</xdr:col>
      <xdr:colOff>165100</xdr:colOff>
      <xdr:row>56</xdr:row>
      <xdr:rowOff>8346</xdr:rowOff>
    </xdr:to>
    <xdr:sp macro="" textlink="">
      <xdr:nvSpPr>
        <xdr:cNvPr id="648" name="楕円 647">
          <a:extLst>
            <a:ext uri="{FF2B5EF4-FFF2-40B4-BE49-F238E27FC236}">
              <a16:creationId xmlns:a16="http://schemas.microsoft.com/office/drawing/2014/main" id="{B01D07B7-3940-4190-A786-3AF77A7DFB7C}"/>
            </a:ext>
          </a:extLst>
        </xdr:cNvPr>
        <xdr:cNvSpPr/>
      </xdr:nvSpPr>
      <xdr:spPr>
        <a:xfrm>
          <a:off x="13096875" y="89935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55</xdr:row>
      <xdr:rowOff>34109</xdr:rowOff>
    </xdr:from>
    <xdr:to>
      <xdr:col>72</xdr:col>
      <xdr:colOff>38100</xdr:colOff>
      <xdr:row>55</xdr:row>
      <xdr:rowOff>135709</xdr:rowOff>
    </xdr:to>
    <xdr:sp macro="" textlink="">
      <xdr:nvSpPr>
        <xdr:cNvPr id="649" name="楕円 648">
          <a:extLst>
            <a:ext uri="{FF2B5EF4-FFF2-40B4-BE49-F238E27FC236}">
              <a16:creationId xmlns:a16="http://schemas.microsoft.com/office/drawing/2014/main" id="{3707F864-B103-44DF-BE93-19388DFB2AF0}"/>
            </a:ext>
          </a:extLst>
        </xdr:cNvPr>
        <xdr:cNvSpPr/>
      </xdr:nvSpPr>
      <xdr:spPr>
        <a:xfrm>
          <a:off x="12296775" y="894633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84909</xdr:rowOff>
    </xdr:from>
    <xdr:to>
      <xdr:col>76</xdr:col>
      <xdr:colOff>114300</xdr:colOff>
      <xdr:row>55</xdr:row>
      <xdr:rowOff>128996</xdr:rowOff>
    </xdr:to>
    <xdr:cxnSp macro="">
      <xdr:nvCxnSpPr>
        <xdr:cNvPr id="650" name="直線コネクタ 649">
          <a:extLst>
            <a:ext uri="{FF2B5EF4-FFF2-40B4-BE49-F238E27FC236}">
              <a16:creationId xmlns:a16="http://schemas.microsoft.com/office/drawing/2014/main" id="{2775B974-7F6C-4ECA-9498-16648E065354}"/>
            </a:ext>
          </a:extLst>
        </xdr:cNvPr>
        <xdr:cNvCxnSpPr/>
      </xdr:nvCxnSpPr>
      <xdr:spPr>
        <a:xfrm>
          <a:off x="12344400" y="9003484"/>
          <a:ext cx="800100" cy="3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54</xdr:row>
      <xdr:rowOff>161472</xdr:rowOff>
    </xdr:from>
    <xdr:to>
      <xdr:col>67</xdr:col>
      <xdr:colOff>101600</xdr:colOff>
      <xdr:row>55</xdr:row>
      <xdr:rowOff>91622</xdr:rowOff>
    </xdr:to>
    <xdr:sp macro="" textlink="">
      <xdr:nvSpPr>
        <xdr:cNvPr id="651" name="楕円 650">
          <a:extLst>
            <a:ext uri="{FF2B5EF4-FFF2-40B4-BE49-F238E27FC236}">
              <a16:creationId xmlns:a16="http://schemas.microsoft.com/office/drawing/2014/main" id="{FDEBB5CB-E3DF-4034-91C8-29923C47E316}"/>
            </a:ext>
          </a:extLst>
        </xdr:cNvPr>
        <xdr:cNvSpPr/>
      </xdr:nvSpPr>
      <xdr:spPr>
        <a:xfrm>
          <a:off x="11487150" y="891812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40822</xdr:rowOff>
    </xdr:from>
    <xdr:to>
      <xdr:col>71</xdr:col>
      <xdr:colOff>177800</xdr:colOff>
      <xdr:row>55</xdr:row>
      <xdr:rowOff>84909</xdr:rowOff>
    </xdr:to>
    <xdr:cxnSp macro="">
      <xdr:nvCxnSpPr>
        <xdr:cNvPr id="652" name="直線コネクタ 651">
          <a:extLst>
            <a:ext uri="{FF2B5EF4-FFF2-40B4-BE49-F238E27FC236}">
              <a16:creationId xmlns:a16="http://schemas.microsoft.com/office/drawing/2014/main" id="{E16869D5-E507-4E5C-95A8-35335C7ED81C}"/>
            </a:ext>
          </a:extLst>
        </xdr:cNvPr>
        <xdr:cNvCxnSpPr/>
      </xdr:nvCxnSpPr>
      <xdr:spPr>
        <a:xfrm>
          <a:off x="11534775" y="8956222"/>
          <a:ext cx="809625" cy="4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131008</xdr:rowOff>
    </xdr:from>
    <xdr:ext cx="405111" cy="259045"/>
    <xdr:sp macro="" textlink="">
      <xdr:nvSpPr>
        <xdr:cNvPr id="653" name="n_1aveValue【保健センター・保健所】&#10;有形固定資産減価償却率">
          <a:extLst>
            <a:ext uri="{FF2B5EF4-FFF2-40B4-BE49-F238E27FC236}">
              <a16:creationId xmlns:a16="http://schemas.microsoft.com/office/drawing/2014/main" id="{20FCF826-F275-427E-A45F-251C4003C3B4}"/>
            </a:ext>
          </a:extLst>
        </xdr:cNvPr>
        <xdr:cNvSpPr txBox="1"/>
      </xdr:nvSpPr>
      <xdr:spPr>
        <a:xfrm>
          <a:off x="13745219" y="9532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110507</xdr:rowOff>
    </xdr:from>
    <xdr:ext cx="405111" cy="259045"/>
    <xdr:sp macro="" textlink="">
      <xdr:nvSpPr>
        <xdr:cNvPr id="654" name="n_2aveValue【保健センター・保健所】&#10;有形固定資産減価償却率">
          <a:extLst>
            <a:ext uri="{FF2B5EF4-FFF2-40B4-BE49-F238E27FC236}">
              <a16:creationId xmlns:a16="http://schemas.microsoft.com/office/drawing/2014/main" id="{EF652958-F844-490E-8E0C-CE7E1A95C56D}"/>
            </a:ext>
          </a:extLst>
        </xdr:cNvPr>
        <xdr:cNvSpPr txBox="1"/>
      </xdr:nvSpPr>
      <xdr:spPr>
        <a:xfrm>
          <a:off x="12964169"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66420</xdr:rowOff>
    </xdr:from>
    <xdr:ext cx="405111" cy="259045"/>
    <xdr:sp macro="" textlink="">
      <xdr:nvSpPr>
        <xdr:cNvPr id="655" name="n_3aveValue【保健センター・保健所】&#10;有形固定資産減価償却率">
          <a:extLst>
            <a:ext uri="{FF2B5EF4-FFF2-40B4-BE49-F238E27FC236}">
              <a16:creationId xmlns:a16="http://schemas.microsoft.com/office/drawing/2014/main" id="{3993C680-AFBE-4668-BB0B-30830DA8B364}"/>
            </a:ext>
          </a:extLst>
        </xdr:cNvPr>
        <xdr:cNvSpPr txBox="1"/>
      </xdr:nvSpPr>
      <xdr:spPr>
        <a:xfrm>
          <a:off x="12164069" y="9794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27231</xdr:rowOff>
    </xdr:from>
    <xdr:ext cx="405111" cy="259045"/>
    <xdr:sp macro="" textlink="">
      <xdr:nvSpPr>
        <xdr:cNvPr id="656" name="n_4aveValue【保健センター・保健所】&#10;有形固定資産減価償却率">
          <a:extLst>
            <a:ext uri="{FF2B5EF4-FFF2-40B4-BE49-F238E27FC236}">
              <a16:creationId xmlns:a16="http://schemas.microsoft.com/office/drawing/2014/main" id="{F0316322-5865-40E6-95D6-E5F05BA6C39A}"/>
            </a:ext>
          </a:extLst>
        </xdr:cNvPr>
        <xdr:cNvSpPr txBox="1"/>
      </xdr:nvSpPr>
      <xdr:spPr>
        <a:xfrm>
          <a:off x="11354444" y="9755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54</xdr:row>
      <xdr:rowOff>24873</xdr:rowOff>
    </xdr:from>
    <xdr:ext cx="340478" cy="259045"/>
    <xdr:sp macro="" textlink="">
      <xdr:nvSpPr>
        <xdr:cNvPr id="657" name="n_2mainValue【保健センター・保健所】&#10;有形固定資産減価償却率">
          <a:extLst>
            <a:ext uri="{FF2B5EF4-FFF2-40B4-BE49-F238E27FC236}">
              <a16:creationId xmlns:a16="http://schemas.microsoft.com/office/drawing/2014/main" id="{10F85B7F-C372-4B73-BF5A-F24453BB39D6}"/>
            </a:ext>
          </a:extLst>
        </xdr:cNvPr>
        <xdr:cNvSpPr txBox="1"/>
      </xdr:nvSpPr>
      <xdr:spPr>
        <a:xfrm>
          <a:off x="12993311" y="878152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53</xdr:row>
      <xdr:rowOff>152236</xdr:rowOff>
    </xdr:from>
    <xdr:ext cx="340478" cy="259045"/>
    <xdr:sp macro="" textlink="">
      <xdr:nvSpPr>
        <xdr:cNvPr id="658" name="n_3mainValue【保健センター・保健所】&#10;有形固定資産減価償却率">
          <a:extLst>
            <a:ext uri="{FF2B5EF4-FFF2-40B4-BE49-F238E27FC236}">
              <a16:creationId xmlns:a16="http://schemas.microsoft.com/office/drawing/2014/main" id="{0F2FC7EB-B2C7-4C15-A3AC-72DB3CA0A6DF}"/>
            </a:ext>
          </a:extLst>
        </xdr:cNvPr>
        <xdr:cNvSpPr txBox="1"/>
      </xdr:nvSpPr>
      <xdr:spPr>
        <a:xfrm>
          <a:off x="12183686" y="87437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53</xdr:row>
      <xdr:rowOff>108149</xdr:rowOff>
    </xdr:from>
    <xdr:ext cx="340478" cy="259045"/>
    <xdr:sp macro="" textlink="">
      <xdr:nvSpPr>
        <xdr:cNvPr id="659" name="n_4mainValue【保健センター・保健所】&#10;有形固定資産減価償却率">
          <a:extLst>
            <a:ext uri="{FF2B5EF4-FFF2-40B4-BE49-F238E27FC236}">
              <a16:creationId xmlns:a16="http://schemas.microsoft.com/office/drawing/2014/main" id="{4C56C736-3116-4999-A752-EC306BA00BAE}"/>
            </a:ext>
          </a:extLst>
        </xdr:cNvPr>
        <xdr:cNvSpPr txBox="1"/>
      </xdr:nvSpPr>
      <xdr:spPr>
        <a:xfrm>
          <a:off x="11383586" y="86965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0" name="正方形/長方形 659">
          <a:extLst>
            <a:ext uri="{FF2B5EF4-FFF2-40B4-BE49-F238E27FC236}">
              <a16:creationId xmlns:a16="http://schemas.microsoft.com/office/drawing/2014/main" id="{BC8AB51B-97B5-459D-A450-66A60BD54B4F}"/>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1" name="正方形/長方形 660">
          <a:extLst>
            <a:ext uri="{FF2B5EF4-FFF2-40B4-BE49-F238E27FC236}">
              <a16:creationId xmlns:a16="http://schemas.microsoft.com/office/drawing/2014/main" id="{D99ABE33-8585-45D0-92FC-F8C8D1DB3898}"/>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2" name="正方形/長方形 661">
          <a:extLst>
            <a:ext uri="{FF2B5EF4-FFF2-40B4-BE49-F238E27FC236}">
              <a16:creationId xmlns:a16="http://schemas.microsoft.com/office/drawing/2014/main" id="{6273EE27-0E56-4FB6-AD62-4D1A0F0D85AF}"/>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3" name="正方形/長方形 662">
          <a:extLst>
            <a:ext uri="{FF2B5EF4-FFF2-40B4-BE49-F238E27FC236}">
              <a16:creationId xmlns:a16="http://schemas.microsoft.com/office/drawing/2014/main" id="{D487E315-3752-4EAE-8EE7-BFF4C9DCB529}"/>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4" name="正方形/長方形 663">
          <a:extLst>
            <a:ext uri="{FF2B5EF4-FFF2-40B4-BE49-F238E27FC236}">
              <a16:creationId xmlns:a16="http://schemas.microsoft.com/office/drawing/2014/main" id="{1B88864E-68DF-40D5-BF5C-6736AAEED4FF}"/>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5" name="正方形/長方形 664">
          <a:extLst>
            <a:ext uri="{FF2B5EF4-FFF2-40B4-BE49-F238E27FC236}">
              <a16:creationId xmlns:a16="http://schemas.microsoft.com/office/drawing/2014/main" id="{7DCA5A1C-323D-4641-B657-29EBECA6709A}"/>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6" name="正方形/長方形 665">
          <a:extLst>
            <a:ext uri="{FF2B5EF4-FFF2-40B4-BE49-F238E27FC236}">
              <a16:creationId xmlns:a16="http://schemas.microsoft.com/office/drawing/2014/main" id="{8AC6928F-4AD3-42D3-B537-BE6A8E7B2B9D}"/>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7" name="正方形/長方形 666">
          <a:extLst>
            <a:ext uri="{FF2B5EF4-FFF2-40B4-BE49-F238E27FC236}">
              <a16:creationId xmlns:a16="http://schemas.microsoft.com/office/drawing/2014/main" id="{5BBD48C4-B035-4616-BFBC-0A447CF94783}"/>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8" name="テキスト ボックス 667">
          <a:extLst>
            <a:ext uri="{FF2B5EF4-FFF2-40B4-BE49-F238E27FC236}">
              <a16:creationId xmlns:a16="http://schemas.microsoft.com/office/drawing/2014/main" id="{FAC3C7DC-047B-4E87-90AA-4B7F7BE0B43F}"/>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9" name="直線コネクタ 668">
          <a:extLst>
            <a:ext uri="{FF2B5EF4-FFF2-40B4-BE49-F238E27FC236}">
              <a16:creationId xmlns:a16="http://schemas.microsoft.com/office/drawing/2014/main" id="{D7CF5BB2-2223-462E-B26E-F4B7FED8641E}"/>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0" name="直線コネクタ 669">
          <a:extLst>
            <a:ext uri="{FF2B5EF4-FFF2-40B4-BE49-F238E27FC236}">
              <a16:creationId xmlns:a16="http://schemas.microsoft.com/office/drawing/2014/main" id="{B344E6DA-EA1D-446E-844C-759757369A93}"/>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1" name="テキスト ボックス 670">
          <a:extLst>
            <a:ext uri="{FF2B5EF4-FFF2-40B4-BE49-F238E27FC236}">
              <a16:creationId xmlns:a16="http://schemas.microsoft.com/office/drawing/2014/main" id="{6E516C77-E0E5-4163-887B-2A90154BA8AE}"/>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2" name="直線コネクタ 671">
          <a:extLst>
            <a:ext uri="{FF2B5EF4-FFF2-40B4-BE49-F238E27FC236}">
              <a16:creationId xmlns:a16="http://schemas.microsoft.com/office/drawing/2014/main" id="{0CF3EE19-5DA2-475F-BF27-01C15607E4D6}"/>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3" name="テキスト ボックス 672">
          <a:extLst>
            <a:ext uri="{FF2B5EF4-FFF2-40B4-BE49-F238E27FC236}">
              <a16:creationId xmlns:a16="http://schemas.microsoft.com/office/drawing/2014/main" id="{0AE6E27C-1B72-4A51-933B-26E0AEEECD47}"/>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4" name="直線コネクタ 673">
          <a:extLst>
            <a:ext uri="{FF2B5EF4-FFF2-40B4-BE49-F238E27FC236}">
              <a16:creationId xmlns:a16="http://schemas.microsoft.com/office/drawing/2014/main" id="{0D097314-9D17-4255-BC59-4BC0547B3456}"/>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5" name="テキスト ボックス 674">
          <a:extLst>
            <a:ext uri="{FF2B5EF4-FFF2-40B4-BE49-F238E27FC236}">
              <a16:creationId xmlns:a16="http://schemas.microsoft.com/office/drawing/2014/main" id="{92912634-636B-4823-868E-85D088792673}"/>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6" name="直線コネクタ 675">
          <a:extLst>
            <a:ext uri="{FF2B5EF4-FFF2-40B4-BE49-F238E27FC236}">
              <a16:creationId xmlns:a16="http://schemas.microsoft.com/office/drawing/2014/main" id="{5953088D-B5E9-4993-9D89-EBE1431FC594}"/>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7" name="テキスト ボックス 676">
          <a:extLst>
            <a:ext uri="{FF2B5EF4-FFF2-40B4-BE49-F238E27FC236}">
              <a16:creationId xmlns:a16="http://schemas.microsoft.com/office/drawing/2014/main" id="{27F4A15C-195E-47A3-9616-B66E54E4E071}"/>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8" name="直線コネクタ 677">
          <a:extLst>
            <a:ext uri="{FF2B5EF4-FFF2-40B4-BE49-F238E27FC236}">
              <a16:creationId xmlns:a16="http://schemas.microsoft.com/office/drawing/2014/main" id="{490FC7A3-D8A5-4CAD-A5D3-46B41A13FFDD}"/>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9" name="テキスト ボックス 678">
          <a:extLst>
            <a:ext uri="{FF2B5EF4-FFF2-40B4-BE49-F238E27FC236}">
              <a16:creationId xmlns:a16="http://schemas.microsoft.com/office/drawing/2014/main" id="{E322E645-F7A5-47E5-BA9E-2390D8C35E39}"/>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0" name="直線コネクタ 679">
          <a:extLst>
            <a:ext uri="{FF2B5EF4-FFF2-40B4-BE49-F238E27FC236}">
              <a16:creationId xmlns:a16="http://schemas.microsoft.com/office/drawing/2014/main" id="{E1939E61-33CC-4424-BF31-835EB3F88214}"/>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1" name="テキスト ボックス 680">
          <a:extLst>
            <a:ext uri="{FF2B5EF4-FFF2-40B4-BE49-F238E27FC236}">
              <a16:creationId xmlns:a16="http://schemas.microsoft.com/office/drawing/2014/main" id="{F0998C23-1CE4-430E-A33C-F1D8BEF5F4FF}"/>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2" name="直線コネクタ 681">
          <a:extLst>
            <a:ext uri="{FF2B5EF4-FFF2-40B4-BE49-F238E27FC236}">
              <a16:creationId xmlns:a16="http://schemas.microsoft.com/office/drawing/2014/main" id="{5DEB054D-0BE7-454A-93E7-6D1637E8ED65}"/>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3" name="テキスト ボックス 682">
          <a:extLst>
            <a:ext uri="{FF2B5EF4-FFF2-40B4-BE49-F238E27FC236}">
              <a16:creationId xmlns:a16="http://schemas.microsoft.com/office/drawing/2014/main" id="{2DB766E9-9866-47A6-BED6-D2CC75166F22}"/>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4" name="【保健センター・保健所】&#10;一人当たり面積グラフ枠">
          <a:extLst>
            <a:ext uri="{FF2B5EF4-FFF2-40B4-BE49-F238E27FC236}">
              <a16:creationId xmlns:a16="http://schemas.microsoft.com/office/drawing/2014/main" id="{54A61AD0-B7DA-46EC-8EFB-1E2FEA000C0D}"/>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685" name="直線コネクタ 684">
          <a:extLst>
            <a:ext uri="{FF2B5EF4-FFF2-40B4-BE49-F238E27FC236}">
              <a16:creationId xmlns:a16="http://schemas.microsoft.com/office/drawing/2014/main" id="{DEF03D74-61B8-43CA-A48A-537E742BD456}"/>
            </a:ext>
          </a:extLst>
        </xdr:cNvPr>
        <xdr:cNvCxnSpPr/>
      </xdr:nvCxnSpPr>
      <xdr:spPr>
        <a:xfrm flipV="1">
          <a:off x="19954239" y="9145815"/>
          <a:ext cx="0" cy="1334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686" name="【保健センター・保健所】&#10;一人当たり面積最小値テキスト">
          <a:extLst>
            <a:ext uri="{FF2B5EF4-FFF2-40B4-BE49-F238E27FC236}">
              <a16:creationId xmlns:a16="http://schemas.microsoft.com/office/drawing/2014/main" id="{0D9863F9-6D3C-4699-AAC6-DA4F52CA39FF}"/>
            </a:ext>
          </a:extLst>
        </xdr:cNvPr>
        <xdr:cNvSpPr txBox="1"/>
      </xdr:nvSpPr>
      <xdr:spPr>
        <a:xfrm>
          <a:off x="19992975" y="10487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687" name="直線コネクタ 686">
          <a:extLst>
            <a:ext uri="{FF2B5EF4-FFF2-40B4-BE49-F238E27FC236}">
              <a16:creationId xmlns:a16="http://schemas.microsoft.com/office/drawing/2014/main" id="{2792BCDD-EDB8-46A3-B1BE-D2D3021E73FC}"/>
            </a:ext>
          </a:extLst>
        </xdr:cNvPr>
        <xdr:cNvCxnSpPr/>
      </xdr:nvCxnSpPr>
      <xdr:spPr>
        <a:xfrm>
          <a:off x="19878675" y="1048058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688" name="【保健センター・保健所】&#10;一人当たり面積最大値テキスト">
          <a:extLst>
            <a:ext uri="{FF2B5EF4-FFF2-40B4-BE49-F238E27FC236}">
              <a16:creationId xmlns:a16="http://schemas.microsoft.com/office/drawing/2014/main" id="{CA2D0B60-94B4-4E24-9CAD-6462B9991A7E}"/>
            </a:ext>
          </a:extLst>
        </xdr:cNvPr>
        <xdr:cNvSpPr txBox="1"/>
      </xdr:nvSpPr>
      <xdr:spPr>
        <a:xfrm>
          <a:off x="19992975" y="892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89" name="直線コネクタ 688">
          <a:extLst>
            <a:ext uri="{FF2B5EF4-FFF2-40B4-BE49-F238E27FC236}">
              <a16:creationId xmlns:a16="http://schemas.microsoft.com/office/drawing/2014/main" id="{5EEA4364-D288-4DD9-A96F-05D2A5FF32FC}"/>
            </a:ext>
          </a:extLst>
        </xdr:cNvPr>
        <xdr:cNvCxnSpPr/>
      </xdr:nvCxnSpPr>
      <xdr:spPr>
        <a:xfrm>
          <a:off x="19878675" y="91458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30497</xdr:rowOff>
    </xdr:from>
    <xdr:ext cx="469744" cy="259045"/>
    <xdr:sp macro="" textlink="">
      <xdr:nvSpPr>
        <xdr:cNvPr id="690" name="【保健センター・保健所】&#10;一人当たり面積平均値テキスト">
          <a:extLst>
            <a:ext uri="{FF2B5EF4-FFF2-40B4-BE49-F238E27FC236}">
              <a16:creationId xmlns:a16="http://schemas.microsoft.com/office/drawing/2014/main" id="{A55EFE52-0A98-45AF-97F6-C16CEB366A23}"/>
            </a:ext>
          </a:extLst>
        </xdr:cNvPr>
        <xdr:cNvSpPr txBox="1"/>
      </xdr:nvSpPr>
      <xdr:spPr>
        <a:xfrm>
          <a:off x="19992975" y="102381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91" name="フローチャート: 判断 690">
          <a:extLst>
            <a:ext uri="{FF2B5EF4-FFF2-40B4-BE49-F238E27FC236}">
              <a16:creationId xmlns:a16="http://schemas.microsoft.com/office/drawing/2014/main" id="{15740012-908E-4A52-B7FD-4ED0D7B7D9D0}"/>
            </a:ext>
          </a:extLst>
        </xdr:cNvPr>
        <xdr:cNvSpPr/>
      </xdr:nvSpPr>
      <xdr:spPr>
        <a:xfrm>
          <a:off x="19897725" y="102596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92" name="フローチャート: 判断 691">
          <a:extLst>
            <a:ext uri="{FF2B5EF4-FFF2-40B4-BE49-F238E27FC236}">
              <a16:creationId xmlns:a16="http://schemas.microsoft.com/office/drawing/2014/main" id="{361D169B-2276-4C40-AEA1-177B3BD13FB5}"/>
            </a:ext>
          </a:extLst>
        </xdr:cNvPr>
        <xdr:cNvSpPr/>
      </xdr:nvSpPr>
      <xdr:spPr>
        <a:xfrm>
          <a:off x="19154775" y="1026613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93" name="フローチャート: 判断 692">
          <a:extLst>
            <a:ext uri="{FF2B5EF4-FFF2-40B4-BE49-F238E27FC236}">
              <a16:creationId xmlns:a16="http://schemas.microsoft.com/office/drawing/2014/main" id="{66BD1247-810D-4BBB-A600-9C72329AE0F3}"/>
            </a:ext>
          </a:extLst>
        </xdr:cNvPr>
        <xdr:cNvSpPr/>
      </xdr:nvSpPr>
      <xdr:spPr>
        <a:xfrm>
          <a:off x="18345150" y="102596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94" name="フローチャート: 判断 693">
          <a:extLst>
            <a:ext uri="{FF2B5EF4-FFF2-40B4-BE49-F238E27FC236}">
              <a16:creationId xmlns:a16="http://schemas.microsoft.com/office/drawing/2014/main" id="{097DB1BB-3A8E-4643-8533-E3625C9578D1}"/>
            </a:ext>
          </a:extLst>
        </xdr:cNvPr>
        <xdr:cNvSpPr/>
      </xdr:nvSpPr>
      <xdr:spPr>
        <a:xfrm>
          <a:off x="17554575" y="1026613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695" name="フローチャート: 判断 694">
          <a:extLst>
            <a:ext uri="{FF2B5EF4-FFF2-40B4-BE49-F238E27FC236}">
              <a16:creationId xmlns:a16="http://schemas.microsoft.com/office/drawing/2014/main" id="{DBEF9678-3288-4DDD-ACE6-6913E883C7A2}"/>
            </a:ext>
          </a:extLst>
        </xdr:cNvPr>
        <xdr:cNvSpPr/>
      </xdr:nvSpPr>
      <xdr:spPr>
        <a:xfrm>
          <a:off x="16754475" y="102791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019225F5-AD42-45D6-870F-6753AD5AF471}"/>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23DE113A-96C3-40E6-BFF4-1C32CE39794D}"/>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D416C166-A89F-4ACB-8471-318A3E0D320C}"/>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EADFC6A5-E48B-47E9-B0C1-9B398FD69E35}"/>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DD81934F-21EF-4F7F-BF00-3A36EDB5025A}"/>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63</xdr:row>
      <xdr:rowOff>169635</xdr:rowOff>
    </xdr:from>
    <xdr:to>
      <xdr:col>107</xdr:col>
      <xdr:colOff>101600</xdr:colOff>
      <xdr:row>64</xdr:row>
      <xdr:rowOff>99785</xdr:rowOff>
    </xdr:to>
    <xdr:sp macro="" textlink="">
      <xdr:nvSpPr>
        <xdr:cNvPr id="701" name="楕円 700">
          <a:extLst>
            <a:ext uri="{FF2B5EF4-FFF2-40B4-BE49-F238E27FC236}">
              <a16:creationId xmlns:a16="http://schemas.microsoft.com/office/drawing/2014/main" id="{0A12D2DA-33FB-4B42-97F4-7159FD1347AA}"/>
            </a:ext>
          </a:extLst>
        </xdr:cNvPr>
        <xdr:cNvSpPr/>
      </xdr:nvSpPr>
      <xdr:spPr>
        <a:xfrm>
          <a:off x="18345150" y="103709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169635</xdr:rowOff>
    </xdr:from>
    <xdr:to>
      <xdr:col>102</xdr:col>
      <xdr:colOff>165100</xdr:colOff>
      <xdr:row>64</xdr:row>
      <xdr:rowOff>99785</xdr:rowOff>
    </xdr:to>
    <xdr:sp macro="" textlink="">
      <xdr:nvSpPr>
        <xdr:cNvPr id="702" name="楕円 701">
          <a:extLst>
            <a:ext uri="{FF2B5EF4-FFF2-40B4-BE49-F238E27FC236}">
              <a16:creationId xmlns:a16="http://schemas.microsoft.com/office/drawing/2014/main" id="{73E18CB6-2B3F-43B7-9B40-EBE539E7DBCD}"/>
            </a:ext>
          </a:extLst>
        </xdr:cNvPr>
        <xdr:cNvSpPr/>
      </xdr:nvSpPr>
      <xdr:spPr>
        <a:xfrm>
          <a:off x="17554575" y="1037091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48985</xdr:rowOff>
    </xdr:from>
    <xdr:to>
      <xdr:col>107</xdr:col>
      <xdr:colOff>50800</xdr:colOff>
      <xdr:row>64</xdr:row>
      <xdr:rowOff>48985</xdr:rowOff>
    </xdr:to>
    <xdr:cxnSp macro="">
      <xdr:nvCxnSpPr>
        <xdr:cNvPr id="703" name="直線コネクタ 702">
          <a:extLst>
            <a:ext uri="{FF2B5EF4-FFF2-40B4-BE49-F238E27FC236}">
              <a16:creationId xmlns:a16="http://schemas.microsoft.com/office/drawing/2014/main" id="{67DE9973-1E39-4E6B-B8DA-E535F4B61874}"/>
            </a:ext>
          </a:extLst>
        </xdr:cNvPr>
        <xdr:cNvCxnSpPr/>
      </xdr:nvCxnSpPr>
      <xdr:spPr>
        <a:xfrm>
          <a:off x="17602200" y="1041853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169635</xdr:rowOff>
    </xdr:from>
    <xdr:to>
      <xdr:col>98</xdr:col>
      <xdr:colOff>38100</xdr:colOff>
      <xdr:row>64</xdr:row>
      <xdr:rowOff>99785</xdr:rowOff>
    </xdr:to>
    <xdr:sp macro="" textlink="">
      <xdr:nvSpPr>
        <xdr:cNvPr id="704" name="楕円 703">
          <a:extLst>
            <a:ext uri="{FF2B5EF4-FFF2-40B4-BE49-F238E27FC236}">
              <a16:creationId xmlns:a16="http://schemas.microsoft.com/office/drawing/2014/main" id="{E5C60CC6-AAA0-4AD6-A155-9D8EE4C9C3A0}"/>
            </a:ext>
          </a:extLst>
        </xdr:cNvPr>
        <xdr:cNvSpPr/>
      </xdr:nvSpPr>
      <xdr:spPr>
        <a:xfrm>
          <a:off x="16754475" y="1037091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48985</xdr:rowOff>
    </xdr:from>
    <xdr:to>
      <xdr:col>102</xdr:col>
      <xdr:colOff>114300</xdr:colOff>
      <xdr:row>64</xdr:row>
      <xdr:rowOff>48985</xdr:rowOff>
    </xdr:to>
    <xdr:cxnSp macro="">
      <xdr:nvCxnSpPr>
        <xdr:cNvPr id="705" name="直線コネクタ 704">
          <a:extLst>
            <a:ext uri="{FF2B5EF4-FFF2-40B4-BE49-F238E27FC236}">
              <a16:creationId xmlns:a16="http://schemas.microsoft.com/office/drawing/2014/main" id="{C27DEB22-9492-44C2-B8E6-2E6F4596E791}"/>
            </a:ext>
          </a:extLst>
        </xdr:cNvPr>
        <xdr:cNvCxnSpPr/>
      </xdr:nvCxnSpPr>
      <xdr:spPr>
        <a:xfrm>
          <a:off x="16802100" y="1041853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2012</xdr:rowOff>
    </xdr:from>
    <xdr:ext cx="469744" cy="259045"/>
    <xdr:sp macro="" textlink="">
      <xdr:nvSpPr>
        <xdr:cNvPr id="706" name="n_1aveValue【保健センター・保健所】&#10;一人当たり面積">
          <a:extLst>
            <a:ext uri="{FF2B5EF4-FFF2-40B4-BE49-F238E27FC236}">
              <a16:creationId xmlns:a16="http://schemas.microsoft.com/office/drawing/2014/main" id="{3908484D-1134-4255-A5A2-AD9AC6505176}"/>
            </a:ext>
          </a:extLst>
        </xdr:cNvPr>
        <xdr:cNvSpPr txBox="1"/>
      </xdr:nvSpPr>
      <xdr:spPr>
        <a:xfrm>
          <a:off x="18983402" y="1005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170197</xdr:rowOff>
    </xdr:from>
    <xdr:ext cx="469744" cy="259045"/>
    <xdr:sp macro="" textlink="">
      <xdr:nvSpPr>
        <xdr:cNvPr id="707" name="n_2aveValue【保健センター・保健所】&#10;一人当たり面積">
          <a:extLst>
            <a:ext uri="{FF2B5EF4-FFF2-40B4-BE49-F238E27FC236}">
              <a16:creationId xmlns:a16="http://schemas.microsoft.com/office/drawing/2014/main" id="{F23F1E0B-ACEF-475E-A413-2B285DD31392}"/>
            </a:ext>
          </a:extLst>
        </xdr:cNvPr>
        <xdr:cNvSpPr txBox="1"/>
      </xdr:nvSpPr>
      <xdr:spPr>
        <a:xfrm>
          <a:off x="18183302" y="1004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2012</xdr:rowOff>
    </xdr:from>
    <xdr:ext cx="469744" cy="259045"/>
    <xdr:sp macro="" textlink="">
      <xdr:nvSpPr>
        <xdr:cNvPr id="708" name="n_3aveValue【保健センター・保健所】&#10;一人当たり面積">
          <a:extLst>
            <a:ext uri="{FF2B5EF4-FFF2-40B4-BE49-F238E27FC236}">
              <a16:creationId xmlns:a16="http://schemas.microsoft.com/office/drawing/2014/main" id="{09255D3F-4613-4F86-A37F-F0EB9821309D}"/>
            </a:ext>
          </a:extLst>
        </xdr:cNvPr>
        <xdr:cNvSpPr txBox="1"/>
      </xdr:nvSpPr>
      <xdr:spPr>
        <a:xfrm>
          <a:off x="17383202" y="1005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11810</xdr:rowOff>
    </xdr:from>
    <xdr:ext cx="469744" cy="259045"/>
    <xdr:sp macro="" textlink="">
      <xdr:nvSpPr>
        <xdr:cNvPr id="709" name="n_4aveValue【保健センター・保健所】&#10;一人当たり面積">
          <a:extLst>
            <a:ext uri="{FF2B5EF4-FFF2-40B4-BE49-F238E27FC236}">
              <a16:creationId xmlns:a16="http://schemas.microsoft.com/office/drawing/2014/main" id="{13EB9250-F3EF-4F58-AC56-C8A5A82D8404}"/>
            </a:ext>
          </a:extLst>
        </xdr:cNvPr>
        <xdr:cNvSpPr txBox="1"/>
      </xdr:nvSpPr>
      <xdr:spPr>
        <a:xfrm>
          <a:off x="16592627" y="10057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90912</xdr:rowOff>
    </xdr:from>
    <xdr:ext cx="469744" cy="259045"/>
    <xdr:sp macro="" textlink="">
      <xdr:nvSpPr>
        <xdr:cNvPr id="710" name="n_2mainValue【保健センター・保健所】&#10;一人当たり面積">
          <a:extLst>
            <a:ext uri="{FF2B5EF4-FFF2-40B4-BE49-F238E27FC236}">
              <a16:creationId xmlns:a16="http://schemas.microsoft.com/office/drawing/2014/main" id="{9A7BF8AA-0CA5-4971-8E32-1E75C25236AF}"/>
            </a:ext>
          </a:extLst>
        </xdr:cNvPr>
        <xdr:cNvSpPr txBox="1"/>
      </xdr:nvSpPr>
      <xdr:spPr>
        <a:xfrm>
          <a:off x="18183302" y="1046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90912</xdr:rowOff>
    </xdr:from>
    <xdr:ext cx="469744" cy="259045"/>
    <xdr:sp macro="" textlink="">
      <xdr:nvSpPr>
        <xdr:cNvPr id="711" name="n_3mainValue【保健センター・保健所】&#10;一人当たり面積">
          <a:extLst>
            <a:ext uri="{FF2B5EF4-FFF2-40B4-BE49-F238E27FC236}">
              <a16:creationId xmlns:a16="http://schemas.microsoft.com/office/drawing/2014/main" id="{D6CD6AE9-AC82-497A-B1F9-9F66B3984AE5}"/>
            </a:ext>
          </a:extLst>
        </xdr:cNvPr>
        <xdr:cNvSpPr txBox="1"/>
      </xdr:nvSpPr>
      <xdr:spPr>
        <a:xfrm>
          <a:off x="17383202" y="1046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90912</xdr:rowOff>
    </xdr:from>
    <xdr:ext cx="469744" cy="259045"/>
    <xdr:sp macro="" textlink="">
      <xdr:nvSpPr>
        <xdr:cNvPr id="712" name="n_4mainValue【保健センター・保健所】&#10;一人当たり面積">
          <a:extLst>
            <a:ext uri="{FF2B5EF4-FFF2-40B4-BE49-F238E27FC236}">
              <a16:creationId xmlns:a16="http://schemas.microsoft.com/office/drawing/2014/main" id="{8E03B196-634E-4555-A168-75E8FD711705}"/>
            </a:ext>
          </a:extLst>
        </xdr:cNvPr>
        <xdr:cNvSpPr txBox="1"/>
      </xdr:nvSpPr>
      <xdr:spPr>
        <a:xfrm>
          <a:off x="16592627" y="1046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3" name="正方形/長方形 712">
          <a:extLst>
            <a:ext uri="{FF2B5EF4-FFF2-40B4-BE49-F238E27FC236}">
              <a16:creationId xmlns:a16="http://schemas.microsoft.com/office/drawing/2014/main" id="{6FF19EEF-62B2-44B8-A052-AAB1AD986B7B}"/>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4" name="正方形/長方形 713">
          <a:extLst>
            <a:ext uri="{FF2B5EF4-FFF2-40B4-BE49-F238E27FC236}">
              <a16:creationId xmlns:a16="http://schemas.microsoft.com/office/drawing/2014/main" id="{0D771436-958F-4BB9-A085-CBCE3E52A0A1}"/>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5" name="正方形/長方形 714">
          <a:extLst>
            <a:ext uri="{FF2B5EF4-FFF2-40B4-BE49-F238E27FC236}">
              <a16:creationId xmlns:a16="http://schemas.microsoft.com/office/drawing/2014/main" id="{F9DEF792-67F6-403F-80A9-C88E15295BD3}"/>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6" name="正方形/長方形 715">
          <a:extLst>
            <a:ext uri="{FF2B5EF4-FFF2-40B4-BE49-F238E27FC236}">
              <a16:creationId xmlns:a16="http://schemas.microsoft.com/office/drawing/2014/main" id="{C9931635-B0F5-429B-8C20-1A5D5C911C3C}"/>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7" name="正方形/長方形 716">
          <a:extLst>
            <a:ext uri="{FF2B5EF4-FFF2-40B4-BE49-F238E27FC236}">
              <a16:creationId xmlns:a16="http://schemas.microsoft.com/office/drawing/2014/main" id="{71170C43-1B9F-41EE-85F0-48FF2ADDF9B6}"/>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8" name="正方形/長方形 717">
          <a:extLst>
            <a:ext uri="{FF2B5EF4-FFF2-40B4-BE49-F238E27FC236}">
              <a16:creationId xmlns:a16="http://schemas.microsoft.com/office/drawing/2014/main" id="{F8B3D0F5-6829-46F7-AAEC-A077C43F6B1E}"/>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9" name="正方形/長方形 718">
          <a:extLst>
            <a:ext uri="{FF2B5EF4-FFF2-40B4-BE49-F238E27FC236}">
              <a16:creationId xmlns:a16="http://schemas.microsoft.com/office/drawing/2014/main" id="{FDA888EB-42C9-4F77-B4F7-545A4EB13F58}"/>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0" name="正方形/長方形 719">
          <a:extLst>
            <a:ext uri="{FF2B5EF4-FFF2-40B4-BE49-F238E27FC236}">
              <a16:creationId xmlns:a16="http://schemas.microsoft.com/office/drawing/2014/main" id="{34EE34A8-AE87-4C59-86C2-623E8433A9BF}"/>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1" name="テキスト ボックス 720">
          <a:extLst>
            <a:ext uri="{FF2B5EF4-FFF2-40B4-BE49-F238E27FC236}">
              <a16:creationId xmlns:a16="http://schemas.microsoft.com/office/drawing/2014/main" id="{3F22A705-9F8B-4EAF-A48C-989CFD6F07A4}"/>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2" name="直線コネクタ 721">
          <a:extLst>
            <a:ext uri="{FF2B5EF4-FFF2-40B4-BE49-F238E27FC236}">
              <a16:creationId xmlns:a16="http://schemas.microsoft.com/office/drawing/2014/main" id="{30D277E1-30AE-477A-85B5-61F9BCCA804E}"/>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3" name="テキスト ボックス 722">
          <a:extLst>
            <a:ext uri="{FF2B5EF4-FFF2-40B4-BE49-F238E27FC236}">
              <a16:creationId xmlns:a16="http://schemas.microsoft.com/office/drawing/2014/main" id="{F59EE30E-C5BB-4868-9D01-9C1A863CD151}"/>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4" name="直線コネクタ 723">
          <a:extLst>
            <a:ext uri="{FF2B5EF4-FFF2-40B4-BE49-F238E27FC236}">
              <a16:creationId xmlns:a16="http://schemas.microsoft.com/office/drawing/2014/main" id="{C9815B5D-BA2E-4BCD-8458-FE496F97AF19}"/>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5" name="テキスト ボックス 724">
          <a:extLst>
            <a:ext uri="{FF2B5EF4-FFF2-40B4-BE49-F238E27FC236}">
              <a16:creationId xmlns:a16="http://schemas.microsoft.com/office/drawing/2014/main" id="{02F1FD51-A8AB-4C59-AB8F-B33206C3ED84}"/>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6" name="直線コネクタ 725">
          <a:extLst>
            <a:ext uri="{FF2B5EF4-FFF2-40B4-BE49-F238E27FC236}">
              <a16:creationId xmlns:a16="http://schemas.microsoft.com/office/drawing/2014/main" id="{E131B60D-01B6-4B6F-B6E3-6916223F6D5B}"/>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7" name="テキスト ボックス 726">
          <a:extLst>
            <a:ext uri="{FF2B5EF4-FFF2-40B4-BE49-F238E27FC236}">
              <a16:creationId xmlns:a16="http://schemas.microsoft.com/office/drawing/2014/main" id="{0D77FC66-F9DF-4A10-BDFE-CA8993E32255}"/>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8" name="直線コネクタ 727">
          <a:extLst>
            <a:ext uri="{FF2B5EF4-FFF2-40B4-BE49-F238E27FC236}">
              <a16:creationId xmlns:a16="http://schemas.microsoft.com/office/drawing/2014/main" id="{A8ABCF4F-F5CD-4A19-ABC8-B54A8B341416}"/>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9" name="テキスト ボックス 728">
          <a:extLst>
            <a:ext uri="{FF2B5EF4-FFF2-40B4-BE49-F238E27FC236}">
              <a16:creationId xmlns:a16="http://schemas.microsoft.com/office/drawing/2014/main" id="{EE164DCE-A6DF-430A-BBA4-36138C263425}"/>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0" name="直線コネクタ 729">
          <a:extLst>
            <a:ext uri="{FF2B5EF4-FFF2-40B4-BE49-F238E27FC236}">
              <a16:creationId xmlns:a16="http://schemas.microsoft.com/office/drawing/2014/main" id="{EEE4B9B1-C27E-419C-B258-C551567AD87E}"/>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1" name="テキスト ボックス 730">
          <a:extLst>
            <a:ext uri="{FF2B5EF4-FFF2-40B4-BE49-F238E27FC236}">
              <a16:creationId xmlns:a16="http://schemas.microsoft.com/office/drawing/2014/main" id="{0DA3401D-6F6C-42EE-835D-4B32BBCB27EC}"/>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2" name="直線コネクタ 731">
          <a:extLst>
            <a:ext uri="{FF2B5EF4-FFF2-40B4-BE49-F238E27FC236}">
              <a16:creationId xmlns:a16="http://schemas.microsoft.com/office/drawing/2014/main" id="{F61FF460-44F1-4E37-91DE-4877F52F9CA8}"/>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3" name="テキスト ボックス 732">
          <a:extLst>
            <a:ext uri="{FF2B5EF4-FFF2-40B4-BE49-F238E27FC236}">
              <a16:creationId xmlns:a16="http://schemas.microsoft.com/office/drawing/2014/main" id="{0FB03849-1CE5-4235-A229-D52D9B00EDB9}"/>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4" name="直線コネクタ 733">
          <a:extLst>
            <a:ext uri="{FF2B5EF4-FFF2-40B4-BE49-F238E27FC236}">
              <a16:creationId xmlns:a16="http://schemas.microsoft.com/office/drawing/2014/main" id="{3DF9E95B-1B88-4FFA-801B-9740A2B8DEF1}"/>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5" name="テキスト ボックス 734">
          <a:extLst>
            <a:ext uri="{FF2B5EF4-FFF2-40B4-BE49-F238E27FC236}">
              <a16:creationId xmlns:a16="http://schemas.microsoft.com/office/drawing/2014/main" id="{80CC9728-01AB-4FEE-BECD-740DAC47EE90}"/>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6" name="【消防施設】&#10;有形固定資産減価償却率グラフ枠">
          <a:extLst>
            <a:ext uri="{FF2B5EF4-FFF2-40B4-BE49-F238E27FC236}">
              <a16:creationId xmlns:a16="http://schemas.microsoft.com/office/drawing/2014/main" id="{F882354D-56BF-449F-9867-BF9AD925475B}"/>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737" name="直線コネクタ 736">
          <a:extLst>
            <a:ext uri="{FF2B5EF4-FFF2-40B4-BE49-F238E27FC236}">
              <a16:creationId xmlns:a16="http://schemas.microsoft.com/office/drawing/2014/main" id="{3EEF1F68-A2C0-46CD-9D27-3DA4212B13AD}"/>
            </a:ext>
          </a:extLst>
        </xdr:cNvPr>
        <xdr:cNvCxnSpPr/>
      </xdr:nvCxnSpPr>
      <xdr:spPr>
        <a:xfrm flipV="1">
          <a:off x="14696439" y="12698730"/>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738" name="【消防施設】&#10;有形固定資産減価償却率最小値テキスト">
          <a:extLst>
            <a:ext uri="{FF2B5EF4-FFF2-40B4-BE49-F238E27FC236}">
              <a16:creationId xmlns:a16="http://schemas.microsoft.com/office/drawing/2014/main" id="{673A14B7-CEC6-4252-9E6A-76C2E85C4D59}"/>
            </a:ext>
          </a:extLst>
        </xdr:cNvPr>
        <xdr:cNvSpPr txBox="1"/>
      </xdr:nvSpPr>
      <xdr:spPr>
        <a:xfrm>
          <a:off x="14735175" y="1401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739" name="直線コネクタ 738">
          <a:extLst>
            <a:ext uri="{FF2B5EF4-FFF2-40B4-BE49-F238E27FC236}">
              <a16:creationId xmlns:a16="http://schemas.microsoft.com/office/drawing/2014/main" id="{DF78C4E8-5E95-4477-9C3B-BA9B6CFA5EE3}"/>
            </a:ext>
          </a:extLst>
        </xdr:cNvPr>
        <xdr:cNvCxnSpPr/>
      </xdr:nvCxnSpPr>
      <xdr:spPr>
        <a:xfrm>
          <a:off x="14611350" y="140093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740" name="【消防施設】&#10;有形固定資産減価償却率最大値テキスト">
          <a:extLst>
            <a:ext uri="{FF2B5EF4-FFF2-40B4-BE49-F238E27FC236}">
              <a16:creationId xmlns:a16="http://schemas.microsoft.com/office/drawing/2014/main" id="{05D30180-622D-44BC-87D8-1F7F15ED8B16}"/>
            </a:ext>
          </a:extLst>
        </xdr:cNvPr>
        <xdr:cNvSpPr txBox="1"/>
      </xdr:nvSpPr>
      <xdr:spPr>
        <a:xfrm>
          <a:off x="14735175" y="1248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41" name="直線コネクタ 740">
          <a:extLst>
            <a:ext uri="{FF2B5EF4-FFF2-40B4-BE49-F238E27FC236}">
              <a16:creationId xmlns:a16="http://schemas.microsoft.com/office/drawing/2014/main" id="{32CC957F-5FFC-4722-B5A5-579AED6F5507}"/>
            </a:ext>
          </a:extLst>
        </xdr:cNvPr>
        <xdr:cNvCxnSpPr/>
      </xdr:nvCxnSpPr>
      <xdr:spPr>
        <a:xfrm>
          <a:off x="14611350" y="126987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742" name="【消防施設】&#10;有形固定資産減価償却率平均値テキスト">
          <a:extLst>
            <a:ext uri="{FF2B5EF4-FFF2-40B4-BE49-F238E27FC236}">
              <a16:creationId xmlns:a16="http://schemas.microsoft.com/office/drawing/2014/main" id="{88A726D5-73D1-45FA-9938-83749973876E}"/>
            </a:ext>
          </a:extLst>
        </xdr:cNvPr>
        <xdr:cNvSpPr txBox="1"/>
      </xdr:nvSpPr>
      <xdr:spPr>
        <a:xfrm>
          <a:off x="14735175" y="13221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43" name="フローチャート: 判断 742">
          <a:extLst>
            <a:ext uri="{FF2B5EF4-FFF2-40B4-BE49-F238E27FC236}">
              <a16:creationId xmlns:a16="http://schemas.microsoft.com/office/drawing/2014/main" id="{7CC872F8-65A8-44A2-8A07-6C99D1221540}"/>
            </a:ext>
          </a:extLst>
        </xdr:cNvPr>
        <xdr:cNvSpPr/>
      </xdr:nvSpPr>
      <xdr:spPr>
        <a:xfrm>
          <a:off x="14649450" y="133604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744" name="フローチャート: 判断 743">
          <a:extLst>
            <a:ext uri="{FF2B5EF4-FFF2-40B4-BE49-F238E27FC236}">
              <a16:creationId xmlns:a16="http://schemas.microsoft.com/office/drawing/2014/main" id="{62D63C74-1F2F-4FA6-B035-5B9FA92B53BD}"/>
            </a:ext>
          </a:extLst>
        </xdr:cNvPr>
        <xdr:cNvSpPr/>
      </xdr:nvSpPr>
      <xdr:spPr>
        <a:xfrm>
          <a:off x="13887450" y="1334516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745" name="フローチャート: 判断 744">
          <a:extLst>
            <a:ext uri="{FF2B5EF4-FFF2-40B4-BE49-F238E27FC236}">
              <a16:creationId xmlns:a16="http://schemas.microsoft.com/office/drawing/2014/main" id="{19B10F45-E2A6-4DBA-974E-81AC1C661BDB}"/>
            </a:ext>
          </a:extLst>
        </xdr:cNvPr>
        <xdr:cNvSpPr/>
      </xdr:nvSpPr>
      <xdr:spPr>
        <a:xfrm>
          <a:off x="13096875" y="1331722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46" name="フローチャート: 判断 745">
          <a:extLst>
            <a:ext uri="{FF2B5EF4-FFF2-40B4-BE49-F238E27FC236}">
              <a16:creationId xmlns:a16="http://schemas.microsoft.com/office/drawing/2014/main" id="{7C536342-BD6D-4B71-9B1C-DB9188728E60}"/>
            </a:ext>
          </a:extLst>
        </xdr:cNvPr>
        <xdr:cNvSpPr/>
      </xdr:nvSpPr>
      <xdr:spPr>
        <a:xfrm>
          <a:off x="12296775" y="1328737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47" name="フローチャート: 判断 746">
          <a:extLst>
            <a:ext uri="{FF2B5EF4-FFF2-40B4-BE49-F238E27FC236}">
              <a16:creationId xmlns:a16="http://schemas.microsoft.com/office/drawing/2014/main" id="{4F9F9539-2CCF-435E-AF82-569F7D7E7F75}"/>
            </a:ext>
          </a:extLst>
        </xdr:cNvPr>
        <xdr:cNvSpPr/>
      </xdr:nvSpPr>
      <xdr:spPr>
        <a:xfrm>
          <a:off x="11487150" y="1327848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8" name="テキスト ボックス 747">
          <a:extLst>
            <a:ext uri="{FF2B5EF4-FFF2-40B4-BE49-F238E27FC236}">
              <a16:creationId xmlns:a16="http://schemas.microsoft.com/office/drawing/2014/main" id="{07805F52-5C94-4F71-B8EE-705DF70C5B12}"/>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060C2892-0A95-4E5C-B72D-AC25B812374F}"/>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3759CE0D-97B5-46B4-9A13-05D7E1A30A33}"/>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516683FD-F58D-489C-9196-5BEC091761DC}"/>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04183FCD-4E14-44D4-9CB6-E39735245161}"/>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122555</xdr:rowOff>
    </xdr:from>
    <xdr:to>
      <xdr:col>85</xdr:col>
      <xdr:colOff>177800</xdr:colOff>
      <xdr:row>86</xdr:row>
      <xdr:rowOff>52705</xdr:rowOff>
    </xdr:to>
    <xdr:sp macro="" textlink="">
      <xdr:nvSpPr>
        <xdr:cNvPr id="753" name="楕円 752">
          <a:extLst>
            <a:ext uri="{FF2B5EF4-FFF2-40B4-BE49-F238E27FC236}">
              <a16:creationId xmlns:a16="http://schemas.microsoft.com/office/drawing/2014/main" id="{D8313E62-684B-4234-A735-78CF85724890}"/>
            </a:ext>
          </a:extLst>
        </xdr:cNvPr>
        <xdr:cNvSpPr/>
      </xdr:nvSpPr>
      <xdr:spPr>
        <a:xfrm>
          <a:off x="14649450" y="1389888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37482</xdr:rowOff>
    </xdr:from>
    <xdr:ext cx="405111" cy="259045"/>
    <xdr:sp macro="" textlink="">
      <xdr:nvSpPr>
        <xdr:cNvPr id="754" name="【消防施設】&#10;有形固定資産減価償却率該当値テキスト">
          <a:extLst>
            <a:ext uri="{FF2B5EF4-FFF2-40B4-BE49-F238E27FC236}">
              <a16:creationId xmlns:a16="http://schemas.microsoft.com/office/drawing/2014/main" id="{C8BB85CF-6ABB-4AE6-A958-317E3C9030BE}"/>
            </a:ext>
          </a:extLst>
        </xdr:cNvPr>
        <xdr:cNvSpPr txBox="1"/>
      </xdr:nvSpPr>
      <xdr:spPr>
        <a:xfrm>
          <a:off x="14735175" y="13810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122555</xdr:rowOff>
    </xdr:from>
    <xdr:to>
      <xdr:col>81</xdr:col>
      <xdr:colOff>101600</xdr:colOff>
      <xdr:row>86</xdr:row>
      <xdr:rowOff>52705</xdr:rowOff>
    </xdr:to>
    <xdr:sp macro="" textlink="">
      <xdr:nvSpPr>
        <xdr:cNvPr id="755" name="楕円 754">
          <a:extLst>
            <a:ext uri="{FF2B5EF4-FFF2-40B4-BE49-F238E27FC236}">
              <a16:creationId xmlns:a16="http://schemas.microsoft.com/office/drawing/2014/main" id="{7CB77EA6-7B1F-4ADD-A57F-DD7809EAEF64}"/>
            </a:ext>
          </a:extLst>
        </xdr:cNvPr>
        <xdr:cNvSpPr/>
      </xdr:nvSpPr>
      <xdr:spPr>
        <a:xfrm>
          <a:off x="13887450" y="1389888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1905</xdr:rowOff>
    </xdr:from>
    <xdr:to>
      <xdr:col>85</xdr:col>
      <xdr:colOff>127000</xdr:colOff>
      <xdr:row>86</xdr:row>
      <xdr:rowOff>1905</xdr:rowOff>
    </xdr:to>
    <xdr:cxnSp macro="">
      <xdr:nvCxnSpPr>
        <xdr:cNvPr id="756" name="直線コネクタ 755">
          <a:extLst>
            <a:ext uri="{FF2B5EF4-FFF2-40B4-BE49-F238E27FC236}">
              <a16:creationId xmlns:a16="http://schemas.microsoft.com/office/drawing/2014/main" id="{D8C582CB-BB92-47B8-8B0E-77BF37768820}"/>
            </a:ext>
          </a:extLst>
        </xdr:cNvPr>
        <xdr:cNvCxnSpPr/>
      </xdr:nvCxnSpPr>
      <xdr:spPr>
        <a:xfrm>
          <a:off x="13935075" y="1393698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86361</xdr:rowOff>
    </xdr:from>
    <xdr:to>
      <xdr:col>76</xdr:col>
      <xdr:colOff>165100</xdr:colOff>
      <xdr:row>86</xdr:row>
      <xdr:rowOff>16511</xdr:rowOff>
    </xdr:to>
    <xdr:sp macro="" textlink="">
      <xdr:nvSpPr>
        <xdr:cNvPr id="757" name="楕円 756">
          <a:extLst>
            <a:ext uri="{FF2B5EF4-FFF2-40B4-BE49-F238E27FC236}">
              <a16:creationId xmlns:a16="http://schemas.microsoft.com/office/drawing/2014/main" id="{0EF0032A-4DD8-43F7-9933-6584BC85FEBF}"/>
            </a:ext>
          </a:extLst>
        </xdr:cNvPr>
        <xdr:cNvSpPr/>
      </xdr:nvSpPr>
      <xdr:spPr>
        <a:xfrm>
          <a:off x="13096875" y="1385633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137161</xdr:rowOff>
    </xdr:from>
    <xdr:to>
      <xdr:col>81</xdr:col>
      <xdr:colOff>50800</xdr:colOff>
      <xdr:row>86</xdr:row>
      <xdr:rowOff>1905</xdr:rowOff>
    </xdr:to>
    <xdr:cxnSp macro="">
      <xdr:nvCxnSpPr>
        <xdr:cNvPr id="758" name="直線コネクタ 757">
          <a:extLst>
            <a:ext uri="{FF2B5EF4-FFF2-40B4-BE49-F238E27FC236}">
              <a16:creationId xmlns:a16="http://schemas.microsoft.com/office/drawing/2014/main" id="{4B51E4A0-47EE-47B4-B299-2CCFB37FAB3E}"/>
            </a:ext>
          </a:extLst>
        </xdr:cNvPr>
        <xdr:cNvCxnSpPr/>
      </xdr:nvCxnSpPr>
      <xdr:spPr>
        <a:xfrm>
          <a:off x="13144500" y="13913486"/>
          <a:ext cx="790575" cy="23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46355</xdr:rowOff>
    </xdr:from>
    <xdr:to>
      <xdr:col>72</xdr:col>
      <xdr:colOff>38100</xdr:colOff>
      <xdr:row>85</xdr:row>
      <xdr:rowOff>147955</xdr:rowOff>
    </xdr:to>
    <xdr:sp macro="" textlink="">
      <xdr:nvSpPr>
        <xdr:cNvPr id="759" name="楕円 758">
          <a:extLst>
            <a:ext uri="{FF2B5EF4-FFF2-40B4-BE49-F238E27FC236}">
              <a16:creationId xmlns:a16="http://schemas.microsoft.com/office/drawing/2014/main" id="{69B4F89A-A467-415B-A1A9-54A6F0840E90}"/>
            </a:ext>
          </a:extLst>
        </xdr:cNvPr>
        <xdr:cNvSpPr/>
      </xdr:nvSpPr>
      <xdr:spPr>
        <a:xfrm>
          <a:off x="12296775" y="138226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97155</xdr:rowOff>
    </xdr:from>
    <xdr:to>
      <xdr:col>76</xdr:col>
      <xdr:colOff>114300</xdr:colOff>
      <xdr:row>85</xdr:row>
      <xdr:rowOff>137161</xdr:rowOff>
    </xdr:to>
    <xdr:cxnSp macro="">
      <xdr:nvCxnSpPr>
        <xdr:cNvPr id="760" name="直線コネクタ 759">
          <a:extLst>
            <a:ext uri="{FF2B5EF4-FFF2-40B4-BE49-F238E27FC236}">
              <a16:creationId xmlns:a16="http://schemas.microsoft.com/office/drawing/2014/main" id="{3377A364-3187-4D64-8A00-8E14969C8E17}"/>
            </a:ext>
          </a:extLst>
        </xdr:cNvPr>
        <xdr:cNvCxnSpPr/>
      </xdr:nvCxnSpPr>
      <xdr:spPr>
        <a:xfrm>
          <a:off x="12344400" y="13870305"/>
          <a:ext cx="800100" cy="4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2539</xdr:rowOff>
    </xdr:from>
    <xdr:to>
      <xdr:col>67</xdr:col>
      <xdr:colOff>101600</xdr:colOff>
      <xdr:row>85</xdr:row>
      <xdr:rowOff>104139</xdr:rowOff>
    </xdr:to>
    <xdr:sp macro="" textlink="">
      <xdr:nvSpPr>
        <xdr:cNvPr id="761" name="楕円 760">
          <a:extLst>
            <a:ext uri="{FF2B5EF4-FFF2-40B4-BE49-F238E27FC236}">
              <a16:creationId xmlns:a16="http://schemas.microsoft.com/office/drawing/2014/main" id="{E2548A45-750A-4C31-AB31-E50B68B1E73B}"/>
            </a:ext>
          </a:extLst>
        </xdr:cNvPr>
        <xdr:cNvSpPr/>
      </xdr:nvSpPr>
      <xdr:spPr>
        <a:xfrm>
          <a:off x="11487150" y="137756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53339</xdr:rowOff>
    </xdr:from>
    <xdr:to>
      <xdr:col>71</xdr:col>
      <xdr:colOff>177800</xdr:colOff>
      <xdr:row>85</xdr:row>
      <xdr:rowOff>97155</xdr:rowOff>
    </xdr:to>
    <xdr:cxnSp macro="">
      <xdr:nvCxnSpPr>
        <xdr:cNvPr id="762" name="直線コネクタ 761">
          <a:extLst>
            <a:ext uri="{FF2B5EF4-FFF2-40B4-BE49-F238E27FC236}">
              <a16:creationId xmlns:a16="http://schemas.microsoft.com/office/drawing/2014/main" id="{D8EC8E74-A348-4803-AC2C-9A807459FC89}"/>
            </a:ext>
          </a:extLst>
        </xdr:cNvPr>
        <xdr:cNvCxnSpPr/>
      </xdr:nvCxnSpPr>
      <xdr:spPr>
        <a:xfrm>
          <a:off x="11534775" y="13823314"/>
          <a:ext cx="809625" cy="46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4463</xdr:rowOff>
    </xdr:from>
    <xdr:ext cx="405111" cy="259045"/>
    <xdr:sp macro="" textlink="">
      <xdr:nvSpPr>
        <xdr:cNvPr id="763" name="n_1aveValue【消防施設】&#10;有形固定資産減価償却率">
          <a:extLst>
            <a:ext uri="{FF2B5EF4-FFF2-40B4-BE49-F238E27FC236}">
              <a16:creationId xmlns:a16="http://schemas.microsoft.com/office/drawing/2014/main" id="{4AE04B21-4EF3-4396-9F63-9B46C7C27CE2}"/>
            </a:ext>
          </a:extLst>
        </xdr:cNvPr>
        <xdr:cNvSpPr txBox="1"/>
      </xdr:nvSpPr>
      <xdr:spPr>
        <a:xfrm>
          <a:off x="13745219" y="1313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151147</xdr:rowOff>
    </xdr:from>
    <xdr:ext cx="405111" cy="259045"/>
    <xdr:sp macro="" textlink="">
      <xdr:nvSpPr>
        <xdr:cNvPr id="764" name="n_2aveValue【消防施設】&#10;有形固定資産減価償却率">
          <a:extLst>
            <a:ext uri="{FF2B5EF4-FFF2-40B4-BE49-F238E27FC236}">
              <a16:creationId xmlns:a16="http://schemas.microsoft.com/office/drawing/2014/main" id="{6AA7EC7E-DA34-4C12-9361-DDAEF55DE902}"/>
            </a:ext>
          </a:extLst>
        </xdr:cNvPr>
        <xdr:cNvSpPr txBox="1"/>
      </xdr:nvSpPr>
      <xdr:spPr>
        <a:xfrm>
          <a:off x="12964169" y="1311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105427</xdr:rowOff>
    </xdr:from>
    <xdr:ext cx="405111" cy="259045"/>
    <xdr:sp macro="" textlink="">
      <xdr:nvSpPr>
        <xdr:cNvPr id="765" name="n_3aveValue【消防施設】&#10;有形固定資産減価償却率">
          <a:extLst>
            <a:ext uri="{FF2B5EF4-FFF2-40B4-BE49-F238E27FC236}">
              <a16:creationId xmlns:a16="http://schemas.microsoft.com/office/drawing/2014/main" id="{5C3EA6EC-A972-4125-9EFB-4A16B8032310}"/>
            </a:ext>
          </a:extLst>
        </xdr:cNvPr>
        <xdr:cNvSpPr txBox="1"/>
      </xdr:nvSpPr>
      <xdr:spPr>
        <a:xfrm>
          <a:off x="12164069" y="13065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99713</xdr:rowOff>
    </xdr:from>
    <xdr:ext cx="405111" cy="259045"/>
    <xdr:sp macro="" textlink="">
      <xdr:nvSpPr>
        <xdr:cNvPr id="766" name="n_4aveValue【消防施設】&#10;有形固定資産減価償却率">
          <a:extLst>
            <a:ext uri="{FF2B5EF4-FFF2-40B4-BE49-F238E27FC236}">
              <a16:creationId xmlns:a16="http://schemas.microsoft.com/office/drawing/2014/main" id="{54D72F2D-56A6-4CA1-90D5-9891E4E58F04}"/>
            </a:ext>
          </a:extLst>
        </xdr:cNvPr>
        <xdr:cNvSpPr txBox="1"/>
      </xdr:nvSpPr>
      <xdr:spPr>
        <a:xfrm>
          <a:off x="11354444" y="13066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43832</xdr:rowOff>
    </xdr:from>
    <xdr:ext cx="405111" cy="259045"/>
    <xdr:sp macro="" textlink="">
      <xdr:nvSpPr>
        <xdr:cNvPr id="767" name="n_1mainValue【消防施設】&#10;有形固定資産減価償却率">
          <a:extLst>
            <a:ext uri="{FF2B5EF4-FFF2-40B4-BE49-F238E27FC236}">
              <a16:creationId xmlns:a16="http://schemas.microsoft.com/office/drawing/2014/main" id="{B1D140E9-31C5-4202-AD5A-1ACA634C5EC2}"/>
            </a:ext>
          </a:extLst>
        </xdr:cNvPr>
        <xdr:cNvSpPr txBox="1"/>
      </xdr:nvSpPr>
      <xdr:spPr>
        <a:xfrm>
          <a:off x="13745219" y="13982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7638</xdr:rowOff>
    </xdr:from>
    <xdr:ext cx="405111" cy="259045"/>
    <xdr:sp macro="" textlink="">
      <xdr:nvSpPr>
        <xdr:cNvPr id="768" name="n_2mainValue【消防施設】&#10;有形固定資産減価償却率">
          <a:extLst>
            <a:ext uri="{FF2B5EF4-FFF2-40B4-BE49-F238E27FC236}">
              <a16:creationId xmlns:a16="http://schemas.microsoft.com/office/drawing/2014/main" id="{C913A9D3-1A21-4B38-94F7-08CEB36E00AE}"/>
            </a:ext>
          </a:extLst>
        </xdr:cNvPr>
        <xdr:cNvSpPr txBox="1"/>
      </xdr:nvSpPr>
      <xdr:spPr>
        <a:xfrm>
          <a:off x="12964169" y="13945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139082</xdr:rowOff>
    </xdr:from>
    <xdr:ext cx="405111" cy="259045"/>
    <xdr:sp macro="" textlink="">
      <xdr:nvSpPr>
        <xdr:cNvPr id="769" name="n_3mainValue【消防施設】&#10;有形固定資産減価償却率">
          <a:extLst>
            <a:ext uri="{FF2B5EF4-FFF2-40B4-BE49-F238E27FC236}">
              <a16:creationId xmlns:a16="http://schemas.microsoft.com/office/drawing/2014/main" id="{9E921E3D-F4AF-4ED1-A086-6034D0472F78}"/>
            </a:ext>
          </a:extLst>
        </xdr:cNvPr>
        <xdr:cNvSpPr txBox="1"/>
      </xdr:nvSpPr>
      <xdr:spPr>
        <a:xfrm>
          <a:off x="12164069" y="13915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95266</xdr:rowOff>
    </xdr:from>
    <xdr:ext cx="405111" cy="259045"/>
    <xdr:sp macro="" textlink="">
      <xdr:nvSpPr>
        <xdr:cNvPr id="770" name="n_4mainValue【消防施設】&#10;有形固定資産減価償却率">
          <a:extLst>
            <a:ext uri="{FF2B5EF4-FFF2-40B4-BE49-F238E27FC236}">
              <a16:creationId xmlns:a16="http://schemas.microsoft.com/office/drawing/2014/main" id="{88487C5F-C691-4304-AE0F-06F49BD87EA8}"/>
            </a:ext>
          </a:extLst>
        </xdr:cNvPr>
        <xdr:cNvSpPr txBox="1"/>
      </xdr:nvSpPr>
      <xdr:spPr>
        <a:xfrm>
          <a:off x="11354444" y="13868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1" name="正方形/長方形 770">
          <a:extLst>
            <a:ext uri="{FF2B5EF4-FFF2-40B4-BE49-F238E27FC236}">
              <a16:creationId xmlns:a16="http://schemas.microsoft.com/office/drawing/2014/main" id="{00759327-A3C0-44EF-B439-16C48AE9C1BA}"/>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2" name="正方形/長方形 771">
          <a:extLst>
            <a:ext uri="{FF2B5EF4-FFF2-40B4-BE49-F238E27FC236}">
              <a16:creationId xmlns:a16="http://schemas.microsoft.com/office/drawing/2014/main" id="{D9B5D5E2-93B2-4F50-BF6D-92D07B884124}"/>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3" name="正方形/長方形 772">
          <a:extLst>
            <a:ext uri="{FF2B5EF4-FFF2-40B4-BE49-F238E27FC236}">
              <a16:creationId xmlns:a16="http://schemas.microsoft.com/office/drawing/2014/main" id="{709DB5AA-3B4D-4FE6-99D9-8F3F8B43B5C0}"/>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4" name="正方形/長方形 773">
          <a:extLst>
            <a:ext uri="{FF2B5EF4-FFF2-40B4-BE49-F238E27FC236}">
              <a16:creationId xmlns:a16="http://schemas.microsoft.com/office/drawing/2014/main" id="{26D7DB11-9382-47C5-A363-D47DA1FABEBB}"/>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5" name="正方形/長方形 774">
          <a:extLst>
            <a:ext uri="{FF2B5EF4-FFF2-40B4-BE49-F238E27FC236}">
              <a16:creationId xmlns:a16="http://schemas.microsoft.com/office/drawing/2014/main" id="{A1AC00D2-3608-477C-8C74-D3371CD7B82B}"/>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6" name="正方形/長方形 775">
          <a:extLst>
            <a:ext uri="{FF2B5EF4-FFF2-40B4-BE49-F238E27FC236}">
              <a16:creationId xmlns:a16="http://schemas.microsoft.com/office/drawing/2014/main" id="{EB1CA404-38D1-4622-9805-56E28F182182}"/>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7" name="正方形/長方形 776">
          <a:extLst>
            <a:ext uri="{FF2B5EF4-FFF2-40B4-BE49-F238E27FC236}">
              <a16:creationId xmlns:a16="http://schemas.microsoft.com/office/drawing/2014/main" id="{E50BF0ED-75A1-4972-AD12-63D9D224A0B8}"/>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8" name="正方形/長方形 777">
          <a:extLst>
            <a:ext uri="{FF2B5EF4-FFF2-40B4-BE49-F238E27FC236}">
              <a16:creationId xmlns:a16="http://schemas.microsoft.com/office/drawing/2014/main" id="{CCD9C8D7-1B30-44C1-9DE0-F5426991355A}"/>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9" name="テキスト ボックス 778">
          <a:extLst>
            <a:ext uri="{FF2B5EF4-FFF2-40B4-BE49-F238E27FC236}">
              <a16:creationId xmlns:a16="http://schemas.microsoft.com/office/drawing/2014/main" id="{E15CE446-7658-4BBE-A75B-2E8916E3CC94}"/>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0" name="直線コネクタ 779">
          <a:extLst>
            <a:ext uri="{FF2B5EF4-FFF2-40B4-BE49-F238E27FC236}">
              <a16:creationId xmlns:a16="http://schemas.microsoft.com/office/drawing/2014/main" id="{A820EEDB-087C-4B49-96F6-5F179ECD2DC7}"/>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1" name="直線コネクタ 780">
          <a:extLst>
            <a:ext uri="{FF2B5EF4-FFF2-40B4-BE49-F238E27FC236}">
              <a16:creationId xmlns:a16="http://schemas.microsoft.com/office/drawing/2014/main" id="{E0AB39C6-9D0D-44A1-8769-A52AB7D064DB}"/>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2" name="テキスト ボックス 781">
          <a:extLst>
            <a:ext uri="{FF2B5EF4-FFF2-40B4-BE49-F238E27FC236}">
              <a16:creationId xmlns:a16="http://schemas.microsoft.com/office/drawing/2014/main" id="{CE7A024D-D4D2-4280-AC81-20868A16A852}"/>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3" name="直線コネクタ 782">
          <a:extLst>
            <a:ext uri="{FF2B5EF4-FFF2-40B4-BE49-F238E27FC236}">
              <a16:creationId xmlns:a16="http://schemas.microsoft.com/office/drawing/2014/main" id="{5981215D-9F9D-40E1-8EFC-68AA07C4BE8E}"/>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4" name="テキスト ボックス 783">
          <a:extLst>
            <a:ext uri="{FF2B5EF4-FFF2-40B4-BE49-F238E27FC236}">
              <a16:creationId xmlns:a16="http://schemas.microsoft.com/office/drawing/2014/main" id="{676141EB-A813-448E-9F73-82BBD7E5FE3D}"/>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5" name="直線コネクタ 784">
          <a:extLst>
            <a:ext uri="{FF2B5EF4-FFF2-40B4-BE49-F238E27FC236}">
              <a16:creationId xmlns:a16="http://schemas.microsoft.com/office/drawing/2014/main" id="{5869D297-D501-4A4A-A095-34AA3A195B2D}"/>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86" name="テキスト ボックス 785">
          <a:extLst>
            <a:ext uri="{FF2B5EF4-FFF2-40B4-BE49-F238E27FC236}">
              <a16:creationId xmlns:a16="http://schemas.microsoft.com/office/drawing/2014/main" id="{E019D0CD-970C-4DE2-B322-3780E1AA70DE}"/>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87" name="直線コネクタ 786">
          <a:extLst>
            <a:ext uri="{FF2B5EF4-FFF2-40B4-BE49-F238E27FC236}">
              <a16:creationId xmlns:a16="http://schemas.microsoft.com/office/drawing/2014/main" id="{B1358C71-83AD-4F4B-9B09-024710D02992}"/>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88" name="テキスト ボックス 787">
          <a:extLst>
            <a:ext uri="{FF2B5EF4-FFF2-40B4-BE49-F238E27FC236}">
              <a16:creationId xmlns:a16="http://schemas.microsoft.com/office/drawing/2014/main" id="{321C5DDA-2E4C-4F7A-9AF8-D458403DBD4E}"/>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89" name="直線コネクタ 788">
          <a:extLst>
            <a:ext uri="{FF2B5EF4-FFF2-40B4-BE49-F238E27FC236}">
              <a16:creationId xmlns:a16="http://schemas.microsoft.com/office/drawing/2014/main" id="{A64C5110-231F-46A7-BF0D-F62074491E5E}"/>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0" name="テキスト ボックス 789">
          <a:extLst>
            <a:ext uri="{FF2B5EF4-FFF2-40B4-BE49-F238E27FC236}">
              <a16:creationId xmlns:a16="http://schemas.microsoft.com/office/drawing/2014/main" id="{4AB1A4A3-4736-41F8-B34D-0E5033962638}"/>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1" name="直線コネクタ 790">
          <a:extLst>
            <a:ext uri="{FF2B5EF4-FFF2-40B4-BE49-F238E27FC236}">
              <a16:creationId xmlns:a16="http://schemas.microsoft.com/office/drawing/2014/main" id="{312C5D9F-E72C-4588-8961-ADC7A08EEC51}"/>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2" name="テキスト ボックス 791">
          <a:extLst>
            <a:ext uri="{FF2B5EF4-FFF2-40B4-BE49-F238E27FC236}">
              <a16:creationId xmlns:a16="http://schemas.microsoft.com/office/drawing/2014/main" id="{9440B9E3-F85B-4CE1-BA28-909778E49B67}"/>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D6F25636-03E8-46F9-B40A-293EFB39F9F2}"/>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194F8F93-3888-4720-A3E1-9E7E8CD0479C}"/>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CDDE337A-068A-4597-8851-BE735C3481D6}"/>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796" name="直線コネクタ 795">
          <a:extLst>
            <a:ext uri="{FF2B5EF4-FFF2-40B4-BE49-F238E27FC236}">
              <a16:creationId xmlns:a16="http://schemas.microsoft.com/office/drawing/2014/main" id="{020D62C7-72C6-414C-AFB9-99420B222CFC}"/>
            </a:ext>
          </a:extLst>
        </xdr:cNvPr>
        <xdr:cNvCxnSpPr/>
      </xdr:nvCxnSpPr>
      <xdr:spPr>
        <a:xfrm flipV="1">
          <a:off x="19954239" y="12679952"/>
          <a:ext cx="0" cy="1399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797" name="【消防施設】&#10;一人当たり面積最小値テキスト">
          <a:extLst>
            <a:ext uri="{FF2B5EF4-FFF2-40B4-BE49-F238E27FC236}">
              <a16:creationId xmlns:a16="http://schemas.microsoft.com/office/drawing/2014/main" id="{41D5B317-8DFF-42E7-86B5-16E468DE1F77}"/>
            </a:ext>
          </a:extLst>
        </xdr:cNvPr>
        <xdr:cNvSpPr txBox="1"/>
      </xdr:nvSpPr>
      <xdr:spPr>
        <a:xfrm>
          <a:off x="19992975" y="14086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798" name="直線コネクタ 797">
          <a:extLst>
            <a:ext uri="{FF2B5EF4-FFF2-40B4-BE49-F238E27FC236}">
              <a16:creationId xmlns:a16="http://schemas.microsoft.com/office/drawing/2014/main" id="{F0C2A4FE-DA69-4EA6-8593-DD7D09927F19}"/>
            </a:ext>
          </a:extLst>
        </xdr:cNvPr>
        <xdr:cNvCxnSpPr/>
      </xdr:nvCxnSpPr>
      <xdr:spPr>
        <a:xfrm>
          <a:off x="19878675" y="140799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799" name="【消防施設】&#10;一人当たり面積最大値テキスト">
          <a:extLst>
            <a:ext uri="{FF2B5EF4-FFF2-40B4-BE49-F238E27FC236}">
              <a16:creationId xmlns:a16="http://schemas.microsoft.com/office/drawing/2014/main" id="{2E77B63D-B5C1-4F26-9D26-E522EC94CEF5}"/>
            </a:ext>
          </a:extLst>
        </xdr:cNvPr>
        <xdr:cNvSpPr txBox="1"/>
      </xdr:nvSpPr>
      <xdr:spPr>
        <a:xfrm>
          <a:off x="19992975" y="12477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800" name="直線コネクタ 799">
          <a:extLst>
            <a:ext uri="{FF2B5EF4-FFF2-40B4-BE49-F238E27FC236}">
              <a16:creationId xmlns:a16="http://schemas.microsoft.com/office/drawing/2014/main" id="{7547C0DD-020D-4193-AA3A-1593ADE33C23}"/>
            </a:ext>
          </a:extLst>
        </xdr:cNvPr>
        <xdr:cNvCxnSpPr/>
      </xdr:nvCxnSpPr>
      <xdr:spPr>
        <a:xfrm>
          <a:off x="19878675" y="126799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801" name="【消防施設】&#10;一人当たり面積平均値テキスト">
          <a:extLst>
            <a:ext uri="{FF2B5EF4-FFF2-40B4-BE49-F238E27FC236}">
              <a16:creationId xmlns:a16="http://schemas.microsoft.com/office/drawing/2014/main" id="{DF5E414F-6405-4AA1-A88E-4B37C18B5714}"/>
            </a:ext>
          </a:extLst>
        </xdr:cNvPr>
        <xdr:cNvSpPr txBox="1"/>
      </xdr:nvSpPr>
      <xdr:spPr>
        <a:xfrm>
          <a:off x="19992975" y="137724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802" name="フローチャート: 判断 801">
          <a:extLst>
            <a:ext uri="{FF2B5EF4-FFF2-40B4-BE49-F238E27FC236}">
              <a16:creationId xmlns:a16="http://schemas.microsoft.com/office/drawing/2014/main" id="{3AEA51AB-CE3A-4F0F-ACA7-2B22CFC7B495}"/>
            </a:ext>
          </a:extLst>
        </xdr:cNvPr>
        <xdr:cNvSpPr/>
      </xdr:nvSpPr>
      <xdr:spPr>
        <a:xfrm>
          <a:off x="19897725" y="139178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803" name="フローチャート: 判断 802">
          <a:extLst>
            <a:ext uri="{FF2B5EF4-FFF2-40B4-BE49-F238E27FC236}">
              <a16:creationId xmlns:a16="http://schemas.microsoft.com/office/drawing/2014/main" id="{E3EA4437-2248-40DA-B04E-B65706DB2CA9}"/>
            </a:ext>
          </a:extLst>
        </xdr:cNvPr>
        <xdr:cNvSpPr/>
      </xdr:nvSpPr>
      <xdr:spPr>
        <a:xfrm>
          <a:off x="19154775" y="139242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804" name="フローチャート: 判断 803">
          <a:extLst>
            <a:ext uri="{FF2B5EF4-FFF2-40B4-BE49-F238E27FC236}">
              <a16:creationId xmlns:a16="http://schemas.microsoft.com/office/drawing/2014/main" id="{5A313742-6515-4D40-9723-C68722157DBF}"/>
            </a:ext>
          </a:extLst>
        </xdr:cNvPr>
        <xdr:cNvSpPr/>
      </xdr:nvSpPr>
      <xdr:spPr>
        <a:xfrm>
          <a:off x="18345150" y="1392645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805" name="フローチャート: 判断 804">
          <a:extLst>
            <a:ext uri="{FF2B5EF4-FFF2-40B4-BE49-F238E27FC236}">
              <a16:creationId xmlns:a16="http://schemas.microsoft.com/office/drawing/2014/main" id="{16F0178A-0754-4B07-A5D1-0E9F756E6FC6}"/>
            </a:ext>
          </a:extLst>
        </xdr:cNvPr>
        <xdr:cNvSpPr/>
      </xdr:nvSpPr>
      <xdr:spPr>
        <a:xfrm>
          <a:off x="17554575" y="1391892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806" name="フローチャート: 判断 805">
          <a:extLst>
            <a:ext uri="{FF2B5EF4-FFF2-40B4-BE49-F238E27FC236}">
              <a16:creationId xmlns:a16="http://schemas.microsoft.com/office/drawing/2014/main" id="{7A9BFEDF-2453-4C65-8B12-D2CA5CDDA7B0}"/>
            </a:ext>
          </a:extLst>
        </xdr:cNvPr>
        <xdr:cNvSpPr/>
      </xdr:nvSpPr>
      <xdr:spPr>
        <a:xfrm>
          <a:off x="16754475" y="1393398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7F235AD4-DDAE-4AF0-8624-CDD8C822ECB0}"/>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E4DF2FDF-5211-41D4-8965-C7EDD8D0E1B3}"/>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ADBDAC4F-808C-42EC-BA0E-3FDFC4B39984}"/>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DD621A5C-E8A3-44E0-A4BB-F9BC88330F8D}"/>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6A1B6D5E-BF1F-422D-8598-92F286E24320}"/>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80918</xdr:rowOff>
    </xdr:from>
    <xdr:to>
      <xdr:col>116</xdr:col>
      <xdr:colOff>114300</xdr:colOff>
      <xdr:row>87</xdr:row>
      <xdr:rowOff>11068</xdr:rowOff>
    </xdr:to>
    <xdr:sp macro="" textlink="">
      <xdr:nvSpPr>
        <xdr:cNvPr id="812" name="楕円 811">
          <a:extLst>
            <a:ext uri="{FF2B5EF4-FFF2-40B4-BE49-F238E27FC236}">
              <a16:creationId xmlns:a16="http://schemas.microsoft.com/office/drawing/2014/main" id="{136364C2-E52D-42AD-A47D-C8906336BF65}"/>
            </a:ext>
          </a:extLst>
        </xdr:cNvPr>
        <xdr:cNvSpPr/>
      </xdr:nvSpPr>
      <xdr:spPr>
        <a:xfrm>
          <a:off x="19897725" y="1401916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167295</xdr:rowOff>
    </xdr:from>
    <xdr:ext cx="469744" cy="259045"/>
    <xdr:sp macro="" textlink="">
      <xdr:nvSpPr>
        <xdr:cNvPr id="813" name="【消防施設】&#10;一人当たり面積該当値テキスト">
          <a:extLst>
            <a:ext uri="{FF2B5EF4-FFF2-40B4-BE49-F238E27FC236}">
              <a16:creationId xmlns:a16="http://schemas.microsoft.com/office/drawing/2014/main" id="{EA0D2866-15F1-41C4-8FCF-1DD385C66467}"/>
            </a:ext>
          </a:extLst>
        </xdr:cNvPr>
        <xdr:cNvSpPr txBox="1"/>
      </xdr:nvSpPr>
      <xdr:spPr>
        <a:xfrm>
          <a:off x="19992975" y="1393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82006</xdr:rowOff>
    </xdr:from>
    <xdr:to>
      <xdr:col>112</xdr:col>
      <xdr:colOff>38100</xdr:colOff>
      <xdr:row>87</xdr:row>
      <xdr:rowOff>12156</xdr:rowOff>
    </xdr:to>
    <xdr:sp macro="" textlink="">
      <xdr:nvSpPr>
        <xdr:cNvPr id="814" name="楕円 813">
          <a:extLst>
            <a:ext uri="{FF2B5EF4-FFF2-40B4-BE49-F238E27FC236}">
              <a16:creationId xmlns:a16="http://schemas.microsoft.com/office/drawing/2014/main" id="{6C508E6E-9613-4FCB-A0FD-D254C0585E18}"/>
            </a:ext>
          </a:extLst>
        </xdr:cNvPr>
        <xdr:cNvSpPr/>
      </xdr:nvSpPr>
      <xdr:spPr>
        <a:xfrm>
          <a:off x="19154775" y="1402025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131718</xdr:rowOff>
    </xdr:from>
    <xdr:to>
      <xdr:col>116</xdr:col>
      <xdr:colOff>63500</xdr:colOff>
      <xdr:row>86</xdr:row>
      <xdr:rowOff>132806</xdr:rowOff>
    </xdr:to>
    <xdr:cxnSp macro="">
      <xdr:nvCxnSpPr>
        <xdr:cNvPr id="815" name="直線コネクタ 814">
          <a:extLst>
            <a:ext uri="{FF2B5EF4-FFF2-40B4-BE49-F238E27FC236}">
              <a16:creationId xmlns:a16="http://schemas.microsoft.com/office/drawing/2014/main" id="{4D6A61D7-4A8A-49C7-BFCB-AC78F743C209}"/>
            </a:ext>
          </a:extLst>
        </xdr:cNvPr>
        <xdr:cNvCxnSpPr/>
      </xdr:nvCxnSpPr>
      <xdr:spPr>
        <a:xfrm flipV="1">
          <a:off x="19202400" y="14066793"/>
          <a:ext cx="752475"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82006</xdr:rowOff>
    </xdr:from>
    <xdr:to>
      <xdr:col>107</xdr:col>
      <xdr:colOff>101600</xdr:colOff>
      <xdr:row>87</xdr:row>
      <xdr:rowOff>12156</xdr:rowOff>
    </xdr:to>
    <xdr:sp macro="" textlink="">
      <xdr:nvSpPr>
        <xdr:cNvPr id="816" name="楕円 815">
          <a:extLst>
            <a:ext uri="{FF2B5EF4-FFF2-40B4-BE49-F238E27FC236}">
              <a16:creationId xmlns:a16="http://schemas.microsoft.com/office/drawing/2014/main" id="{965DF923-363D-473D-AC73-80B8FA511AE9}"/>
            </a:ext>
          </a:extLst>
        </xdr:cNvPr>
        <xdr:cNvSpPr/>
      </xdr:nvSpPr>
      <xdr:spPr>
        <a:xfrm>
          <a:off x="18345150" y="1402025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132806</xdr:rowOff>
    </xdr:from>
    <xdr:to>
      <xdr:col>111</xdr:col>
      <xdr:colOff>177800</xdr:colOff>
      <xdr:row>86</xdr:row>
      <xdr:rowOff>132806</xdr:rowOff>
    </xdr:to>
    <xdr:cxnSp macro="">
      <xdr:nvCxnSpPr>
        <xdr:cNvPr id="817" name="直線コネクタ 816">
          <a:extLst>
            <a:ext uri="{FF2B5EF4-FFF2-40B4-BE49-F238E27FC236}">
              <a16:creationId xmlns:a16="http://schemas.microsoft.com/office/drawing/2014/main" id="{5C910218-EA0E-4B3B-B9E6-6A286E1227CF}"/>
            </a:ext>
          </a:extLst>
        </xdr:cNvPr>
        <xdr:cNvCxnSpPr/>
      </xdr:nvCxnSpPr>
      <xdr:spPr>
        <a:xfrm>
          <a:off x="18392775" y="14067881"/>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79829</xdr:rowOff>
    </xdr:from>
    <xdr:to>
      <xdr:col>102</xdr:col>
      <xdr:colOff>165100</xdr:colOff>
      <xdr:row>87</xdr:row>
      <xdr:rowOff>9979</xdr:rowOff>
    </xdr:to>
    <xdr:sp macro="" textlink="">
      <xdr:nvSpPr>
        <xdr:cNvPr id="818" name="楕円 817">
          <a:extLst>
            <a:ext uri="{FF2B5EF4-FFF2-40B4-BE49-F238E27FC236}">
              <a16:creationId xmlns:a16="http://schemas.microsoft.com/office/drawing/2014/main" id="{4C8FF08F-DA2F-42BD-8EE5-ADDC53244F50}"/>
            </a:ext>
          </a:extLst>
        </xdr:cNvPr>
        <xdr:cNvSpPr/>
      </xdr:nvSpPr>
      <xdr:spPr>
        <a:xfrm>
          <a:off x="17554575" y="1401807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130629</xdr:rowOff>
    </xdr:from>
    <xdr:to>
      <xdr:col>107</xdr:col>
      <xdr:colOff>50800</xdr:colOff>
      <xdr:row>86</xdr:row>
      <xdr:rowOff>132806</xdr:rowOff>
    </xdr:to>
    <xdr:cxnSp macro="">
      <xdr:nvCxnSpPr>
        <xdr:cNvPr id="819" name="直線コネクタ 818">
          <a:extLst>
            <a:ext uri="{FF2B5EF4-FFF2-40B4-BE49-F238E27FC236}">
              <a16:creationId xmlns:a16="http://schemas.microsoft.com/office/drawing/2014/main" id="{745C9108-6562-4C26-88E1-C029D4A3ECD8}"/>
            </a:ext>
          </a:extLst>
        </xdr:cNvPr>
        <xdr:cNvCxnSpPr/>
      </xdr:nvCxnSpPr>
      <xdr:spPr>
        <a:xfrm>
          <a:off x="17602200" y="14065704"/>
          <a:ext cx="790575"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80918</xdr:rowOff>
    </xdr:from>
    <xdr:to>
      <xdr:col>98</xdr:col>
      <xdr:colOff>38100</xdr:colOff>
      <xdr:row>87</xdr:row>
      <xdr:rowOff>11068</xdr:rowOff>
    </xdr:to>
    <xdr:sp macro="" textlink="">
      <xdr:nvSpPr>
        <xdr:cNvPr id="820" name="楕円 819">
          <a:extLst>
            <a:ext uri="{FF2B5EF4-FFF2-40B4-BE49-F238E27FC236}">
              <a16:creationId xmlns:a16="http://schemas.microsoft.com/office/drawing/2014/main" id="{A4786EE0-4118-45A0-88AB-85D5874EDB32}"/>
            </a:ext>
          </a:extLst>
        </xdr:cNvPr>
        <xdr:cNvSpPr/>
      </xdr:nvSpPr>
      <xdr:spPr>
        <a:xfrm>
          <a:off x="16754475" y="1401916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130629</xdr:rowOff>
    </xdr:from>
    <xdr:to>
      <xdr:col>102</xdr:col>
      <xdr:colOff>114300</xdr:colOff>
      <xdr:row>86</xdr:row>
      <xdr:rowOff>131718</xdr:rowOff>
    </xdr:to>
    <xdr:cxnSp macro="">
      <xdr:nvCxnSpPr>
        <xdr:cNvPr id="821" name="直線コネクタ 820">
          <a:extLst>
            <a:ext uri="{FF2B5EF4-FFF2-40B4-BE49-F238E27FC236}">
              <a16:creationId xmlns:a16="http://schemas.microsoft.com/office/drawing/2014/main" id="{9A6D7879-C7DC-420C-8B1A-74B5F3E21803}"/>
            </a:ext>
          </a:extLst>
        </xdr:cNvPr>
        <xdr:cNvCxnSpPr/>
      </xdr:nvCxnSpPr>
      <xdr:spPr>
        <a:xfrm flipV="1">
          <a:off x="16802100" y="14065704"/>
          <a:ext cx="8001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822" name="n_1aveValue【消防施設】&#10;一人当たり面積">
          <a:extLst>
            <a:ext uri="{FF2B5EF4-FFF2-40B4-BE49-F238E27FC236}">
              <a16:creationId xmlns:a16="http://schemas.microsoft.com/office/drawing/2014/main" id="{D2FD438A-67AF-4E8F-947F-14F1AE7541B2}"/>
            </a:ext>
          </a:extLst>
        </xdr:cNvPr>
        <xdr:cNvSpPr txBox="1"/>
      </xdr:nvSpPr>
      <xdr:spPr>
        <a:xfrm>
          <a:off x="18983402" y="13709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823" name="n_2aveValue【消防施設】&#10;一人当たり面積">
          <a:extLst>
            <a:ext uri="{FF2B5EF4-FFF2-40B4-BE49-F238E27FC236}">
              <a16:creationId xmlns:a16="http://schemas.microsoft.com/office/drawing/2014/main" id="{6E471003-FAB1-41F1-A36E-17C014859A86}"/>
            </a:ext>
          </a:extLst>
        </xdr:cNvPr>
        <xdr:cNvSpPr txBox="1"/>
      </xdr:nvSpPr>
      <xdr:spPr>
        <a:xfrm>
          <a:off x="18183302" y="1371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824" name="n_3aveValue【消防施設】&#10;一人当たり面積">
          <a:extLst>
            <a:ext uri="{FF2B5EF4-FFF2-40B4-BE49-F238E27FC236}">
              <a16:creationId xmlns:a16="http://schemas.microsoft.com/office/drawing/2014/main" id="{36617BC8-2D35-4971-90FF-9C86305AE548}"/>
            </a:ext>
          </a:extLst>
        </xdr:cNvPr>
        <xdr:cNvSpPr txBox="1"/>
      </xdr:nvSpPr>
      <xdr:spPr>
        <a:xfrm>
          <a:off x="17383202" y="13706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825" name="n_4aveValue【消防施設】&#10;一人当たり面積">
          <a:extLst>
            <a:ext uri="{FF2B5EF4-FFF2-40B4-BE49-F238E27FC236}">
              <a16:creationId xmlns:a16="http://schemas.microsoft.com/office/drawing/2014/main" id="{E196B4AC-CBD0-4C0F-9AFA-11E7F2D4CCE4}"/>
            </a:ext>
          </a:extLst>
        </xdr:cNvPr>
        <xdr:cNvSpPr txBox="1"/>
      </xdr:nvSpPr>
      <xdr:spPr>
        <a:xfrm>
          <a:off x="16592627" y="13718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3283</xdr:rowOff>
    </xdr:from>
    <xdr:ext cx="469744" cy="259045"/>
    <xdr:sp macro="" textlink="">
      <xdr:nvSpPr>
        <xdr:cNvPr id="826" name="n_1mainValue【消防施設】&#10;一人当たり面積">
          <a:extLst>
            <a:ext uri="{FF2B5EF4-FFF2-40B4-BE49-F238E27FC236}">
              <a16:creationId xmlns:a16="http://schemas.microsoft.com/office/drawing/2014/main" id="{41E65AF1-779C-4205-BA06-63EBA766C11D}"/>
            </a:ext>
          </a:extLst>
        </xdr:cNvPr>
        <xdr:cNvSpPr txBox="1"/>
      </xdr:nvSpPr>
      <xdr:spPr>
        <a:xfrm>
          <a:off x="18983402" y="14103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3283</xdr:rowOff>
    </xdr:from>
    <xdr:ext cx="469744" cy="259045"/>
    <xdr:sp macro="" textlink="">
      <xdr:nvSpPr>
        <xdr:cNvPr id="827" name="n_2mainValue【消防施設】&#10;一人当たり面積">
          <a:extLst>
            <a:ext uri="{FF2B5EF4-FFF2-40B4-BE49-F238E27FC236}">
              <a16:creationId xmlns:a16="http://schemas.microsoft.com/office/drawing/2014/main" id="{E6170F1A-FC82-4603-94B5-BC5A378310E1}"/>
            </a:ext>
          </a:extLst>
        </xdr:cNvPr>
        <xdr:cNvSpPr txBox="1"/>
      </xdr:nvSpPr>
      <xdr:spPr>
        <a:xfrm>
          <a:off x="18183302" y="14103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1106</xdr:rowOff>
    </xdr:from>
    <xdr:ext cx="469744" cy="259045"/>
    <xdr:sp macro="" textlink="">
      <xdr:nvSpPr>
        <xdr:cNvPr id="828" name="n_3mainValue【消防施設】&#10;一人当たり面積">
          <a:extLst>
            <a:ext uri="{FF2B5EF4-FFF2-40B4-BE49-F238E27FC236}">
              <a16:creationId xmlns:a16="http://schemas.microsoft.com/office/drawing/2014/main" id="{AB886D21-C642-4B36-95B4-05D018BA99DB}"/>
            </a:ext>
          </a:extLst>
        </xdr:cNvPr>
        <xdr:cNvSpPr txBox="1"/>
      </xdr:nvSpPr>
      <xdr:spPr>
        <a:xfrm>
          <a:off x="17383202"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2195</xdr:rowOff>
    </xdr:from>
    <xdr:ext cx="469744" cy="259045"/>
    <xdr:sp macro="" textlink="">
      <xdr:nvSpPr>
        <xdr:cNvPr id="829" name="n_4mainValue【消防施設】&#10;一人当たり面積">
          <a:extLst>
            <a:ext uri="{FF2B5EF4-FFF2-40B4-BE49-F238E27FC236}">
              <a16:creationId xmlns:a16="http://schemas.microsoft.com/office/drawing/2014/main" id="{66A5735D-B02E-41E7-B32A-8C8D9CEC385C}"/>
            </a:ext>
          </a:extLst>
        </xdr:cNvPr>
        <xdr:cNvSpPr txBox="1"/>
      </xdr:nvSpPr>
      <xdr:spPr>
        <a:xfrm>
          <a:off x="16592627" y="14099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D72029EA-9669-4981-802A-63ABB69E662A}"/>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5863C94D-3AAE-48AB-94E8-E1DBC12B1FCE}"/>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E27A1F11-6DA9-42AA-B887-E899F01E1355}"/>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382A1DE9-EDB7-4EA6-9B7E-D1CD62FD5614}"/>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A2E11693-D5C7-4BBC-BC14-E50E240A0737}"/>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D99D4CD9-28CB-40F7-B4AE-DF8C001EF280}"/>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5192B505-1B72-4D7D-B6A6-20F1F1D0DE89}"/>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C02A85DB-6909-4752-93C3-91BA7EB4F593}"/>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0D8FC977-A30C-4A40-88D8-085664F635B8}"/>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C0F6E2E4-90A1-4FB0-9BED-B776643D632F}"/>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D3CB8D9A-DC94-4F55-BBEF-9907375E1845}"/>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9B406CA2-C52C-42FD-B652-131C02073A28}"/>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13C24BC4-198F-49F0-8E18-8385C48B9EC5}"/>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A421A8B9-0E1D-43E4-9B9A-C3E3960168D9}"/>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51919ECE-5E87-46AE-9FA5-8CA8F2759DDA}"/>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8D0C8643-1E71-40C6-8E56-8DB640AC2216}"/>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C05705BB-574C-4434-ABBD-2F0E8020E8CF}"/>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19CD977E-3B0F-4FB3-8BC2-B540880DFE72}"/>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D567E436-C740-4D04-BA0D-C28CA525D93F}"/>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7495A068-4DF4-4F25-A031-30C311A65848}"/>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2EA39100-00C0-4F6A-B8B7-F409931A2F42}"/>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B6994F4D-A277-4309-83B9-8F196B00D4EE}"/>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637E265D-A46F-4646-BDB9-23615198F477}"/>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6D3880EA-9B08-490F-AE5E-D8F750157D08}"/>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06331117-0B65-4A19-BE96-664CB5D86C5B}"/>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855" name="直線コネクタ 854">
          <a:extLst>
            <a:ext uri="{FF2B5EF4-FFF2-40B4-BE49-F238E27FC236}">
              <a16:creationId xmlns:a16="http://schemas.microsoft.com/office/drawing/2014/main" id="{88F6D00E-7F13-4ED6-BF16-C0C4E97BC137}"/>
            </a:ext>
          </a:extLst>
        </xdr:cNvPr>
        <xdr:cNvCxnSpPr/>
      </xdr:nvCxnSpPr>
      <xdr:spPr>
        <a:xfrm flipV="1">
          <a:off x="14696439" y="16390167"/>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56" name="【庁舎】&#10;有形固定資産減価償却率最小値テキスト">
          <a:extLst>
            <a:ext uri="{FF2B5EF4-FFF2-40B4-BE49-F238E27FC236}">
              <a16:creationId xmlns:a16="http://schemas.microsoft.com/office/drawing/2014/main" id="{8CC3A47E-1D11-4E9C-916E-CE311BD99B27}"/>
            </a:ext>
          </a:extLst>
        </xdr:cNvPr>
        <xdr:cNvSpPr txBox="1"/>
      </xdr:nvSpPr>
      <xdr:spPr>
        <a:xfrm>
          <a:off x="14735175" y="17868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57" name="直線コネクタ 856">
          <a:extLst>
            <a:ext uri="{FF2B5EF4-FFF2-40B4-BE49-F238E27FC236}">
              <a16:creationId xmlns:a16="http://schemas.microsoft.com/office/drawing/2014/main" id="{7A61FDA1-B2AA-41BC-B0DA-0B914C7F7C1A}"/>
            </a:ext>
          </a:extLst>
        </xdr:cNvPr>
        <xdr:cNvCxnSpPr/>
      </xdr:nvCxnSpPr>
      <xdr:spPr>
        <a:xfrm>
          <a:off x="14611350" y="178613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858" name="【庁舎】&#10;有形固定資産減価償却率最大値テキスト">
          <a:extLst>
            <a:ext uri="{FF2B5EF4-FFF2-40B4-BE49-F238E27FC236}">
              <a16:creationId xmlns:a16="http://schemas.microsoft.com/office/drawing/2014/main" id="{2CA30972-0894-433B-84D5-F0D4ACFE4CF4}"/>
            </a:ext>
          </a:extLst>
        </xdr:cNvPr>
        <xdr:cNvSpPr txBox="1"/>
      </xdr:nvSpPr>
      <xdr:spPr>
        <a:xfrm>
          <a:off x="14735175" y="161653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859" name="直線コネクタ 858">
          <a:extLst>
            <a:ext uri="{FF2B5EF4-FFF2-40B4-BE49-F238E27FC236}">
              <a16:creationId xmlns:a16="http://schemas.microsoft.com/office/drawing/2014/main" id="{41F9BC39-FCDD-4160-9E36-871E97960D05}"/>
            </a:ext>
          </a:extLst>
        </xdr:cNvPr>
        <xdr:cNvCxnSpPr/>
      </xdr:nvCxnSpPr>
      <xdr:spPr>
        <a:xfrm>
          <a:off x="14611350" y="163901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72407</xdr:rowOff>
    </xdr:from>
    <xdr:ext cx="405111" cy="259045"/>
    <xdr:sp macro="" textlink="">
      <xdr:nvSpPr>
        <xdr:cNvPr id="860" name="【庁舎】&#10;有形固定資産減価償却率平均値テキスト">
          <a:extLst>
            <a:ext uri="{FF2B5EF4-FFF2-40B4-BE49-F238E27FC236}">
              <a16:creationId xmlns:a16="http://schemas.microsoft.com/office/drawing/2014/main" id="{F96AA729-5F5C-4B41-9F19-645D42864266}"/>
            </a:ext>
          </a:extLst>
        </xdr:cNvPr>
        <xdr:cNvSpPr txBox="1"/>
      </xdr:nvSpPr>
      <xdr:spPr>
        <a:xfrm>
          <a:off x="14735175" y="170427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61" name="フローチャート: 判断 860">
          <a:extLst>
            <a:ext uri="{FF2B5EF4-FFF2-40B4-BE49-F238E27FC236}">
              <a16:creationId xmlns:a16="http://schemas.microsoft.com/office/drawing/2014/main" id="{A9FC278F-A15B-4529-B1BF-E683BF227929}"/>
            </a:ext>
          </a:extLst>
        </xdr:cNvPr>
        <xdr:cNvSpPr/>
      </xdr:nvSpPr>
      <xdr:spPr>
        <a:xfrm>
          <a:off x="14649450" y="170675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862" name="フローチャート: 判断 861">
          <a:extLst>
            <a:ext uri="{FF2B5EF4-FFF2-40B4-BE49-F238E27FC236}">
              <a16:creationId xmlns:a16="http://schemas.microsoft.com/office/drawing/2014/main" id="{FF6F9CFE-83B1-4208-95C5-3BC651B5E55F}"/>
            </a:ext>
          </a:extLst>
        </xdr:cNvPr>
        <xdr:cNvSpPr/>
      </xdr:nvSpPr>
      <xdr:spPr>
        <a:xfrm>
          <a:off x="13887450" y="170479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863" name="フローチャート: 判断 862">
          <a:extLst>
            <a:ext uri="{FF2B5EF4-FFF2-40B4-BE49-F238E27FC236}">
              <a16:creationId xmlns:a16="http://schemas.microsoft.com/office/drawing/2014/main" id="{7953A19B-4FC5-48CA-A785-D01465613688}"/>
            </a:ext>
          </a:extLst>
        </xdr:cNvPr>
        <xdr:cNvSpPr/>
      </xdr:nvSpPr>
      <xdr:spPr>
        <a:xfrm>
          <a:off x="13096875" y="1704956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864" name="フローチャート: 判断 863">
          <a:extLst>
            <a:ext uri="{FF2B5EF4-FFF2-40B4-BE49-F238E27FC236}">
              <a16:creationId xmlns:a16="http://schemas.microsoft.com/office/drawing/2014/main" id="{CEE2BCCE-8A46-4FE9-BFD4-8BBC66F8F6F5}"/>
            </a:ext>
          </a:extLst>
        </xdr:cNvPr>
        <xdr:cNvSpPr/>
      </xdr:nvSpPr>
      <xdr:spPr>
        <a:xfrm>
          <a:off x="12296775" y="170332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865" name="フローチャート: 判断 864">
          <a:extLst>
            <a:ext uri="{FF2B5EF4-FFF2-40B4-BE49-F238E27FC236}">
              <a16:creationId xmlns:a16="http://schemas.microsoft.com/office/drawing/2014/main" id="{CEC78F19-5F5B-4CAB-A509-423C16F68067}"/>
            </a:ext>
          </a:extLst>
        </xdr:cNvPr>
        <xdr:cNvSpPr/>
      </xdr:nvSpPr>
      <xdr:spPr>
        <a:xfrm>
          <a:off x="11487150" y="1703968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BFD0940E-7C86-4880-8688-E1C23D3F58B9}"/>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18C365FE-3FB3-43D7-9B97-F149ACC717FB}"/>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82061D51-B96E-425C-ADE6-A71A959DF5ED}"/>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10A4004D-E605-4DF6-B0E9-34C2422F17C2}"/>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5ED46BCC-EF33-42AA-8DDF-701A8A2BA8A8}"/>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51526</xdr:rowOff>
    </xdr:from>
    <xdr:to>
      <xdr:col>85</xdr:col>
      <xdr:colOff>177800</xdr:colOff>
      <xdr:row>101</xdr:row>
      <xdr:rowOff>153126</xdr:rowOff>
    </xdr:to>
    <xdr:sp macro="" textlink="">
      <xdr:nvSpPr>
        <xdr:cNvPr id="871" name="楕円 870">
          <a:extLst>
            <a:ext uri="{FF2B5EF4-FFF2-40B4-BE49-F238E27FC236}">
              <a16:creationId xmlns:a16="http://schemas.microsoft.com/office/drawing/2014/main" id="{4828D0B1-36BC-4727-8B57-5ABFABE33F44}"/>
            </a:ext>
          </a:extLst>
        </xdr:cNvPr>
        <xdr:cNvSpPr/>
      </xdr:nvSpPr>
      <xdr:spPr>
        <a:xfrm>
          <a:off x="14649450" y="1650755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74403</xdr:rowOff>
    </xdr:from>
    <xdr:ext cx="405111" cy="259045"/>
    <xdr:sp macro="" textlink="">
      <xdr:nvSpPr>
        <xdr:cNvPr id="872" name="【庁舎】&#10;有形固定資産減価償却率該当値テキスト">
          <a:extLst>
            <a:ext uri="{FF2B5EF4-FFF2-40B4-BE49-F238E27FC236}">
              <a16:creationId xmlns:a16="http://schemas.microsoft.com/office/drawing/2014/main" id="{787E4F8C-FF62-4CF0-831B-38C4A0DB6B77}"/>
            </a:ext>
          </a:extLst>
        </xdr:cNvPr>
        <xdr:cNvSpPr txBox="1"/>
      </xdr:nvSpPr>
      <xdr:spPr>
        <a:xfrm>
          <a:off x="14735175" y="16362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51526</xdr:rowOff>
    </xdr:from>
    <xdr:to>
      <xdr:col>81</xdr:col>
      <xdr:colOff>101600</xdr:colOff>
      <xdr:row>101</xdr:row>
      <xdr:rowOff>153126</xdr:rowOff>
    </xdr:to>
    <xdr:sp macro="" textlink="">
      <xdr:nvSpPr>
        <xdr:cNvPr id="873" name="楕円 872">
          <a:extLst>
            <a:ext uri="{FF2B5EF4-FFF2-40B4-BE49-F238E27FC236}">
              <a16:creationId xmlns:a16="http://schemas.microsoft.com/office/drawing/2014/main" id="{75C13C51-4921-45A5-BB5B-00D90AB48091}"/>
            </a:ext>
          </a:extLst>
        </xdr:cNvPr>
        <xdr:cNvSpPr/>
      </xdr:nvSpPr>
      <xdr:spPr>
        <a:xfrm>
          <a:off x="13887450" y="1650755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102326</xdr:rowOff>
    </xdr:from>
    <xdr:to>
      <xdr:col>85</xdr:col>
      <xdr:colOff>127000</xdr:colOff>
      <xdr:row>101</xdr:row>
      <xdr:rowOff>102326</xdr:rowOff>
    </xdr:to>
    <xdr:cxnSp macro="">
      <xdr:nvCxnSpPr>
        <xdr:cNvPr id="874" name="直線コネクタ 873">
          <a:extLst>
            <a:ext uri="{FF2B5EF4-FFF2-40B4-BE49-F238E27FC236}">
              <a16:creationId xmlns:a16="http://schemas.microsoft.com/office/drawing/2014/main" id="{0A86FE29-74B1-426B-A30A-5DF17EC42A32}"/>
            </a:ext>
          </a:extLst>
        </xdr:cNvPr>
        <xdr:cNvCxnSpPr/>
      </xdr:nvCxnSpPr>
      <xdr:spPr>
        <a:xfrm>
          <a:off x="13935075" y="16564701"/>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169092</xdr:rowOff>
    </xdr:from>
    <xdr:to>
      <xdr:col>76</xdr:col>
      <xdr:colOff>165100</xdr:colOff>
      <xdr:row>101</xdr:row>
      <xdr:rowOff>99242</xdr:rowOff>
    </xdr:to>
    <xdr:sp macro="" textlink="">
      <xdr:nvSpPr>
        <xdr:cNvPr id="875" name="楕円 874">
          <a:extLst>
            <a:ext uri="{FF2B5EF4-FFF2-40B4-BE49-F238E27FC236}">
              <a16:creationId xmlns:a16="http://schemas.microsoft.com/office/drawing/2014/main" id="{C9082458-1421-461B-AF14-2135990D3D98}"/>
            </a:ext>
          </a:extLst>
        </xdr:cNvPr>
        <xdr:cNvSpPr/>
      </xdr:nvSpPr>
      <xdr:spPr>
        <a:xfrm>
          <a:off x="13096875" y="1645684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48442</xdr:rowOff>
    </xdr:from>
    <xdr:to>
      <xdr:col>81</xdr:col>
      <xdr:colOff>50800</xdr:colOff>
      <xdr:row>101</xdr:row>
      <xdr:rowOff>102326</xdr:rowOff>
    </xdr:to>
    <xdr:cxnSp macro="">
      <xdr:nvCxnSpPr>
        <xdr:cNvPr id="876" name="直線コネクタ 875">
          <a:extLst>
            <a:ext uri="{FF2B5EF4-FFF2-40B4-BE49-F238E27FC236}">
              <a16:creationId xmlns:a16="http://schemas.microsoft.com/office/drawing/2014/main" id="{04E0D5BF-9903-4C3E-B22E-CD843CB4EF24}"/>
            </a:ext>
          </a:extLst>
        </xdr:cNvPr>
        <xdr:cNvCxnSpPr/>
      </xdr:nvCxnSpPr>
      <xdr:spPr>
        <a:xfrm>
          <a:off x="13144500" y="16504467"/>
          <a:ext cx="790575" cy="60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113574</xdr:rowOff>
    </xdr:from>
    <xdr:to>
      <xdr:col>72</xdr:col>
      <xdr:colOff>38100</xdr:colOff>
      <xdr:row>101</xdr:row>
      <xdr:rowOff>43724</xdr:rowOff>
    </xdr:to>
    <xdr:sp macro="" textlink="">
      <xdr:nvSpPr>
        <xdr:cNvPr id="877" name="楕円 876">
          <a:extLst>
            <a:ext uri="{FF2B5EF4-FFF2-40B4-BE49-F238E27FC236}">
              <a16:creationId xmlns:a16="http://schemas.microsoft.com/office/drawing/2014/main" id="{7E320502-FAC8-45BE-A855-C8E4EBD6F39F}"/>
            </a:ext>
          </a:extLst>
        </xdr:cNvPr>
        <xdr:cNvSpPr/>
      </xdr:nvSpPr>
      <xdr:spPr>
        <a:xfrm>
          <a:off x="12296775" y="1640132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164374</xdr:rowOff>
    </xdr:from>
    <xdr:to>
      <xdr:col>76</xdr:col>
      <xdr:colOff>114300</xdr:colOff>
      <xdr:row>101</xdr:row>
      <xdr:rowOff>48442</xdr:rowOff>
    </xdr:to>
    <xdr:cxnSp macro="">
      <xdr:nvCxnSpPr>
        <xdr:cNvPr id="878" name="直線コネクタ 877">
          <a:extLst>
            <a:ext uri="{FF2B5EF4-FFF2-40B4-BE49-F238E27FC236}">
              <a16:creationId xmlns:a16="http://schemas.microsoft.com/office/drawing/2014/main" id="{6879D4C0-2B68-419A-BB67-28E89A78DADF}"/>
            </a:ext>
          </a:extLst>
        </xdr:cNvPr>
        <xdr:cNvCxnSpPr/>
      </xdr:nvCxnSpPr>
      <xdr:spPr>
        <a:xfrm>
          <a:off x="12344400" y="16448949"/>
          <a:ext cx="8001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58057</xdr:rowOff>
    </xdr:from>
    <xdr:to>
      <xdr:col>67</xdr:col>
      <xdr:colOff>101600</xdr:colOff>
      <xdr:row>100</xdr:row>
      <xdr:rowOff>159657</xdr:rowOff>
    </xdr:to>
    <xdr:sp macro="" textlink="">
      <xdr:nvSpPr>
        <xdr:cNvPr id="879" name="楕円 878">
          <a:extLst>
            <a:ext uri="{FF2B5EF4-FFF2-40B4-BE49-F238E27FC236}">
              <a16:creationId xmlns:a16="http://schemas.microsoft.com/office/drawing/2014/main" id="{2D416409-990A-4452-A5B1-CC18C8EA9935}"/>
            </a:ext>
          </a:extLst>
        </xdr:cNvPr>
        <xdr:cNvSpPr/>
      </xdr:nvSpPr>
      <xdr:spPr>
        <a:xfrm>
          <a:off x="11487150" y="1634580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108857</xdr:rowOff>
    </xdr:from>
    <xdr:to>
      <xdr:col>71</xdr:col>
      <xdr:colOff>177800</xdr:colOff>
      <xdr:row>100</xdr:row>
      <xdr:rowOff>164374</xdr:rowOff>
    </xdr:to>
    <xdr:cxnSp macro="">
      <xdr:nvCxnSpPr>
        <xdr:cNvPr id="880" name="直線コネクタ 879">
          <a:extLst>
            <a:ext uri="{FF2B5EF4-FFF2-40B4-BE49-F238E27FC236}">
              <a16:creationId xmlns:a16="http://schemas.microsoft.com/office/drawing/2014/main" id="{E4B38F1B-1946-4F97-BB6B-5B916FE70639}"/>
            </a:ext>
          </a:extLst>
        </xdr:cNvPr>
        <xdr:cNvCxnSpPr/>
      </xdr:nvCxnSpPr>
      <xdr:spPr>
        <a:xfrm>
          <a:off x="11534775" y="16393432"/>
          <a:ext cx="809625"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881" name="n_1aveValue【庁舎】&#10;有形固定資産減価償却率">
          <a:extLst>
            <a:ext uri="{FF2B5EF4-FFF2-40B4-BE49-F238E27FC236}">
              <a16:creationId xmlns:a16="http://schemas.microsoft.com/office/drawing/2014/main" id="{69EAF66F-A082-4969-BF7A-1B98A87DC2E1}"/>
            </a:ext>
          </a:extLst>
        </xdr:cNvPr>
        <xdr:cNvSpPr txBox="1"/>
      </xdr:nvSpPr>
      <xdr:spPr>
        <a:xfrm>
          <a:off x="13745219" y="1713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882" name="n_2aveValue【庁舎】&#10;有形固定資産減価償却率">
          <a:extLst>
            <a:ext uri="{FF2B5EF4-FFF2-40B4-BE49-F238E27FC236}">
              <a16:creationId xmlns:a16="http://schemas.microsoft.com/office/drawing/2014/main" id="{C144512A-A2A6-41A6-9F7E-5662261F2524}"/>
            </a:ext>
          </a:extLst>
        </xdr:cNvPr>
        <xdr:cNvSpPr txBox="1"/>
      </xdr:nvSpPr>
      <xdr:spPr>
        <a:xfrm>
          <a:off x="12964169" y="17142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152416</xdr:rowOff>
    </xdr:from>
    <xdr:ext cx="405111" cy="259045"/>
    <xdr:sp macro="" textlink="">
      <xdr:nvSpPr>
        <xdr:cNvPr id="883" name="n_3aveValue【庁舎】&#10;有形固定資産減価償却率">
          <a:extLst>
            <a:ext uri="{FF2B5EF4-FFF2-40B4-BE49-F238E27FC236}">
              <a16:creationId xmlns:a16="http://schemas.microsoft.com/office/drawing/2014/main" id="{E4B6061C-9CEC-478F-8BCE-89DBE5BC012F}"/>
            </a:ext>
          </a:extLst>
        </xdr:cNvPr>
        <xdr:cNvSpPr txBox="1"/>
      </xdr:nvSpPr>
      <xdr:spPr>
        <a:xfrm>
          <a:off x="12164069" y="17125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155683</xdr:rowOff>
    </xdr:from>
    <xdr:ext cx="405111" cy="259045"/>
    <xdr:sp macro="" textlink="">
      <xdr:nvSpPr>
        <xdr:cNvPr id="884" name="n_4aveValue【庁舎】&#10;有形固定資産減価償却率">
          <a:extLst>
            <a:ext uri="{FF2B5EF4-FFF2-40B4-BE49-F238E27FC236}">
              <a16:creationId xmlns:a16="http://schemas.microsoft.com/office/drawing/2014/main" id="{4FAB4BD0-923C-41E4-B434-FC81A38AD1F0}"/>
            </a:ext>
          </a:extLst>
        </xdr:cNvPr>
        <xdr:cNvSpPr txBox="1"/>
      </xdr:nvSpPr>
      <xdr:spPr>
        <a:xfrm>
          <a:off x="11354444" y="17132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169653</xdr:rowOff>
    </xdr:from>
    <xdr:ext cx="405111" cy="259045"/>
    <xdr:sp macro="" textlink="">
      <xdr:nvSpPr>
        <xdr:cNvPr id="885" name="n_1mainValue【庁舎】&#10;有形固定資産減価償却率">
          <a:extLst>
            <a:ext uri="{FF2B5EF4-FFF2-40B4-BE49-F238E27FC236}">
              <a16:creationId xmlns:a16="http://schemas.microsoft.com/office/drawing/2014/main" id="{1C190C8C-23AE-4EF0-90DB-D6DE30E84846}"/>
            </a:ext>
          </a:extLst>
        </xdr:cNvPr>
        <xdr:cNvSpPr txBox="1"/>
      </xdr:nvSpPr>
      <xdr:spPr>
        <a:xfrm>
          <a:off x="13745219" y="16285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115769</xdr:rowOff>
    </xdr:from>
    <xdr:ext cx="405111" cy="259045"/>
    <xdr:sp macro="" textlink="">
      <xdr:nvSpPr>
        <xdr:cNvPr id="886" name="n_2mainValue【庁舎】&#10;有形固定資産減価償却率">
          <a:extLst>
            <a:ext uri="{FF2B5EF4-FFF2-40B4-BE49-F238E27FC236}">
              <a16:creationId xmlns:a16="http://schemas.microsoft.com/office/drawing/2014/main" id="{70FB1A93-83F0-4519-A6A3-5067B917CDFF}"/>
            </a:ext>
          </a:extLst>
        </xdr:cNvPr>
        <xdr:cNvSpPr txBox="1"/>
      </xdr:nvSpPr>
      <xdr:spPr>
        <a:xfrm>
          <a:off x="12964169" y="16232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60251</xdr:rowOff>
    </xdr:from>
    <xdr:ext cx="405111" cy="259045"/>
    <xdr:sp macro="" textlink="">
      <xdr:nvSpPr>
        <xdr:cNvPr id="887" name="n_3mainValue【庁舎】&#10;有形固定資産減価償却率">
          <a:extLst>
            <a:ext uri="{FF2B5EF4-FFF2-40B4-BE49-F238E27FC236}">
              <a16:creationId xmlns:a16="http://schemas.microsoft.com/office/drawing/2014/main" id="{AD4CAA1C-115E-4A4F-9F1C-009690150CBD}"/>
            </a:ext>
          </a:extLst>
        </xdr:cNvPr>
        <xdr:cNvSpPr txBox="1"/>
      </xdr:nvSpPr>
      <xdr:spPr>
        <a:xfrm>
          <a:off x="12164069" y="16176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4734</xdr:rowOff>
    </xdr:from>
    <xdr:ext cx="405111" cy="259045"/>
    <xdr:sp macro="" textlink="">
      <xdr:nvSpPr>
        <xdr:cNvPr id="888" name="n_4mainValue【庁舎】&#10;有形固定資産減価償却率">
          <a:extLst>
            <a:ext uri="{FF2B5EF4-FFF2-40B4-BE49-F238E27FC236}">
              <a16:creationId xmlns:a16="http://schemas.microsoft.com/office/drawing/2014/main" id="{80491FDA-643C-4433-82FD-4FE827C4F54C}"/>
            </a:ext>
          </a:extLst>
        </xdr:cNvPr>
        <xdr:cNvSpPr txBox="1"/>
      </xdr:nvSpPr>
      <xdr:spPr>
        <a:xfrm>
          <a:off x="11354444" y="16124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6310513A-173A-4110-BE99-33E628FF8CA1}"/>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0650F66F-BC07-4C5E-B466-1EAD232E1197}"/>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03E0ED07-BACB-4201-AE89-9C9660321B15}"/>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A958E72B-245A-4833-BC68-17AC8B3897A1}"/>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B310669F-3C80-49D2-B2DB-066E7BD949D3}"/>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0E7FB249-D739-4769-97B0-1752668C457D}"/>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54CAA914-656C-4541-9596-608A67749C71}"/>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BBE1B3A0-5885-44A7-8367-29EDE5A70731}"/>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D4EE9568-6BFB-4E24-8557-E8A6E49FB183}"/>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127056F9-2615-4DE0-84C2-5F189594A667}"/>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9" name="直線コネクタ 898">
          <a:extLst>
            <a:ext uri="{FF2B5EF4-FFF2-40B4-BE49-F238E27FC236}">
              <a16:creationId xmlns:a16="http://schemas.microsoft.com/office/drawing/2014/main" id="{7D3D4637-EA1D-4428-9B98-80DDCD539071}"/>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0" name="テキスト ボックス 899">
          <a:extLst>
            <a:ext uri="{FF2B5EF4-FFF2-40B4-BE49-F238E27FC236}">
              <a16:creationId xmlns:a16="http://schemas.microsoft.com/office/drawing/2014/main" id="{8F60252A-8E24-4D5E-A743-AEE0FCE2EAF0}"/>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1" name="直線コネクタ 900">
          <a:extLst>
            <a:ext uri="{FF2B5EF4-FFF2-40B4-BE49-F238E27FC236}">
              <a16:creationId xmlns:a16="http://schemas.microsoft.com/office/drawing/2014/main" id="{6F865A6D-DB52-4E9C-9ED6-22F3BB310DBB}"/>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2" name="テキスト ボックス 901">
          <a:extLst>
            <a:ext uri="{FF2B5EF4-FFF2-40B4-BE49-F238E27FC236}">
              <a16:creationId xmlns:a16="http://schemas.microsoft.com/office/drawing/2014/main" id="{2B607B2D-45D1-4EDE-A19A-F2DC63AE54A5}"/>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3" name="直線コネクタ 902">
          <a:extLst>
            <a:ext uri="{FF2B5EF4-FFF2-40B4-BE49-F238E27FC236}">
              <a16:creationId xmlns:a16="http://schemas.microsoft.com/office/drawing/2014/main" id="{F63816AB-4085-4829-9C74-DA2EB14C4EFF}"/>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4" name="テキスト ボックス 903">
          <a:extLst>
            <a:ext uri="{FF2B5EF4-FFF2-40B4-BE49-F238E27FC236}">
              <a16:creationId xmlns:a16="http://schemas.microsoft.com/office/drawing/2014/main" id="{555D8A30-1B44-42D7-AF16-B8E5C59F6DE8}"/>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5" name="直線コネクタ 904">
          <a:extLst>
            <a:ext uri="{FF2B5EF4-FFF2-40B4-BE49-F238E27FC236}">
              <a16:creationId xmlns:a16="http://schemas.microsoft.com/office/drawing/2014/main" id="{27378EA8-C8E9-4BBF-844E-25D0C6B41041}"/>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6" name="テキスト ボックス 905">
          <a:extLst>
            <a:ext uri="{FF2B5EF4-FFF2-40B4-BE49-F238E27FC236}">
              <a16:creationId xmlns:a16="http://schemas.microsoft.com/office/drawing/2014/main" id="{ADD325D7-E8A7-4D18-B504-AD1DD9C6D186}"/>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7" name="直線コネクタ 906">
          <a:extLst>
            <a:ext uri="{FF2B5EF4-FFF2-40B4-BE49-F238E27FC236}">
              <a16:creationId xmlns:a16="http://schemas.microsoft.com/office/drawing/2014/main" id="{C9E1D145-F4C6-4037-BAE9-0873AD997F2E}"/>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8" name="テキスト ボックス 907">
          <a:extLst>
            <a:ext uri="{FF2B5EF4-FFF2-40B4-BE49-F238E27FC236}">
              <a16:creationId xmlns:a16="http://schemas.microsoft.com/office/drawing/2014/main" id="{160B1DB4-AA2A-460B-A0CE-6AEF208387D7}"/>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9" name="直線コネクタ 908">
          <a:extLst>
            <a:ext uri="{FF2B5EF4-FFF2-40B4-BE49-F238E27FC236}">
              <a16:creationId xmlns:a16="http://schemas.microsoft.com/office/drawing/2014/main" id="{E1EDFEEA-0279-4407-831A-8797C5376BB0}"/>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0" name="テキスト ボックス 909">
          <a:extLst>
            <a:ext uri="{FF2B5EF4-FFF2-40B4-BE49-F238E27FC236}">
              <a16:creationId xmlns:a16="http://schemas.microsoft.com/office/drawing/2014/main" id="{FC7AEF33-3E84-4F3B-BDFD-88B462B3D85A}"/>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1" name="【庁舎】&#10;一人当たり面積グラフ枠">
          <a:extLst>
            <a:ext uri="{FF2B5EF4-FFF2-40B4-BE49-F238E27FC236}">
              <a16:creationId xmlns:a16="http://schemas.microsoft.com/office/drawing/2014/main" id="{D194A0BB-B8A3-4877-AA4D-46851A1AACB2}"/>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912" name="直線コネクタ 911">
          <a:extLst>
            <a:ext uri="{FF2B5EF4-FFF2-40B4-BE49-F238E27FC236}">
              <a16:creationId xmlns:a16="http://schemas.microsoft.com/office/drawing/2014/main" id="{7B74A72E-1A90-4ED2-A8D8-AAE392AC4A43}"/>
            </a:ext>
          </a:extLst>
        </xdr:cNvPr>
        <xdr:cNvCxnSpPr/>
      </xdr:nvCxnSpPr>
      <xdr:spPr>
        <a:xfrm flipV="1">
          <a:off x="19954239" y="16450311"/>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913" name="【庁舎】&#10;一人当たり面積最小値テキスト">
          <a:extLst>
            <a:ext uri="{FF2B5EF4-FFF2-40B4-BE49-F238E27FC236}">
              <a16:creationId xmlns:a16="http://schemas.microsoft.com/office/drawing/2014/main" id="{83B4CD31-B37F-4762-A4B6-4ACC857D9267}"/>
            </a:ext>
          </a:extLst>
        </xdr:cNvPr>
        <xdr:cNvSpPr txBox="1"/>
      </xdr:nvSpPr>
      <xdr:spPr>
        <a:xfrm>
          <a:off x="19992975" y="1776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914" name="直線コネクタ 913">
          <a:extLst>
            <a:ext uri="{FF2B5EF4-FFF2-40B4-BE49-F238E27FC236}">
              <a16:creationId xmlns:a16="http://schemas.microsoft.com/office/drawing/2014/main" id="{D5E7BFD9-A3A8-49C2-A3E1-BBF75A1F7B1B}"/>
            </a:ext>
          </a:extLst>
        </xdr:cNvPr>
        <xdr:cNvCxnSpPr/>
      </xdr:nvCxnSpPr>
      <xdr:spPr>
        <a:xfrm>
          <a:off x="19878675" y="177628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915" name="【庁舎】&#10;一人当たり面積最大値テキスト">
          <a:extLst>
            <a:ext uri="{FF2B5EF4-FFF2-40B4-BE49-F238E27FC236}">
              <a16:creationId xmlns:a16="http://schemas.microsoft.com/office/drawing/2014/main" id="{6B282432-C196-433C-8768-BC7B55677321}"/>
            </a:ext>
          </a:extLst>
        </xdr:cNvPr>
        <xdr:cNvSpPr txBox="1"/>
      </xdr:nvSpPr>
      <xdr:spPr>
        <a:xfrm>
          <a:off x="19992975" y="16228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916" name="直線コネクタ 915">
          <a:extLst>
            <a:ext uri="{FF2B5EF4-FFF2-40B4-BE49-F238E27FC236}">
              <a16:creationId xmlns:a16="http://schemas.microsoft.com/office/drawing/2014/main" id="{EB8FFCB1-AD27-44BC-8826-4310909F1942}"/>
            </a:ext>
          </a:extLst>
        </xdr:cNvPr>
        <xdr:cNvCxnSpPr/>
      </xdr:nvCxnSpPr>
      <xdr:spPr>
        <a:xfrm>
          <a:off x="19878675" y="1645031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65422</xdr:rowOff>
    </xdr:from>
    <xdr:ext cx="469744" cy="259045"/>
    <xdr:sp macro="" textlink="">
      <xdr:nvSpPr>
        <xdr:cNvPr id="917" name="【庁舎】&#10;一人当たり面積平均値テキスト">
          <a:extLst>
            <a:ext uri="{FF2B5EF4-FFF2-40B4-BE49-F238E27FC236}">
              <a16:creationId xmlns:a16="http://schemas.microsoft.com/office/drawing/2014/main" id="{1B3B71B8-A227-42DD-BFE6-01F6D3C164CB}"/>
            </a:ext>
          </a:extLst>
        </xdr:cNvPr>
        <xdr:cNvSpPr txBox="1"/>
      </xdr:nvSpPr>
      <xdr:spPr>
        <a:xfrm>
          <a:off x="19992975" y="170421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918" name="フローチャート: 判断 917">
          <a:extLst>
            <a:ext uri="{FF2B5EF4-FFF2-40B4-BE49-F238E27FC236}">
              <a16:creationId xmlns:a16="http://schemas.microsoft.com/office/drawing/2014/main" id="{7AD1EFAD-D1AD-4948-A1E8-8894D003A8A1}"/>
            </a:ext>
          </a:extLst>
        </xdr:cNvPr>
        <xdr:cNvSpPr/>
      </xdr:nvSpPr>
      <xdr:spPr>
        <a:xfrm>
          <a:off x="19897725" y="171907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919" name="フローチャート: 判断 918">
          <a:extLst>
            <a:ext uri="{FF2B5EF4-FFF2-40B4-BE49-F238E27FC236}">
              <a16:creationId xmlns:a16="http://schemas.microsoft.com/office/drawing/2014/main" id="{DDE6D6BB-CE39-4530-AFE2-B03DD13E0081}"/>
            </a:ext>
          </a:extLst>
        </xdr:cNvPr>
        <xdr:cNvSpPr/>
      </xdr:nvSpPr>
      <xdr:spPr>
        <a:xfrm>
          <a:off x="19154775" y="171919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920" name="フローチャート: 判断 919">
          <a:extLst>
            <a:ext uri="{FF2B5EF4-FFF2-40B4-BE49-F238E27FC236}">
              <a16:creationId xmlns:a16="http://schemas.microsoft.com/office/drawing/2014/main" id="{582E22E5-618B-416B-A9D3-157A9EEF030F}"/>
            </a:ext>
          </a:extLst>
        </xdr:cNvPr>
        <xdr:cNvSpPr/>
      </xdr:nvSpPr>
      <xdr:spPr>
        <a:xfrm>
          <a:off x="18345150" y="171945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921" name="フローチャート: 判断 920">
          <a:extLst>
            <a:ext uri="{FF2B5EF4-FFF2-40B4-BE49-F238E27FC236}">
              <a16:creationId xmlns:a16="http://schemas.microsoft.com/office/drawing/2014/main" id="{9F126266-9974-476F-B347-9B8EFFC4173A}"/>
            </a:ext>
          </a:extLst>
        </xdr:cNvPr>
        <xdr:cNvSpPr/>
      </xdr:nvSpPr>
      <xdr:spPr>
        <a:xfrm>
          <a:off x="17554575" y="171926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922" name="フローチャート: 判断 921">
          <a:extLst>
            <a:ext uri="{FF2B5EF4-FFF2-40B4-BE49-F238E27FC236}">
              <a16:creationId xmlns:a16="http://schemas.microsoft.com/office/drawing/2014/main" id="{4837C76E-EBC4-47E7-904E-69CA09BFB6FE}"/>
            </a:ext>
          </a:extLst>
        </xdr:cNvPr>
        <xdr:cNvSpPr/>
      </xdr:nvSpPr>
      <xdr:spPr>
        <a:xfrm>
          <a:off x="16754475" y="171926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EB72E5DE-ACE3-4E9C-BD0D-D91314D2837C}"/>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FAE068F3-A783-4F97-8388-EF7D5D088A69}"/>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8F2276A8-1537-4983-BF1F-445A4034CA10}"/>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ECCC071A-E707-4567-895C-DE93E80D1B9F}"/>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1BD98ECD-244F-4306-BD14-2DCC54B5E6CC}"/>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82550</xdr:rowOff>
    </xdr:from>
    <xdr:to>
      <xdr:col>116</xdr:col>
      <xdr:colOff>114300</xdr:colOff>
      <xdr:row>107</xdr:row>
      <xdr:rowOff>12700</xdr:rowOff>
    </xdr:to>
    <xdr:sp macro="" textlink="">
      <xdr:nvSpPr>
        <xdr:cNvPr id="928" name="楕円 927">
          <a:extLst>
            <a:ext uri="{FF2B5EF4-FFF2-40B4-BE49-F238E27FC236}">
              <a16:creationId xmlns:a16="http://schemas.microsoft.com/office/drawing/2014/main" id="{E8A6A79A-F8E4-4587-A019-37EE1F16827C}"/>
            </a:ext>
          </a:extLst>
        </xdr:cNvPr>
        <xdr:cNvSpPr/>
      </xdr:nvSpPr>
      <xdr:spPr>
        <a:xfrm>
          <a:off x="19897725" y="174021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60977</xdr:rowOff>
    </xdr:from>
    <xdr:ext cx="469744" cy="259045"/>
    <xdr:sp macro="" textlink="">
      <xdr:nvSpPr>
        <xdr:cNvPr id="929" name="【庁舎】&#10;一人当たり面積該当値テキスト">
          <a:extLst>
            <a:ext uri="{FF2B5EF4-FFF2-40B4-BE49-F238E27FC236}">
              <a16:creationId xmlns:a16="http://schemas.microsoft.com/office/drawing/2014/main" id="{58DB5B55-B818-45B5-B4C6-8A919D16BDD7}"/>
            </a:ext>
          </a:extLst>
        </xdr:cNvPr>
        <xdr:cNvSpPr txBox="1"/>
      </xdr:nvSpPr>
      <xdr:spPr>
        <a:xfrm>
          <a:off x="19992975" y="1738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88264</xdr:rowOff>
    </xdr:from>
    <xdr:to>
      <xdr:col>112</xdr:col>
      <xdr:colOff>38100</xdr:colOff>
      <xdr:row>107</xdr:row>
      <xdr:rowOff>18414</xdr:rowOff>
    </xdr:to>
    <xdr:sp macro="" textlink="">
      <xdr:nvSpPr>
        <xdr:cNvPr id="930" name="楕円 929">
          <a:extLst>
            <a:ext uri="{FF2B5EF4-FFF2-40B4-BE49-F238E27FC236}">
              <a16:creationId xmlns:a16="http://schemas.microsoft.com/office/drawing/2014/main" id="{29039EBD-109F-41E8-BFF6-000B3234397B}"/>
            </a:ext>
          </a:extLst>
        </xdr:cNvPr>
        <xdr:cNvSpPr/>
      </xdr:nvSpPr>
      <xdr:spPr>
        <a:xfrm>
          <a:off x="19154775" y="174015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133350</xdr:rowOff>
    </xdr:from>
    <xdr:to>
      <xdr:col>116</xdr:col>
      <xdr:colOff>63500</xdr:colOff>
      <xdr:row>106</xdr:row>
      <xdr:rowOff>139064</xdr:rowOff>
    </xdr:to>
    <xdr:cxnSp macro="">
      <xdr:nvCxnSpPr>
        <xdr:cNvPr id="931" name="直線コネクタ 930">
          <a:extLst>
            <a:ext uri="{FF2B5EF4-FFF2-40B4-BE49-F238E27FC236}">
              <a16:creationId xmlns:a16="http://schemas.microsoft.com/office/drawing/2014/main" id="{0C1912D9-A802-40B4-8FC9-4551CF252B82}"/>
            </a:ext>
          </a:extLst>
        </xdr:cNvPr>
        <xdr:cNvCxnSpPr/>
      </xdr:nvCxnSpPr>
      <xdr:spPr>
        <a:xfrm flipV="1">
          <a:off x="19202400" y="17449800"/>
          <a:ext cx="752475"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92075</xdr:rowOff>
    </xdr:from>
    <xdr:to>
      <xdr:col>107</xdr:col>
      <xdr:colOff>101600</xdr:colOff>
      <xdr:row>107</xdr:row>
      <xdr:rowOff>22225</xdr:rowOff>
    </xdr:to>
    <xdr:sp macro="" textlink="">
      <xdr:nvSpPr>
        <xdr:cNvPr id="932" name="楕円 931">
          <a:extLst>
            <a:ext uri="{FF2B5EF4-FFF2-40B4-BE49-F238E27FC236}">
              <a16:creationId xmlns:a16="http://schemas.microsoft.com/office/drawing/2014/main" id="{ACB0C7D0-0605-4D78-BC73-54978A450E52}"/>
            </a:ext>
          </a:extLst>
        </xdr:cNvPr>
        <xdr:cNvSpPr/>
      </xdr:nvSpPr>
      <xdr:spPr>
        <a:xfrm>
          <a:off x="18345150" y="174085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139064</xdr:rowOff>
    </xdr:from>
    <xdr:to>
      <xdr:col>111</xdr:col>
      <xdr:colOff>177800</xdr:colOff>
      <xdr:row>106</xdr:row>
      <xdr:rowOff>142875</xdr:rowOff>
    </xdr:to>
    <xdr:cxnSp macro="">
      <xdr:nvCxnSpPr>
        <xdr:cNvPr id="933" name="直線コネクタ 932">
          <a:extLst>
            <a:ext uri="{FF2B5EF4-FFF2-40B4-BE49-F238E27FC236}">
              <a16:creationId xmlns:a16="http://schemas.microsoft.com/office/drawing/2014/main" id="{8130FF05-5C60-424B-8EEE-6AE70FA6FA46}"/>
            </a:ext>
          </a:extLst>
        </xdr:cNvPr>
        <xdr:cNvCxnSpPr/>
      </xdr:nvCxnSpPr>
      <xdr:spPr>
        <a:xfrm flipV="1">
          <a:off x="18392775" y="17458689"/>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97789</xdr:rowOff>
    </xdr:from>
    <xdr:to>
      <xdr:col>102</xdr:col>
      <xdr:colOff>165100</xdr:colOff>
      <xdr:row>107</xdr:row>
      <xdr:rowOff>27939</xdr:rowOff>
    </xdr:to>
    <xdr:sp macro="" textlink="">
      <xdr:nvSpPr>
        <xdr:cNvPr id="934" name="楕円 933">
          <a:extLst>
            <a:ext uri="{FF2B5EF4-FFF2-40B4-BE49-F238E27FC236}">
              <a16:creationId xmlns:a16="http://schemas.microsoft.com/office/drawing/2014/main" id="{FC4849AC-A022-4E5D-A0EC-C4F3ADF488A6}"/>
            </a:ext>
          </a:extLst>
        </xdr:cNvPr>
        <xdr:cNvSpPr/>
      </xdr:nvSpPr>
      <xdr:spPr>
        <a:xfrm>
          <a:off x="17554575" y="174142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142875</xdr:rowOff>
    </xdr:from>
    <xdr:to>
      <xdr:col>107</xdr:col>
      <xdr:colOff>50800</xdr:colOff>
      <xdr:row>106</xdr:row>
      <xdr:rowOff>148589</xdr:rowOff>
    </xdr:to>
    <xdr:cxnSp macro="">
      <xdr:nvCxnSpPr>
        <xdr:cNvPr id="935" name="直線コネクタ 934">
          <a:extLst>
            <a:ext uri="{FF2B5EF4-FFF2-40B4-BE49-F238E27FC236}">
              <a16:creationId xmlns:a16="http://schemas.microsoft.com/office/drawing/2014/main" id="{2C152084-6BCB-447B-8187-8D118A153B17}"/>
            </a:ext>
          </a:extLst>
        </xdr:cNvPr>
        <xdr:cNvCxnSpPr/>
      </xdr:nvCxnSpPr>
      <xdr:spPr>
        <a:xfrm flipV="1">
          <a:off x="17602200" y="17456150"/>
          <a:ext cx="790575"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101600</xdr:rowOff>
    </xdr:from>
    <xdr:to>
      <xdr:col>98</xdr:col>
      <xdr:colOff>38100</xdr:colOff>
      <xdr:row>107</xdr:row>
      <xdr:rowOff>31750</xdr:rowOff>
    </xdr:to>
    <xdr:sp macro="" textlink="">
      <xdr:nvSpPr>
        <xdr:cNvPr id="936" name="楕円 935">
          <a:extLst>
            <a:ext uri="{FF2B5EF4-FFF2-40B4-BE49-F238E27FC236}">
              <a16:creationId xmlns:a16="http://schemas.microsoft.com/office/drawing/2014/main" id="{F8DF9818-B007-4F10-9916-F209476BB383}"/>
            </a:ext>
          </a:extLst>
        </xdr:cNvPr>
        <xdr:cNvSpPr/>
      </xdr:nvSpPr>
      <xdr:spPr>
        <a:xfrm>
          <a:off x="16754475" y="174212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148589</xdr:rowOff>
    </xdr:from>
    <xdr:to>
      <xdr:col>102</xdr:col>
      <xdr:colOff>114300</xdr:colOff>
      <xdr:row>106</xdr:row>
      <xdr:rowOff>152400</xdr:rowOff>
    </xdr:to>
    <xdr:cxnSp macro="">
      <xdr:nvCxnSpPr>
        <xdr:cNvPr id="937" name="直線コネクタ 936">
          <a:extLst>
            <a:ext uri="{FF2B5EF4-FFF2-40B4-BE49-F238E27FC236}">
              <a16:creationId xmlns:a16="http://schemas.microsoft.com/office/drawing/2014/main" id="{D7F98959-EB0D-4149-AB75-250326611F1E}"/>
            </a:ext>
          </a:extLst>
        </xdr:cNvPr>
        <xdr:cNvCxnSpPr/>
      </xdr:nvCxnSpPr>
      <xdr:spPr>
        <a:xfrm flipV="1">
          <a:off x="16802100" y="17461864"/>
          <a:ext cx="800100"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168291</xdr:rowOff>
    </xdr:from>
    <xdr:ext cx="469744" cy="259045"/>
    <xdr:sp macro="" textlink="">
      <xdr:nvSpPr>
        <xdr:cNvPr id="938" name="n_1aveValue【庁舎】&#10;一人当たり面積">
          <a:extLst>
            <a:ext uri="{FF2B5EF4-FFF2-40B4-BE49-F238E27FC236}">
              <a16:creationId xmlns:a16="http://schemas.microsoft.com/office/drawing/2014/main" id="{E82ADFA7-CEFF-4721-A735-06D841592DF1}"/>
            </a:ext>
          </a:extLst>
        </xdr:cNvPr>
        <xdr:cNvSpPr txBox="1"/>
      </xdr:nvSpPr>
      <xdr:spPr>
        <a:xfrm>
          <a:off x="18983402" y="16970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939" name="n_2aveValue【庁舎】&#10;一人当たり面積">
          <a:extLst>
            <a:ext uri="{FF2B5EF4-FFF2-40B4-BE49-F238E27FC236}">
              <a16:creationId xmlns:a16="http://schemas.microsoft.com/office/drawing/2014/main" id="{E4293C4D-7A1A-412E-B9B2-FD891DCC8C54}"/>
            </a:ext>
          </a:extLst>
        </xdr:cNvPr>
        <xdr:cNvSpPr txBox="1"/>
      </xdr:nvSpPr>
      <xdr:spPr>
        <a:xfrm>
          <a:off x="18183302" y="16963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162577</xdr:rowOff>
    </xdr:from>
    <xdr:ext cx="469744" cy="259045"/>
    <xdr:sp macro="" textlink="">
      <xdr:nvSpPr>
        <xdr:cNvPr id="940" name="n_3aveValue【庁舎】&#10;一人当たり面積">
          <a:extLst>
            <a:ext uri="{FF2B5EF4-FFF2-40B4-BE49-F238E27FC236}">
              <a16:creationId xmlns:a16="http://schemas.microsoft.com/office/drawing/2014/main" id="{FC4BFA73-77CE-42DC-944B-E97EB9EBC879}"/>
            </a:ext>
          </a:extLst>
        </xdr:cNvPr>
        <xdr:cNvSpPr txBox="1"/>
      </xdr:nvSpPr>
      <xdr:spPr>
        <a:xfrm>
          <a:off x="17383202" y="16961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162577</xdr:rowOff>
    </xdr:from>
    <xdr:ext cx="469744" cy="259045"/>
    <xdr:sp macro="" textlink="">
      <xdr:nvSpPr>
        <xdr:cNvPr id="941" name="n_4aveValue【庁舎】&#10;一人当たり面積">
          <a:extLst>
            <a:ext uri="{FF2B5EF4-FFF2-40B4-BE49-F238E27FC236}">
              <a16:creationId xmlns:a16="http://schemas.microsoft.com/office/drawing/2014/main" id="{42AF8EF4-843A-4540-9C97-1052D60116AA}"/>
            </a:ext>
          </a:extLst>
        </xdr:cNvPr>
        <xdr:cNvSpPr txBox="1"/>
      </xdr:nvSpPr>
      <xdr:spPr>
        <a:xfrm>
          <a:off x="16592627" y="16961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9541</xdr:rowOff>
    </xdr:from>
    <xdr:ext cx="469744" cy="259045"/>
    <xdr:sp macro="" textlink="">
      <xdr:nvSpPr>
        <xdr:cNvPr id="942" name="n_1mainValue【庁舎】&#10;一人当たり面積">
          <a:extLst>
            <a:ext uri="{FF2B5EF4-FFF2-40B4-BE49-F238E27FC236}">
              <a16:creationId xmlns:a16="http://schemas.microsoft.com/office/drawing/2014/main" id="{42718010-1250-4839-94CB-83E64A9B5500}"/>
            </a:ext>
          </a:extLst>
        </xdr:cNvPr>
        <xdr:cNvSpPr txBox="1"/>
      </xdr:nvSpPr>
      <xdr:spPr>
        <a:xfrm>
          <a:off x="18983402" y="17494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13352</xdr:rowOff>
    </xdr:from>
    <xdr:ext cx="469744" cy="259045"/>
    <xdr:sp macro="" textlink="">
      <xdr:nvSpPr>
        <xdr:cNvPr id="943" name="n_2mainValue【庁舎】&#10;一人当たり面積">
          <a:extLst>
            <a:ext uri="{FF2B5EF4-FFF2-40B4-BE49-F238E27FC236}">
              <a16:creationId xmlns:a16="http://schemas.microsoft.com/office/drawing/2014/main" id="{5BD21711-8801-4BAC-BB1D-085700BC227B}"/>
            </a:ext>
          </a:extLst>
        </xdr:cNvPr>
        <xdr:cNvSpPr txBox="1"/>
      </xdr:nvSpPr>
      <xdr:spPr>
        <a:xfrm>
          <a:off x="18183302" y="1749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19066</xdr:rowOff>
    </xdr:from>
    <xdr:ext cx="469744" cy="259045"/>
    <xdr:sp macro="" textlink="">
      <xdr:nvSpPr>
        <xdr:cNvPr id="944" name="n_3mainValue【庁舎】&#10;一人当たり面積">
          <a:extLst>
            <a:ext uri="{FF2B5EF4-FFF2-40B4-BE49-F238E27FC236}">
              <a16:creationId xmlns:a16="http://schemas.microsoft.com/office/drawing/2014/main" id="{B26E7254-789A-4DA4-A292-3C33FA61EB53}"/>
            </a:ext>
          </a:extLst>
        </xdr:cNvPr>
        <xdr:cNvSpPr txBox="1"/>
      </xdr:nvSpPr>
      <xdr:spPr>
        <a:xfrm>
          <a:off x="17383202" y="17506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22877</xdr:rowOff>
    </xdr:from>
    <xdr:ext cx="469744" cy="259045"/>
    <xdr:sp macro="" textlink="">
      <xdr:nvSpPr>
        <xdr:cNvPr id="945" name="n_4mainValue【庁舎】&#10;一人当たり面積">
          <a:extLst>
            <a:ext uri="{FF2B5EF4-FFF2-40B4-BE49-F238E27FC236}">
              <a16:creationId xmlns:a16="http://schemas.microsoft.com/office/drawing/2014/main" id="{90510D4C-F5A6-4E58-827A-8E7B1EC6848E}"/>
            </a:ext>
          </a:extLst>
        </xdr:cNvPr>
        <xdr:cNvSpPr txBox="1"/>
      </xdr:nvSpPr>
      <xdr:spPr>
        <a:xfrm>
          <a:off x="16592627" y="1751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6" name="正方形/長方形 945">
          <a:extLst>
            <a:ext uri="{FF2B5EF4-FFF2-40B4-BE49-F238E27FC236}">
              <a16:creationId xmlns:a16="http://schemas.microsoft.com/office/drawing/2014/main" id="{9383BF51-F143-42EE-BF7F-8759F1ABC543}"/>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7" name="正方形/長方形 946">
          <a:extLst>
            <a:ext uri="{FF2B5EF4-FFF2-40B4-BE49-F238E27FC236}">
              <a16:creationId xmlns:a16="http://schemas.microsoft.com/office/drawing/2014/main" id="{6A9C440B-52D3-4080-87BC-4ED26A1CFABB}"/>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8" name="テキスト ボックス 947">
          <a:extLst>
            <a:ext uri="{FF2B5EF4-FFF2-40B4-BE49-F238E27FC236}">
              <a16:creationId xmlns:a16="http://schemas.microsoft.com/office/drawing/2014/main" id="{59E4B176-33B3-4CC4-A613-D29DA48A0A91}"/>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市民会館、消防施設、図書館の有形固定資産減価償却率が、類似団体内平均より高くなっている。消防施設については、消防署の建替えが計画されている。市民会館、図書館については、今後公共施設の更新が重なることを踏まえ、将来的に統合や建替えを計画的に検討することと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また、有形固定資産減価償却率が、類似団体内平均より低くなっている施設としては、庁舎（</a:t>
          </a:r>
          <a:r>
            <a:rPr kumimoji="1" lang="en-US" altLang="ja-JP" sz="1100">
              <a:solidFill>
                <a:schemeClr val="dk1"/>
              </a:solidFill>
              <a:effectLst/>
              <a:latin typeface="+mn-lt"/>
              <a:ea typeface="+mn-ea"/>
              <a:cs typeface="+mn-cs"/>
            </a:rPr>
            <a:t>H30</a:t>
          </a:r>
          <a:r>
            <a:rPr kumimoji="1" lang="ja-JP" altLang="ja-JP" sz="1100">
              <a:solidFill>
                <a:schemeClr val="dk1"/>
              </a:solidFill>
              <a:effectLst/>
              <a:latin typeface="+mn-lt"/>
              <a:ea typeface="+mn-ea"/>
              <a:cs typeface="+mn-cs"/>
            </a:rPr>
            <a:t>建替え）、福祉施設・保健センター（</a:t>
          </a:r>
          <a:r>
            <a:rPr kumimoji="1" lang="en-US" altLang="ja-JP" sz="1100">
              <a:solidFill>
                <a:schemeClr val="dk1"/>
              </a:solidFill>
              <a:effectLst/>
              <a:latin typeface="+mn-lt"/>
              <a:ea typeface="+mn-ea"/>
              <a:cs typeface="+mn-cs"/>
            </a:rPr>
            <a:t>R4</a:t>
          </a:r>
          <a:r>
            <a:rPr kumimoji="1" lang="ja-JP" altLang="ja-JP" sz="1100">
              <a:solidFill>
                <a:schemeClr val="dk1"/>
              </a:solidFill>
              <a:effectLst/>
              <a:latin typeface="+mn-lt"/>
              <a:ea typeface="+mn-ea"/>
              <a:cs typeface="+mn-cs"/>
            </a:rPr>
            <a:t>複合施設建設）、一般廃棄物処理施設（</a:t>
          </a:r>
          <a:r>
            <a:rPr kumimoji="1" lang="en-US" altLang="ja-JP" sz="1100">
              <a:solidFill>
                <a:schemeClr val="dk1"/>
              </a:solidFill>
              <a:effectLst/>
              <a:latin typeface="+mn-lt"/>
              <a:ea typeface="+mn-ea"/>
              <a:cs typeface="+mn-cs"/>
            </a:rPr>
            <a:t>R2</a:t>
          </a:r>
          <a:r>
            <a:rPr kumimoji="1" lang="ja-JP" altLang="ja-JP" sz="1100">
              <a:solidFill>
                <a:schemeClr val="dk1"/>
              </a:solidFill>
              <a:effectLst/>
              <a:latin typeface="+mn-lt"/>
              <a:ea typeface="+mn-ea"/>
              <a:cs typeface="+mn-cs"/>
            </a:rPr>
            <a:t>焼却炉更新）</a:t>
          </a:r>
          <a:r>
            <a:rPr kumimoji="1" lang="ja-JP" altLang="en-US" sz="1100">
              <a:solidFill>
                <a:schemeClr val="dk1"/>
              </a:solidFill>
              <a:effectLst/>
              <a:latin typeface="+mn-lt"/>
              <a:ea typeface="+mn-ea"/>
              <a:cs typeface="+mn-cs"/>
            </a:rPr>
            <a:t>、体育館・プール（</a:t>
          </a:r>
          <a:r>
            <a:rPr kumimoji="1" lang="en-US" altLang="ja-JP" sz="1100">
              <a:solidFill>
                <a:schemeClr val="dk1"/>
              </a:solidFill>
              <a:effectLst/>
              <a:latin typeface="+mn-lt"/>
              <a:ea typeface="+mn-ea"/>
              <a:cs typeface="+mn-cs"/>
            </a:rPr>
            <a:t>R6</a:t>
          </a:r>
          <a:r>
            <a:rPr kumimoji="1" lang="ja-JP" altLang="en-US" sz="1100">
              <a:solidFill>
                <a:schemeClr val="dk1"/>
              </a:solidFill>
              <a:effectLst/>
              <a:latin typeface="+mn-lt"/>
              <a:ea typeface="+mn-ea"/>
              <a:cs typeface="+mn-cs"/>
            </a:rPr>
            <a:t>妙義総合体育館改修外壁・空調改修）</a:t>
          </a:r>
          <a:r>
            <a:rPr kumimoji="1" lang="ja-JP" altLang="ja-JP" sz="1100">
              <a:solidFill>
                <a:schemeClr val="dk1"/>
              </a:solidFill>
              <a:effectLst/>
              <a:latin typeface="+mn-lt"/>
              <a:ea typeface="+mn-ea"/>
              <a:cs typeface="+mn-cs"/>
            </a:rPr>
            <a:t>となっている。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_&#24066;&#30010;&#26449;&#12363;&#12425;&#22238;&#31572;&#65288;&#20998;&#26512;&#27396;&#35352;&#20837;&#65289;/&#12304;&#12305;10_&#23500;&#23713;&#24066;/&#12304;&#36001;&#25919;&#29366;&#27841;&#36039;&#26009;&#38598;&#12305;_102105_&#23500;&#23713;&#24066;_2024(2&#22238;&#30446;)9.24.xlsx" TargetMode="External"/><Relationship Id="rId2" Type="http://schemas.openxmlformats.org/officeDocument/2006/relationships/externalLinkPath" Target="https://gunmanw.sharepoint.com/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12305;10_&#23500;&#23713;&#24066;/&#12304;&#36001;&#25919;&#29366;&#27841;&#36039;&#26009;&#38598;&#12305;_102105_&#23500;&#23713;&#24066;_2024(2&#22238;&#30446;)9.24.xlsx" TargetMode="External"/><Relationship Id="rId1" Type="http://schemas.openxmlformats.org/officeDocument/2006/relationships/externalLinkPath" Target="/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12305;10_&#23500;&#23713;&#24066;/&#12304;&#36001;&#25919;&#29366;&#27841;&#36039;&#26009;&#38598;&#12305;_102105_&#23500;&#23713;&#24066;_2024(2&#22238;&#30446;)9.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51.7</v>
          </cell>
          <cell r="BX53">
            <v>53.3</v>
          </cell>
          <cell r="CF53">
            <v>53.3</v>
          </cell>
          <cell r="CN53">
            <v>55.2</v>
          </cell>
          <cell r="CV53">
            <v>54.6</v>
          </cell>
        </row>
        <row r="55">
          <cell r="AN55" t="str">
            <v>類似団体内平均値</v>
          </cell>
          <cell r="BP55">
            <v>37.299999999999997</v>
          </cell>
          <cell r="BX55">
            <v>25.4</v>
          </cell>
          <cell r="CF55">
            <v>17.600000000000001</v>
          </cell>
          <cell r="CN55">
            <v>17.2</v>
          </cell>
          <cell r="CV55">
            <v>16.100000000000001</v>
          </cell>
        </row>
        <row r="57">
          <cell r="BP57">
            <v>62</v>
          </cell>
          <cell r="BX57">
            <v>63.2</v>
          </cell>
          <cell r="CF57">
            <v>65.3</v>
          </cell>
          <cell r="CN57">
            <v>66.900000000000006</v>
          </cell>
          <cell r="CV57">
            <v>68.099999999999994</v>
          </cell>
        </row>
        <row r="72">
          <cell r="BP72" t="str">
            <v>R02</v>
          </cell>
          <cell r="BX72" t="str">
            <v>R03</v>
          </cell>
          <cell r="CF72" t="str">
            <v>R04</v>
          </cell>
          <cell r="CN72" t="str">
            <v>R05</v>
          </cell>
          <cell r="CV72" t="str">
            <v>R06</v>
          </cell>
        </row>
        <row r="73">
          <cell r="AN73" t="str">
            <v>当該団体値</v>
          </cell>
        </row>
        <row r="75">
          <cell r="BP75">
            <v>7.8</v>
          </cell>
          <cell r="BX75">
            <v>7.6</v>
          </cell>
          <cell r="CF75">
            <v>7.7</v>
          </cell>
          <cell r="CN75">
            <v>7.5</v>
          </cell>
          <cell r="CV75">
            <v>7.3</v>
          </cell>
        </row>
        <row r="77">
          <cell r="AN77" t="str">
            <v>類似団体内平均値</v>
          </cell>
          <cell r="BP77">
            <v>37.299999999999997</v>
          </cell>
          <cell r="BX77">
            <v>25.4</v>
          </cell>
          <cell r="CF77">
            <v>17.600000000000001</v>
          </cell>
          <cell r="CN77">
            <v>17.2</v>
          </cell>
          <cell r="CV77">
            <v>16.100000000000001</v>
          </cell>
        </row>
        <row r="79">
          <cell r="BP79">
            <v>8.6</v>
          </cell>
          <cell r="BX79">
            <v>8.3000000000000007</v>
          </cell>
          <cell r="CF79">
            <v>8.4</v>
          </cell>
          <cell r="CN79">
            <v>8.6</v>
          </cell>
          <cell r="CV79">
            <v>8.6999999999999993</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24665130</v>
      </c>
      <c r="BO4" s="436"/>
      <c r="BP4" s="436"/>
      <c r="BQ4" s="436"/>
      <c r="BR4" s="436"/>
      <c r="BS4" s="436"/>
      <c r="BT4" s="436"/>
      <c r="BU4" s="437"/>
      <c r="BV4" s="435">
        <v>23985049</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5.8</v>
      </c>
      <c r="CU4" s="576"/>
      <c r="CV4" s="576"/>
      <c r="CW4" s="576"/>
      <c r="CX4" s="576"/>
      <c r="CY4" s="576"/>
      <c r="CZ4" s="576"/>
      <c r="DA4" s="577"/>
      <c r="DB4" s="575">
        <v>7.6</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23526839</v>
      </c>
      <c r="BO5" s="407"/>
      <c r="BP5" s="407"/>
      <c r="BQ5" s="407"/>
      <c r="BR5" s="407"/>
      <c r="BS5" s="407"/>
      <c r="BT5" s="407"/>
      <c r="BU5" s="408"/>
      <c r="BV5" s="406">
        <v>22824866</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95.5</v>
      </c>
      <c r="CU5" s="404"/>
      <c r="CV5" s="404"/>
      <c r="CW5" s="404"/>
      <c r="CX5" s="404"/>
      <c r="CY5" s="404"/>
      <c r="CZ5" s="404"/>
      <c r="DA5" s="405"/>
      <c r="DB5" s="403">
        <v>96.4</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1138291</v>
      </c>
      <c r="BO6" s="407"/>
      <c r="BP6" s="407"/>
      <c r="BQ6" s="407"/>
      <c r="BR6" s="407"/>
      <c r="BS6" s="407"/>
      <c r="BT6" s="407"/>
      <c r="BU6" s="408"/>
      <c r="BV6" s="406">
        <v>1160183</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96</v>
      </c>
      <c r="CU6" s="550"/>
      <c r="CV6" s="550"/>
      <c r="CW6" s="550"/>
      <c r="CX6" s="550"/>
      <c r="CY6" s="550"/>
      <c r="CZ6" s="550"/>
      <c r="DA6" s="551"/>
      <c r="DB6" s="549">
        <v>97.2</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384735</v>
      </c>
      <c r="BO7" s="407"/>
      <c r="BP7" s="407"/>
      <c r="BQ7" s="407"/>
      <c r="BR7" s="407"/>
      <c r="BS7" s="407"/>
      <c r="BT7" s="407"/>
      <c r="BU7" s="408"/>
      <c r="BV7" s="406">
        <v>194300</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12904894</v>
      </c>
      <c r="CU7" s="407"/>
      <c r="CV7" s="407"/>
      <c r="CW7" s="407"/>
      <c r="CX7" s="407"/>
      <c r="CY7" s="407"/>
      <c r="CZ7" s="407"/>
      <c r="DA7" s="408"/>
      <c r="DB7" s="406">
        <v>12786737</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753556</v>
      </c>
      <c r="BO8" s="407"/>
      <c r="BP8" s="407"/>
      <c r="BQ8" s="407"/>
      <c r="BR8" s="407"/>
      <c r="BS8" s="407"/>
      <c r="BT8" s="407"/>
      <c r="BU8" s="408"/>
      <c r="BV8" s="406">
        <v>965883</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0.62</v>
      </c>
      <c r="CU8" s="510"/>
      <c r="CV8" s="510"/>
      <c r="CW8" s="510"/>
      <c r="CX8" s="510"/>
      <c r="CY8" s="510"/>
      <c r="CZ8" s="510"/>
      <c r="DA8" s="511"/>
      <c r="DB8" s="509">
        <v>0.62</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47446</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-212327</v>
      </c>
      <c r="BO9" s="407"/>
      <c r="BP9" s="407"/>
      <c r="BQ9" s="407"/>
      <c r="BR9" s="407"/>
      <c r="BS9" s="407"/>
      <c r="BT9" s="407"/>
      <c r="BU9" s="408"/>
      <c r="BV9" s="406">
        <v>123219</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11.9</v>
      </c>
      <c r="CU9" s="404"/>
      <c r="CV9" s="404"/>
      <c r="CW9" s="404"/>
      <c r="CX9" s="404"/>
      <c r="CY9" s="404"/>
      <c r="CZ9" s="404"/>
      <c r="DA9" s="405"/>
      <c r="DB9" s="403">
        <v>12.3</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112</v>
      </c>
      <c r="M10" s="363"/>
      <c r="N10" s="363"/>
      <c r="O10" s="363"/>
      <c r="P10" s="363"/>
      <c r="Q10" s="364"/>
      <c r="R10" s="359">
        <v>49746</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90</v>
      </c>
      <c r="AV10" s="465"/>
      <c r="AW10" s="465"/>
      <c r="AX10" s="465"/>
      <c r="AY10" s="420" t="s">
        <v>114</v>
      </c>
      <c r="AZ10" s="421"/>
      <c r="BA10" s="421"/>
      <c r="BB10" s="421"/>
      <c r="BC10" s="421"/>
      <c r="BD10" s="421"/>
      <c r="BE10" s="421"/>
      <c r="BF10" s="421"/>
      <c r="BG10" s="421"/>
      <c r="BH10" s="421"/>
      <c r="BI10" s="421"/>
      <c r="BJ10" s="421"/>
      <c r="BK10" s="421"/>
      <c r="BL10" s="421"/>
      <c r="BM10" s="422"/>
      <c r="BN10" s="406">
        <v>6672</v>
      </c>
      <c r="BO10" s="407"/>
      <c r="BP10" s="407"/>
      <c r="BQ10" s="407"/>
      <c r="BR10" s="407"/>
      <c r="BS10" s="407"/>
      <c r="BT10" s="407"/>
      <c r="BU10" s="408"/>
      <c r="BV10" s="406">
        <v>7287</v>
      </c>
      <c r="BW10" s="407"/>
      <c r="BX10" s="407"/>
      <c r="BY10" s="407"/>
      <c r="BZ10" s="407"/>
      <c r="CA10" s="407"/>
      <c r="CB10" s="407"/>
      <c r="CC10" s="408"/>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116</v>
      </c>
      <c r="M11" s="368"/>
      <c r="N11" s="368"/>
      <c r="O11" s="368"/>
      <c r="P11" s="368"/>
      <c r="Q11" s="369"/>
      <c r="R11" s="535" t="s">
        <v>117</v>
      </c>
      <c r="S11" s="536"/>
      <c r="T11" s="536"/>
      <c r="U11" s="536"/>
      <c r="V11" s="537"/>
      <c r="W11" s="547"/>
      <c r="X11" s="357"/>
      <c r="Y11" s="357"/>
      <c r="Z11" s="357"/>
      <c r="AA11" s="357"/>
      <c r="AB11" s="357"/>
      <c r="AC11" s="357"/>
      <c r="AD11" s="357"/>
      <c r="AE11" s="357"/>
      <c r="AF11" s="357"/>
      <c r="AG11" s="357"/>
      <c r="AH11" s="357"/>
      <c r="AI11" s="357"/>
      <c r="AJ11" s="357"/>
      <c r="AK11" s="357"/>
      <c r="AL11" s="548"/>
      <c r="AM11" s="463" t="s">
        <v>118</v>
      </c>
      <c r="AN11" s="363"/>
      <c r="AO11" s="363"/>
      <c r="AP11" s="363"/>
      <c r="AQ11" s="363"/>
      <c r="AR11" s="363"/>
      <c r="AS11" s="363"/>
      <c r="AT11" s="364"/>
      <c r="AU11" s="464" t="s">
        <v>90</v>
      </c>
      <c r="AV11" s="465"/>
      <c r="AW11" s="465"/>
      <c r="AX11" s="465"/>
      <c r="AY11" s="420" t="s">
        <v>119</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120</v>
      </c>
      <c r="CE11" s="366"/>
      <c r="CF11" s="366"/>
      <c r="CG11" s="366"/>
      <c r="CH11" s="366"/>
      <c r="CI11" s="366"/>
      <c r="CJ11" s="366"/>
      <c r="CK11" s="366"/>
      <c r="CL11" s="366"/>
      <c r="CM11" s="366"/>
      <c r="CN11" s="366"/>
      <c r="CO11" s="366"/>
      <c r="CP11" s="366"/>
      <c r="CQ11" s="366"/>
      <c r="CR11" s="366"/>
      <c r="CS11" s="447"/>
      <c r="CT11" s="509" t="s">
        <v>121</v>
      </c>
      <c r="CU11" s="510"/>
      <c r="CV11" s="510"/>
      <c r="CW11" s="510"/>
      <c r="CX11" s="510"/>
      <c r="CY11" s="510"/>
      <c r="CZ11" s="510"/>
      <c r="DA11" s="511"/>
      <c r="DB11" s="509" t="s">
        <v>121</v>
      </c>
      <c r="DC11" s="510"/>
      <c r="DD11" s="510"/>
      <c r="DE11" s="510"/>
      <c r="DF11" s="510"/>
      <c r="DG11" s="510"/>
      <c r="DH11" s="510"/>
      <c r="DI11" s="511"/>
    </row>
    <row r="12" spans="1:119" ht="18.75" customHeight="1" x14ac:dyDescent="0.2">
      <c r="A12" s="163"/>
      <c r="B12" s="512" t="s">
        <v>122</v>
      </c>
      <c r="C12" s="513"/>
      <c r="D12" s="513"/>
      <c r="E12" s="513"/>
      <c r="F12" s="513"/>
      <c r="G12" s="513"/>
      <c r="H12" s="513"/>
      <c r="I12" s="513"/>
      <c r="J12" s="513"/>
      <c r="K12" s="514"/>
      <c r="L12" s="521" t="s">
        <v>123</v>
      </c>
      <c r="M12" s="522"/>
      <c r="N12" s="522"/>
      <c r="O12" s="522"/>
      <c r="P12" s="522"/>
      <c r="Q12" s="523"/>
      <c r="R12" s="524">
        <v>45172</v>
      </c>
      <c r="S12" s="525"/>
      <c r="T12" s="525"/>
      <c r="U12" s="525"/>
      <c r="V12" s="526"/>
      <c r="W12" s="527" t="s">
        <v>1</v>
      </c>
      <c r="X12" s="465"/>
      <c r="Y12" s="465"/>
      <c r="Z12" s="465"/>
      <c r="AA12" s="465"/>
      <c r="AB12" s="528"/>
      <c r="AC12" s="529" t="s">
        <v>124</v>
      </c>
      <c r="AD12" s="530"/>
      <c r="AE12" s="530"/>
      <c r="AF12" s="530"/>
      <c r="AG12" s="531"/>
      <c r="AH12" s="529" t="s">
        <v>125</v>
      </c>
      <c r="AI12" s="530"/>
      <c r="AJ12" s="530"/>
      <c r="AK12" s="530"/>
      <c r="AL12" s="532"/>
      <c r="AM12" s="463" t="s">
        <v>126</v>
      </c>
      <c r="AN12" s="363"/>
      <c r="AO12" s="363"/>
      <c r="AP12" s="363"/>
      <c r="AQ12" s="363"/>
      <c r="AR12" s="363"/>
      <c r="AS12" s="363"/>
      <c r="AT12" s="364"/>
      <c r="AU12" s="464" t="s">
        <v>127</v>
      </c>
      <c r="AV12" s="465"/>
      <c r="AW12" s="465"/>
      <c r="AX12" s="465"/>
      <c r="AY12" s="420" t="s">
        <v>128</v>
      </c>
      <c r="AZ12" s="421"/>
      <c r="BA12" s="421"/>
      <c r="BB12" s="421"/>
      <c r="BC12" s="421"/>
      <c r="BD12" s="421"/>
      <c r="BE12" s="421"/>
      <c r="BF12" s="421"/>
      <c r="BG12" s="421"/>
      <c r="BH12" s="421"/>
      <c r="BI12" s="421"/>
      <c r="BJ12" s="421"/>
      <c r="BK12" s="421"/>
      <c r="BL12" s="421"/>
      <c r="BM12" s="422"/>
      <c r="BN12" s="406">
        <v>731950</v>
      </c>
      <c r="BO12" s="407"/>
      <c r="BP12" s="407"/>
      <c r="BQ12" s="407"/>
      <c r="BR12" s="407"/>
      <c r="BS12" s="407"/>
      <c r="BT12" s="407"/>
      <c r="BU12" s="408"/>
      <c r="BV12" s="406">
        <v>688978</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121</v>
      </c>
      <c r="CU12" s="510"/>
      <c r="CV12" s="510"/>
      <c r="CW12" s="510"/>
      <c r="CX12" s="510"/>
      <c r="CY12" s="510"/>
      <c r="CZ12" s="510"/>
      <c r="DA12" s="511"/>
      <c r="DB12" s="509" t="s">
        <v>121</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43809</v>
      </c>
      <c r="S13" s="494"/>
      <c r="T13" s="494"/>
      <c r="U13" s="494"/>
      <c r="V13" s="495"/>
      <c r="W13" s="496" t="s">
        <v>131</v>
      </c>
      <c r="X13" s="392"/>
      <c r="Y13" s="392"/>
      <c r="Z13" s="392"/>
      <c r="AA13" s="392"/>
      <c r="AB13" s="393"/>
      <c r="AC13" s="359">
        <v>1531</v>
      </c>
      <c r="AD13" s="360"/>
      <c r="AE13" s="360"/>
      <c r="AF13" s="360"/>
      <c r="AG13" s="361"/>
      <c r="AH13" s="359">
        <v>1791</v>
      </c>
      <c r="AI13" s="360"/>
      <c r="AJ13" s="360"/>
      <c r="AK13" s="360"/>
      <c r="AL13" s="419"/>
      <c r="AM13" s="463" t="s">
        <v>132</v>
      </c>
      <c r="AN13" s="363"/>
      <c r="AO13" s="363"/>
      <c r="AP13" s="363"/>
      <c r="AQ13" s="363"/>
      <c r="AR13" s="363"/>
      <c r="AS13" s="363"/>
      <c r="AT13" s="364"/>
      <c r="AU13" s="464" t="s">
        <v>127</v>
      </c>
      <c r="AV13" s="465"/>
      <c r="AW13" s="465"/>
      <c r="AX13" s="465"/>
      <c r="AY13" s="420" t="s">
        <v>133</v>
      </c>
      <c r="AZ13" s="421"/>
      <c r="BA13" s="421"/>
      <c r="BB13" s="421"/>
      <c r="BC13" s="421"/>
      <c r="BD13" s="421"/>
      <c r="BE13" s="421"/>
      <c r="BF13" s="421"/>
      <c r="BG13" s="421"/>
      <c r="BH13" s="421"/>
      <c r="BI13" s="421"/>
      <c r="BJ13" s="421"/>
      <c r="BK13" s="421"/>
      <c r="BL13" s="421"/>
      <c r="BM13" s="422"/>
      <c r="BN13" s="406">
        <v>-937605</v>
      </c>
      <c r="BO13" s="407"/>
      <c r="BP13" s="407"/>
      <c r="BQ13" s="407"/>
      <c r="BR13" s="407"/>
      <c r="BS13" s="407"/>
      <c r="BT13" s="407"/>
      <c r="BU13" s="408"/>
      <c r="BV13" s="406">
        <v>-558472</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7.3</v>
      </c>
      <c r="CU13" s="404"/>
      <c r="CV13" s="404"/>
      <c r="CW13" s="404"/>
      <c r="CX13" s="404"/>
      <c r="CY13" s="404"/>
      <c r="CZ13" s="404"/>
      <c r="DA13" s="405"/>
      <c r="DB13" s="403">
        <v>7.5</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45862</v>
      </c>
      <c r="S14" s="494"/>
      <c r="T14" s="494"/>
      <c r="U14" s="494"/>
      <c r="V14" s="495"/>
      <c r="W14" s="497"/>
      <c r="X14" s="395"/>
      <c r="Y14" s="395"/>
      <c r="Z14" s="395"/>
      <c r="AA14" s="395"/>
      <c r="AB14" s="396"/>
      <c r="AC14" s="486">
        <v>6.5</v>
      </c>
      <c r="AD14" s="487"/>
      <c r="AE14" s="487"/>
      <c r="AF14" s="487"/>
      <c r="AG14" s="488"/>
      <c r="AH14" s="486">
        <v>7.2</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121</v>
      </c>
      <c r="CU14" s="504"/>
      <c r="CV14" s="504"/>
      <c r="CW14" s="504"/>
      <c r="CX14" s="504"/>
      <c r="CY14" s="504"/>
      <c r="CZ14" s="504"/>
      <c r="DA14" s="505"/>
      <c r="DB14" s="503" t="s">
        <v>121</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44642</v>
      </c>
      <c r="S15" s="494"/>
      <c r="T15" s="494"/>
      <c r="U15" s="494"/>
      <c r="V15" s="495"/>
      <c r="W15" s="496" t="s">
        <v>137</v>
      </c>
      <c r="X15" s="392"/>
      <c r="Y15" s="392"/>
      <c r="Z15" s="392"/>
      <c r="AA15" s="392"/>
      <c r="AB15" s="393"/>
      <c r="AC15" s="359">
        <v>9343</v>
      </c>
      <c r="AD15" s="360"/>
      <c r="AE15" s="360"/>
      <c r="AF15" s="360"/>
      <c r="AG15" s="361"/>
      <c r="AH15" s="359">
        <v>9825</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6618161</v>
      </c>
      <c r="BO15" s="436"/>
      <c r="BP15" s="436"/>
      <c r="BQ15" s="436"/>
      <c r="BR15" s="436"/>
      <c r="BS15" s="436"/>
      <c r="BT15" s="436"/>
      <c r="BU15" s="437"/>
      <c r="BV15" s="435">
        <v>6846365</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39.9</v>
      </c>
      <c r="AD16" s="487"/>
      <c r="AE16" s="487"/>
      <c r="AF16" s="487"/>
      <c r="AG16" s="488"/>
      <c r="AH16" s="486">
        <v>39.6</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11094119</v>
      </c>
      <c r="BO16" s="407"/>
      <c r="BP16" s="407"/>
      <c r="BQ16" s="407"/>
      <c r="BR16" s="407"/>
      <c r="BS16" s="407"/>
      <c r="BT16" s="407"/>
      <c r="BU16" s="408"/>
      <c r="BV16" s="406">
        <v>10853669</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12522</v>
      </c>
      <c r="AD17" s="360"/>
      <c r="AE17" s="360"/>
      <c r="AF17" s="360"/>
      <c r="AG17" s="361"/>
      <c r="AH17" s="359">
        <v>13175</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8366498</v>
      </c>
      <c r="BO17" s="407"/>
      <c r="BP17" s="407"/>
      <c r="BQ17" s="407"/>
      <c r="BR17" s="407"/>
      <c r="BS17" s="407"/>
      <c r="BT17" s="407"/>
      <c r="BU17" s="408"/>
      <c r="BV17" s="406">
        <v>8671289</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122.85</v>
      </c>
      <c r="M18" s="459"/>
      <c r="N18" s="459"/>
      <c r="O18" s="459"/>
      <c r="P18" s="459"/>
      <c r="Q18" s="459"/>
      <c r="R18" s="460"/>
      <c r="S18" s="460"/>
      <c r="T18" s="460"/>
      <c r="U18" s="460"/>
      <c r="V18" s="461"/>
      <c r="W18" s="477"/>
      <c r="X18" s="478"/>
      <c r="Y18" s="478"/>
      <c r="Z18" s="478"/>
      <c r="AA18" s="478"/>
      <c r="AB18" s="502"/>
      <c r="AC18" s="376">
        <v>53.5</v>
      </c>
      <c r="AD18" s="377"/>
      <c r="AE18" s="377"/>
      <c r="AF18" s="377"/>
      <c r="AG18" s="462"/>
      <c r="AH18" s="376">
        <v>53.1</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12680515</v>
      </c>
      <c r="BO18" s="407"/>
      <c r="BP18" s="407"/>
      <c r="BQ18" s="407"/>
      <c r="BR18" s="407"/>
      <c r="BS18" s="407"/>
      <c r="BT18" s="407"/>
      <c r="BU18" s="408"/>
      <c r="BV18" s="406">
        <v>12332809</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386</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16566391</v>
      </c>
      <c r="BO19" s="407"/>
      <c r="BP19" s="407"/>
      <c r="BQ19" s="407"/>
      <c r="BR19" s="407"/>
      <c r="BS19" s="407"/>
      <c r="BT19" s="407"/>
      <c r="BU19" s="408"/>
      <c r="BV19" s="406">
        <v>16564994</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18514</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13326206</v>
      </c>
      <c r="BO22" s="436"/>
      <c r="BP22" s="436"/>
      <c r="BQ22" s="436"/>
      <c r="BR22" s="436"/>
      <c r="BS22" s="436"/>
      <c r="BT22" s="436"/>
      <c r="BU22" s="437"/>
      <c r="BV22" s="435">
        <v>14001718</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6533015</v>
      </c>
      <c r="BO23" s="407"/>
      <c r="BP23" s="407"/>
      <c r="BQ23" s="407"/>
      <c r="BR23" s="407"/>
      <c r="BS23" s="407"/>
      <c r="BT23" s="407"/>
      <c r="BU23" s="408"/>
      <c r="BV23" s="406">
        <v>6201230</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8900</v>
      </c>
      <c r="R24" s="360"/>
      <c r="S24" s="360"/>
      <c r="T24" s="360"/>
      <c r="U24" s="360"/>
      <c r="V24" s="361"/>
      <c r="W24" s="449"/>
      <c r="X24" s="386"/>
      <c r="Y24" s="387"/>
      <c r="Z24" s="362" t="s">
        <v>162</v>
      </c>
      <c r="AA24" s="363"/>
      <c r="AB24" s="363"/>
      <c r="AC24" s="363"/>
      <c r="AD24" s="363"/>
      <c r="AE24" s="363"/>
      <c r="AF24" s="363"/>
      <c r="AG24" s="364"/>
      <c r="AH24" s="359">
        <v>351</v>
      </c>
      <c r="AI24" s="360"/>
      <c r="AJ24" s="360"/>
      <c r="AK24" s="360"/>
      <c r="AL24" s="361"/>
      <c r="AM24" s="359">
        <v>1091961</v>
      </c>
      <c r="AN24" s="360"/>
      <c r="AO24" s="360"/>
      <c r="AP24" s="360"/>
      <c r="AQ24" s="360"/>
      <c r="AR24" s="361"/>
      <c r="AS24" s="359">
        <v>3111</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8505812</v>
      </c>
      <c r="BO24" s="407"/>
      <c r="BP24" s="407"/>
      <c r="BQ24" s="407"/>
      <c r="BR24" s="407"/>
      <c r="BS24" s="407"/>
      <c r="BT24" s="407"/>
      <c r="BU24" s="408"/>
      <c r="BV24" s="406">
        <v>8300906</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7300</v>
      </c>
      <c r="R25" s="360"/>
      <c r="S25" s="360"/>
      <c r="T25" s="360"/>
      <c r="U25" s="360"/>
      <c r="V25" s="361"/>
      <c r="W25" s="449"/>
      <c r="X25" s="386"/>
      <c r="Y25" s="387"/>
      <c r="Z25" s="362" t="s">
        <v>165</v>
      </c>
      <c r="AA25" s="363"/>
      <c r="AB25" s="363"/>
      <c r="AC25" s="363"/>
      <c r="AD25" s="363"/>
      <c r="AE25" s="363"/>
      <c r="AF25" s="363"/>
      <c r="AG25" s="364"/>
      <c r="AH25" s="359" t="s">
        <v>121</v>
      </c>
      <c r="AI25" s="360"/>
      <c r="AJ25" s="360"/>
      <c r="AK25" s="360"/>
      <c r="AL25" s="361"/>
      <c r="AM25" s="359" t="s">
        <v>121</v>
      </c>
      <c r="AN25" s="360"/>
      <c r="AO25" s="360"/>
      <c r="AP25" s="360"/>
      <c r="AQ25" s="360"/>
      <c r="AR25" s="361"/>
      <c r="AS25" s="359" t="s">
        <v>121</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1873925</v>
      </c>
      <c r="BO25" s="436"/>
      <c r="BP25" s="436"/>
      <c r="BQ25" s="436"/>
      <c r="BR25" s="436"/>
      <c r="BS25" s="436"/>
      <c r="BT25" s="436"/>
      <c r="BU25" s="437"/>
      <c r="BV25" s="435">
        <v>2047781</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6600</v>
      </c>
      <c r="R26" s="360"/>
      <c r="S26" s="360"/>
      <c r="T26" s="360"/>
      <c r="U26" s="360"/>
      <c r="V26" s="361"/>
      <c r="W26" s="449"/>
      <c r="X26" s="386"/>
      <c r="Y26" s="387"/>
      <c r="Z26" s="362" t="s">
        <v>168</v>
      </c>
      <c r="AA26" s="417"/>
      <c r="AB26" s="417"/>
      <c r="AC26" s="417"/>
      <c r="AD26" s="417"/>
      <c r="AE26" s="417"/>
      <c r="AF26" s="417"/>
      <c r="AG26" s="418"/>
      <c r="AH26" s="359">
        <v>9</v>
      </c>
      <c r="AI26" s="360"/>
      <c r="AJ26" s="360"/>
      <c r="AK26" s="360"/>
      <c r="AL26" s="361"/>
      <c r="AM26" s="359">
        <v>29880</v>
      </c>
      <c r="AN26" s="360"/>
      <c r="AO26" s="360"/>
      <c r="AP26" s="360"/>
      <c r="AQ26" s="360"/>
      <c r="AR26" s="361"/>
      <c r="AS26" s="359">
        <v>3320</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121</v>
      </c>
      <c r="BO26" s="407"/>
      <c r="BP26" s="407"/>
      <c r="BQ26" s="407"/>
      <c r="BR26" s="407"/>
      <c r="BS26" s="407"/>
      <c r="BT26" s="407"/>
      <c r="BU26" s="408"/>
      <c r="BV26" s="406" t="s">
        <v>121</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4350</v>
      </c>
      <c r="R27" s="360"/>
      <c r="S27" s="360"/>
      <c r="T27" s="360"/>
      <c r="U27" s="360"/>
      <c r="V27" s="361"/>
      <c r="W27" s="449"/>
      <c r="X27" s="386"/>
      <c r="Y27" s="387"/>
      <c r="Z27" s="362" t="s">
        <v>171</v>
      </c>
      <c r="AA27" s="363"/>
      <c r="AB27" s="363"/>
      <c r="AC27" s="363"/>
      <c r="AD27" s="363"/>
      <c r="AE27" s="363"/>
      <c r="AF27" s="363"/>
      <c r="AG27" s="364"/>
      <c r="AH27" s="359">
        <v>5</v>
      </c>
      <c r="AI27" s="360"/>
      <c r="AJ27" s="360"/>
      <c r="AK27" s="360"/>
      <c r="AL27" s="361"/>
      <c r="AM27" s="359">
        <v>18015</v>
      </c>
      <c r="AN27" s="360"/>
      <c r="AO27" s="360"/>
      <c r="AP27" s="360"/>
      <c r="AQ27" s="360"/>
      <c r="AR27" s="361"/>
      <c r="AS27" s="359">
        <v>3603</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1327060</v>
      </c>
      <c r="BO27" s="441"/>
      <c r="BP27" s="441"/>
      <c r="BQ27" s="441"/>
      <c r="BR27" s="441"/>
      <c r="BS27" s="441"/>
      <c r="BT27" s="441"/>
      <c r="BU27" s="442"/>
      <c r="BV27" s="440">
        <v>1325452</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3900</v>
      </c>
      <c r="R28" s="360"/>
      <c r="S28" s="360"/>
      <c r="T28" s="360"/>
      <c r="U28" s="360"/>
      <c r="V28" s="361"/>
      <c r="W28" s="449"/>
      <c r="X28" s="386"/>
      <c r="Y28" s="387"/>
      <c r="Z28" s="362" t="s">
        <v>174</v>
      </c>
      <c r="AA28" s="363"/>
      <c r="AB28" s="363"/>
      <c r="AC28" s="363"/>
      <c r="AD28" s="363"/>
      <c r="AE28" s="363"/>
      <c r="AF28" s="363"/>
      <c r="AG28" s="364"/>
      <c r="AH28" s="359" t="s">
        <v>121</v>
      </c>
      <c r="AI28" s="360"/>
      <c r="AJ28" s="360"/>
      <c r="AK28" s="360"/>
      <c r="AL28" s="361"/>
      <c r="AM28" s="359" t="s">
        <v>121</v>
      </c>
      <c r="AN28" s="360"/>
      <c r="AO28" s="360"/>
      <c r="AP28" s="360"/>
      <c r="AQ28" s="360"/>
      <c r="AR28" s="361"/>
      <c r="AS28" s="359" t="s">
        <v>121</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3019140</v>
      </c>
      <c r="BO28" s="436"/>
      <c r="BP28" s="436"/>
      <c r="BQ28" s="436"/>
      <c r="BR28" s="436"/>
      <c r="BS28" s="436"/>
      <c r="BT28" s="436"/>
      <c r="BU28" s="437"/>
      <c r="BV28" s="435">
        <v>3244418</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16</v>
      </c>
      <c r="M29" s="360"/>
      <c r="N29" s="360"/>
      <c r="O29" s="360"/>
      <c r="P29" s="361"/>
      <c r="Q29" s="359">
        <v>3600</v>
      </c>
      <c r="R29" s="360"/>
      <c r="S29" s="360"/>
      <c r="T29" s="360"/>
      <c r="U29" s="360"/>
      <c r="V29" s="361"/>
      <c r="W29" s="450"/>
      <c r="X29" s="451"/>
      <c r="Y29" s="452"/>
      <c r="Z29" s="362" t="s">
        <v>177</v>
      </c>
      <c r="AA29" s="363"/>
      <c r="AB29" s="363"/>
      <c r="AC29" s="363"/>
      <c r="AD29" s="363"/>
      <c r="AE29" s="363"/>
      <c r="AF29" s="363"/>
      <c r="AG29" s="364"/>
      <c r="AH29" s="359">
        <v>356</v>
      </c>
      <c r="AI29" s="360"/>
      <c r="AJ29" s="360"/>
      <c r="AK29" s="360"/>
      <c r="AL29" s="361"/>
      <c r="AM29" s="359">
        <v>1109976</v>
      </c>
      <c r="AN29" s="360"/>
      <c r="AO29" s="360"/>
      <c r="AP29" s="360"/>
      <c r="AQ29" s="360"/>
      <c r="AR29" s="361"/>
      <c r="AS29" s="359">
        <v>3118</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414610</v>
      </c>
      <c r="BO29" s="407"/>
      <c r="BP29" s="407"/>
      <c r="BQ29" s="407"/>
      <c r="BR29" s="407"/>
      <c r="BS29" s="407"/>
      <c r="BT29" s="407"/>
      <c r="BU29" s="408"/>
      <c r="BV29" s="406">
        <v>332307</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99.4</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4110153</v>
      </c>
      <c r="BO30" s="441"/>
      <c r="BP30" s="441"/>
      <c r="BQ30" s="441"/>
      <c r="BR30" s="441"/>
      <c r="BS30" s="441"/>
      <c r="BT30" s="441"/>
      <c r="BU30" s="442"/>
      <c r="BV30" s="440">
        <v>4072088</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国民健康保険事業特別会計</v>
      </c>
      <c r="X34" s="355"/>
      <c r="Y34" s="355"/>
      <c r="Z34" s="355"/>
      <c r="AA34" s="355"/>
      <c r="AB34" s="355"/>
      <c r="AC34" s="355"/>
      <c r="AD34" s="355"/>
      <c r="AE34" s="355"/>
      <c r="AF34" s="355"/>
      <c r="AG34" s="355"/>
      <c r="AH34" s="355"/>
      <c r="AI34" s="355"/>
      <c r="AJ34" s="355"/>
      <c r="AK34" s="355"/>
      <c r="AL34" s="163"/>
      <c r="AM34" s="354">
        <f>IF(AO34="","",MAX(C34:D43,U34:V43)+1)</f>
        <v>5</v>
      </c>
      <c r="AN34" s="354"/>
      <c r="AO34" s="355" t="str">
        <f>IF('各会計、関係団体の財政状況及び健全化判断比率'!B31="","",'各会計、関係団体の財政状況及び健全化判断比率'!B31)</f>
        <v>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7</v>
      </c>
      <c r="BX34" s="354"/>
      <c r="BY34" s="355" t="str">
        <f>IF('各会計、関係団体の財政状況及び健全化判断比率'!B68="","",'各会計、関係団体の財政状況及び健全化判断比率'!B68)</f>
        <v>富岡地域医療企業団</v>
      </c>
      <c r="BZ34" s="355"/>
      <c r="CA34" s="355"/>
      <c r="CB34" s="355"/>
      <c r="CC34" s="355"/>
      <c r="CD34" s="355"/>
      <c r="CE34" s="355"/>
      <c r="CF34" s="355"/>
      <c r="CG34" s="355"/>
      <c r="CH34" s="355"/>
      <c r="CI34" s="355"/>
      <c r="CJ34" s="355"/>
      <c r="CK34" s="355"/>
      <c r="CL34" s="355"/>
      <c r="CM34" s="355"/>
      <c r="CN34" s="163"/>
      <c r="CO34" s="354">
        <f>IF(CQ34="","",MAX(C34:D43,U34:V43,AM34:AN43,BE34:BF43,BW34:BX43)+1)</f>
        <v>13</v>
      </c>
      <c r="CP34" s="354"/>
      <c r="CQ34" s="355" t="str">
        <f>IF('各会計、関係団体の財政状況及び健全化判断比率'!BS7="","",'各会計、関係団体の財政状況及び健全化判断比率'!BS7)</f>
        <v>富岡市土地開発公社</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v>
      </c>
      <c r="DH34" s="352"/>
      <c r="DI34" s="190"/>
    </row>
    <row r="35" spans="1:113" ht="32.25" customHeight="1" x14ac:dyDescent="0.2">
      <c r="A35" s="163"/>
      <c r="B35" s="187"/>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f t="shared" ref="AM35:AM43" si="0">IF(AO35="","",AM34+1)</f>
        <v>6</v>
      </c>
      <c r="AN35" s="354"/>
      <c r="AO35" s="355" t="str">
        <f>IF('各会計、関係団体の財政状況及び健全化判断比率'!B32="","",'各会計、関係団体の財政状況及び健全化判断比率'!B32)</f>
        <v>下水道事業会計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8</v>
      </c>
      <c r="BX35" s="354"/>
      <c r="BY35" s="355" t="str">
        <f>IF('各会計、関係団体の財政状況及び健全化判断比率'!B69="","",'各会計、関係団体の財政状況及び健全化判断比率'!B69)</f>
        <v>富岡甘楽広域市町村圏振興整備組合</v>
      </c>
      <c r="BZ35" s="355"/>
      <c r="CA35" s="355"/>
      <c r="CB35" s="355"/>
      <c r="CC35" s="355"/>
      <c r="CD35" s="355"/>
      <c r="CE35" s="355"/>
      <c r="CF35" s="355"/>
      <c r="CG35" s="355"/>
      <c r="CH35" s="355"/>
      <c r="CI35" s="355"/>
      <c r="CJ35" s="355"/>
      <c r="CK35" s="355"/>
      <c r="CL35" s="355"/>
      <c r="CM35" s="355"/>
      <c r="CN35" s="163"/>
      <c r="CO35" s="354">
        <f t="shared" ref="CO35:CO43" si="3">IF(CQ35="","",CO34+1)</f>
        <v>14</v>
      </c>
      <c r="CP35" s="354"/>
      <c r="CQ35" s="355" t="str">
        <f>IF('各会計、関係団体の財政状況及び健全化判断比率'!BS8="","",'各会計、関係団体の財政状況及び健全化判断比率'!BS8)</f>
        <v>まちづくり富岡</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9</v>
      </c>
      <c r="BX36" s="354"/>
      <c r="BY36" s="355" t="str">
        <f>IF('各会計、関係団体の財政状況及び健全化判断比率'!B70="","",'各会計、関係団体の財政状況及び健全化判断比率'!B70)</f>
        <v>群馬県市町村総合事務組合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10</v>
      </c>
      <c r="BX37" s="354"/>
      <c r="BY37" s="355" t="str">
        <f>IF('各会計、関係団体の財政状況及び健全化判断比率'!B71="","",'各会計、関係団体の財政状況及び健全化判断比率'!B71)</f>
        <v>群馬県後期高齢者医療広域連合（一般会計）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11</v>
      </c>
      <c r="BX38" s="354"/>
      <c r="BY38" s="355" t="str">
        <f>IF('各会計、関係団体の財政状況及び健全化判断比率'!B72="","",'各会計、関係団体の財政状況及び健全化判断比率'!B72)</f>
        <v>群馬県後期高齢者医療広域連合（事業会計）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12</v>
      </c>
      <c r="BX39" s="354"/>
      <c r="BY39" s="355" t="str">
        <f>IF('各会計、関係団体の財政状況及び健全化判断比率'!B73="","",'各会計、関係団体の財政状況及び健全化判断比率'!B73)</f>
        <v>群馬県市町村会館管理組合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jsSfkT4f37bTNJLrhdiCK4Ht+uZybD7jVSglbJpeOvK5sGlNnTJbWQlBecpo/YPDHvHXRoeTJizEMWQNlbjE+g==" saltValue="FEFQgwDeoZcXuDzBPmwcm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6735093</v>
      </c>
      <c r="S5" s="664"/>
      <c r="T5" s="664"/>
      <c r="U5" s="664"/>
      <c r="V5" s="664"/>
      <c r="W5" s="664"/>
      <c r="X5" s="664"/>
      <c r="Y5" s="689"/>
      <c r="Z5" s="702">
        <v>27.3</v>
      </c>
      <c r="AA5" s="702"/>
      <c r="AB5" s="702"/>
      <c r="AC5" s="702"/>
      <c r="AD5" s="703">
        <v>6490357</v>
      </c>
      <c r="AE5" s="703"/>
      <c r="AF5" s="703"/>
      <c r="AG5" s="703"/>
      <c r="AH5" s="703"/>
      <c r="AI5" s="703"/>
      <c r="AJ5" s="703"/>
      <c r="AK5" s="703"/>
      <c r="AL5" s="690">
        <v>49.1</v>
      </c>
      <c r="AM5" s="672"/>
      <c r="AN5" s="672"/>
      <c r="AO5" s="691"/>
      <c r="AP5" s="666" t="s">
        <v>216</v>
      </c>
      <c r="AQ5" s="667"/>
      <c r="AR5" s="667"/>
      <c r="AS5" s="667"/>
      <c r="AT5" s="667"/>
      <c r="AU5" s="667"/>
      <c r="AV5" s="667"/>
      <c r="AW5" s="667"/>
      <c r="AX5" s="667"/>
      <c r="AY5" s="667"/>
      <c r="AZ5" s="667"/>
      <c r="BA5" s="667"/>
      <c r="BB5" s="667"/>
      <c r="BC5" s="667"/>
      <c r="BD5" s="667"/>
      <c r="BE5" s="667"/>
      <c r="BF5" s="668"/>
      <c r="BG5" s="608">
        <v>6483344</v>
      </c>
      <c r="BH5" s="609"/>
      <c r="BI5" s="609"/>
      <c r="BJ5" s="609"/>
      <c r="BK5" s="609"/>
      <c r="BL5" s="609"/>
      <c r="BM5" s="609"/>
      <c r="BN5" s="610"/>
      <c r="BO5" s="646">
        <v>96.3</v>
      </c>
      <c r="BP5" s="646"/>
      <c r="BQ5" s="646"/>
      <c r="BR5" s="646"/>
      <c r="BS5" s="647">
        <v>120340</v>
      </c>
      <c r="BT5" s="647"/>
      <c r="BU5" s="647"/>
      <c r="BV5" s="647"/>
      <c r="BW5" s="647"/>
      <c r="BX5" s="647"/>
      <c r="BY5" s="647"/>
      <c r="BZ5" s="647"/>
      <c r="CA5" s="647"/>
      <c r="CB5" s="682"/>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237323</v>
      </c>
      <c r="S6" s="609"/>
      <c r="T6" s="609"/>
      <c r="U6" s="609"/>
      <c r="V6" s="609"/>
      <c r="W6" s="609"/>
      <c r="X6" s="609"/>
      <c r="Y6" s="610"/>
      <c r="Z6" s="646">
        <v>1</v>
      </c>
      <c r="AA6" s="646"/>
      <c r="AB6" s="646"/>
      <c r="AC6" s="646"/>
      <c r="AD6" s="647">
        <v>237323</v>
      </c>
      <c r="AE6" s="647"/>
      <c r="AF6" s="647"/>
      <c r="AG6" s="647"/>
      <c r="AH6" s="647"/>
      <c r="AI6" s="647"/>
      <c r="AJ6" s="647"/>
      <c r="AK6" s="647"/>
      <c r="AL6" s="611">
        <v>1.8</v>
      </c>
      <c r="AM6" s="612"/>
      <c r="AN6" s="612"/>
      <c r="AO6" s="648"/>
      <c r="AP6" s="605" t="s">
        <v>221</v>
      </c>
      <c r="AQ6" s="606"/>
      <c r="AR6" s="606"/>
      <c r="AS6" s="606"/>
      <c r="AT6" s="606"/>
      <c r="AU6" s="606"/>
      <c r="AV6" s="606"/>
      <c r="AW6" s="606"/>
      <c r="AX6" s="606"/>
      <c r="AY6" s="606"/>
      <c r="AZ6" s="606"/>
      <c r="BA6" s="606"/>
      <c r="BB6" s="606"/>
      <c r="BC6" s="606"/>
      <c r="BD6" s="606"/>
      <c r="BE6" s="606"/>
      <c r="BF6" s="607"/>
      <c r="BG6" s="608">
        <v>6483344</v>
      </c>
      <c r="BH6" s="609"/>
      <c r="BI6" s="609"/>
      <c r="BJ6" s="609"/>
      <c r="BK6" s="609"/>
      <c r="BL6" s="609"/>
      <c r="BM6" s="609"/>
      <c r="BN6" s="610"/>
      <c r="BO6" s="646">
        <v>96.3</v>
      </c>
      <c r="BP6" s="646"/>
      <c r="BQ6" s="646"/>
      <c r="BR6" s="646"/>
      <c r="BS6" s="647">
        <v>120340</v>
      </c>
      <c r="BT6" s="647"/>
      <c r="BU6" s="647"/>
      <c r="BV6" s="647"/>
      <c r="BW6" s="647"/>
      <c r="BX6" s="647"/>
      <c r="BY6" s="647"/>
      <c r="BZ6" s="647"/>
      <c r="CA6" s="647"/>
      <c r="CB6" s="682"/>
      <c r="CD6" s="666" t="s">
        <v>222</v>
      </c>
      <c r="CE6" s="667"/>
      <c r="CF6" s="667"/>
      <c r="CG6" s="667"/>
      <c r="CH6" s="667"/>
      <c r="CI6" s="667"/>
      <c r="CJ6" s="667"/>
      <c r="CK6" s="667"/>
      <c r="CL6" s="667"/>
      <c r="CM6" s="667"/>
      <c r="CN6" s="667"/>
      <c r="CO6" s="667"/>
      <c r="CP6" s="667"/>
      <c r="CQ6" s="668"/>
      <c r="CR6" s="608">
        <v>196520</v>
      </c>
      <c r="CS6" s="609"/>
      <c r="CT6" s="609"/>
      <c r="CU6" s="609"/>
      <c r="CV6" s="609"/>
      <c r="CW6" s="609"/>
      <c r="CX6" s="609"/>
      <c r="CY6" s="610"/>
      <c r="CZ6" s="690">
        <v>0.8</v>
      </c>
      <c r="DA6" s="672"/>
      <c r="DB6" s="672"/>
      <c r="DC6" s="692"/>
      <c r="DD6" s="614" t="s">
        <v>121</v>
      </c>
      <c r="DE6" s="609"/>
      <c r="DF6" s="609"/>
      <c r="DG6" s="609"/>
      <c r="DH6" s="609"/>
      <c r="DI6" s="609"/>
      <c r="DJ6" s="609"/>
      <c r="DK6" s="609"/>
      <c r="DL6" s="609"/>
      <c r="DM6" s="609"/>
      <c r="DN6" s="609"/>
      <c r="DO6" s="609"/>
      <c r="DP6" s="610"/>
      <c r="DQ6" s="614">
        <v>196520</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2492</v>
      </c>
      <c r="S7" s="609"/>
      <c r="T7" s="609"/>
      <c r="U7" s="609"/>
      <c r="V7" s="609"/>
      <c r="W7" s="609"/>
      <c r="X7" s="609"/>
      <c r="Y7" s="610"/>
      <c r="Z7" s="646">
        <v>0</v>
      </c>
      <c r="AA7" s="646"/>
      <c r="AB7" s="646"/>
      <c r="AC7" s="646"/>
      <c r="AD7" s="647">
        <v>2492</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2656370</v>
      </c>
      <c r="BH7" s="609"/>
      <c r="BI7" s="609"/>
      <c r="BJ7" s="609"/>
      <c r="BK7" s="609"/>
      <c r="BL7" s="609"/>
      <c r="BM7" s="609"/>
      <c r="BN7" s="610"/>
      <c r="BO7" s="646">
        <v>39.4</v>
      </c>
      <c r="BP7" s="646"/>
      <c r="BQ7" s="646"/>
      <c r="BR7" s="646"/>
      <c r="BS7" s="647">
        <v>120340</v>
      </c>
      <c r="BT7" s="647"/>
      <c r="BU7" s="647"/>
      <c r="BV7" s="647"/>
      <c r="BW7" s="647"/>
      <c r="BX7" s="647"/>
      <c r="BY7" s="647"/>
      <c r="BZ7" s="647"/>
      <c r="CA7" s="647"/>
      <c r="CB7" s="682"/>
      <c r="CD7" s="605" t="s">
        <v>225</v>
      </c>
      <c r="CE7" s="606"/>
      <c r="CF7" s="606"/>
      <c r="CG7" s="606"/>
      <c r="CH7" s="606"/>
      <c r="CI7" s="606"/>
      <c r="CJ7" s="606"/>
      <c r="CK7" s="606"/>
      <c r="CL7" s="606"/>
      <c r="CM7" s="606"/>
      <c r="CN7" s="606"/>
      <c r="CO7" s="606"/>
      <c r="CP7" s="606"/>
      <c r="CQ7" s="607"/>
      <c r="CR7" s="608">
        <v>3511623</v>
      </c>
      <c r="CS7" s="609"/>
      <c r="CT7" s="609"/>
      <c r="CU7" s="609"/>
      <c r="CV7" s="609"/>
      <c r="CW7" s="609"/>
      <c r="CX7" s="609"/>
      <c r="CY7" s="610"/>
      <c r="CZ7" s="646">
        <v>14.9</v>
      </c>
      <c r="DA7" s="646"/>
      <c r="DB7" s="646"/>
      <c r="DC7" s="646"/>
      <c r="DD7" s="614">
        <v>106005</v>
      </c>
      <c r="DE7" s="609"/>
      <c r="DF7" s="609"/>
      <c r="DG7" s="609"/>
      <c r="DH7" s="609"/>
      <c r="DI7" s="609"/>
      <c r="DJ7" s="609"/>
      <c r="DK7" s="609"/>
      <c r="DL7" s="609"/>
      <c r="DM7" s="609"/>
      <c r="DN7" s="609"/>
      <c r="DO7" s="609"/>
      <c r="DP7" s="610"/>
      <c r="DQ7" s="614">
        <v>2928526</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49396</v>
      </c>
      <c r="S8" s="609"/>
      <c r="T8" s="609"/>
      <c r="U8" s="609"/>
      <c r="V8" s="609"/>
      <c r="W8" s="609"/>
      <c r="X8" s="609"/>
      <c r="Y8" s="610"/>
      <c r="Z8" s="646">
        <v>0.2</v>
      </c>
      <c r="AA8" s="646"/>
      <c r="AB8" s="646"/>
      <c r="AC8" s="646"/>
      <c r="AD8" s="647">
        <v>49396</v>
      </c>
      <c r="AE8" s="647"/>
      <c r="AF8" s="647"/>
      <c r="AG8" s="647"/>
      <c r="AH8" s="647"/>
      <c r="AI8" s="647"/>
      <c r="AJ8" s="647"/>
      <c r="AK8" s="647"/>
      <c r="AL8" s="611">
        <v>0.4</v>
      </c>
      <c r="AM8" s="612"/>
      <c r="AN8" s="612"/>
      <c r="AO8" s="648"/>
      <c r="AP8" s="605" t="s">
        <v>227</v>
      </c>
      <c r="AQ8" s="606"/>
      <c r="AR8" s="606"/>
      <c r="AS8" s="606"/>
      <c r="AT8" s="606"/>
      <c r="AU8" s="606"/>
      <c r="AV8" s="606"/>
      <c r="AW8" s="606"/>
      <c r="AX8" s="606"/>
      <c r="AY8" s="606"/>
      <c r="AZ8" s="606"/>
      <c r="BA8" s="606"/>
      <c r="BB8" s="606"/>
      <c r="BC8" s="606"/>
      <c r="BD8" s="606"/>
      <c r="BE8" s="606"/>
      <c r="BF8" s="607"/>
      <c r="BG8" s="608">
        <v>73249</v>
      </c>
      <c r="BH8" s="609"/>
      <c r="BI8" s="609"/>
      <c r="BJ8" s="609"/>
      <c r="BK8" s="609"/>
      <c r="BL8" s="609"/>
      <c r="BM8" s="609"/>
      <c r="BN8" s="610"/>
      <c r="BO8" s="646">
        <v>1.1000000000000001</v>
      </c>
      <c r="BP8" s="646"/>
      <c r="BQ8" s="646"/>
      <c r="BR8" s="646"/>
      <c r="BS8" s="647" t="s">
        <v>121</v>
      </c>
      <c r="BT8" s="647"/>
      <c r="BU8" s="647"/>
      <c r="BV8" s="647"/>
      <c r="BW8" s="647"/>
      <c r="BX8" s="647"/>
      <c r="BY8" s="647"/>
      <c r="BZ8" s="647"/>
      <c r="CA8" s="647"/>
      <c r="CB8" s="682"/>
      <c r="CD8" s="605" t="s">
        <v>228</v>
      </c>
      <c r="CE8" s="606"/>
      <c r="CF8" s="606"/>
      <c r="CG8" s="606"/>
      <c r="CH8" s="606"/>
      <c r="CI8" s="606"/>
      <c r="CJ8" s="606"/>
      <c r="CK8" s="606"/>
      <c r="CL8" s="606"/>
      <c r="CM8" s="606"/>
      <c r="CN8" s="606"/>
      <c r="CO8" s="606"/>
      <c r="CP8" s="606"/>
      <c r="CQ8" s="607"/>
      <c r="CR8" s="608">
        <v>7716916</v>
      </c>
      <c r="CS8" s="609"/>
      <c r="CT8" s="609"/>
      <c r="CU8" s="609"/>
      <c r="CV8" s="609"/>
      <c r="CW8" s="609"/>
      <c r="CX8" s="609"/>
      <c r="CY8" s="610"/>
      <c r="CZ8" s="646">
        <v>32.799999999999997</v>
      </c>
      <c r="DA8" s="646"/>
      <c r="DB8" s="646"/>
      <c r="DC8" s="646"/>
      <c r="DD8" s="614">
        <v>35688</v>
      </c>
      <c r="DE8" s="609"/>
      <c r="DF8" s="609"/>
      <c r="DG8" s="609"/>
      <c r="DH8" s="609"/>
      <c r="DI8" s="609"/>
      <c r="DJ8" s="609"/>
      <c r="DK8" s="609"/>
      <c r="DL8" s="609"/>
      <c r="DM8" s="609"/>
      <c r="DN8" s="609"/>
      <c r="DO8" s="609"/>
      <c r="DP8" s="610"/>
      <c r="DQ8" s="614">
        <v>3871981</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66599</v>
      </c>
      <c r="S9" s="609"/>
      <c r="T9" s="609"/>
      <c r="U9" s="609"/>
      <c r="V9" s="609"/>
      <c r="W9" s="609"/>
      <c r="X9" s="609"/>
      <c r="Y9" s="610"/>
      <c r="Z9" s="646">
        <v>0.3</v>
      </c>
      <c r="AA9" s="646"/>
      <c r="AB9" s="646"/>
      <c r="AC9" s="646"/>
      <c r="AD9" s="647">
        <v>66599</v>
      </c>
      <c r="AE9" s="647"/>
      <c r="AF9" s="647"/>
      <c r="AG9" s="647"/>
      <c r="AH9" s="647"/>
      <c r="AI9" s="647"/>
      <c r="AJ9" s="647"/>
      <c r="AK9" s="647"/>
      <c r="AL9" s="611">
        <v>0.5</v>
      </c>
      <c r="AM9" s="612"/>
      <c r="AN9" s="612"/>
      <c r="AO9" s="648"/>
      <c r="AP9" s="605" t="s">
        <v>230</v>
      </c>
      <c r="AQ9" s="606"/>
      <c r="AR9" s="606"/>
      <c r="AS9" s="606"/>
      <c r="AT9" s="606"/>
      <c r="AU9" s="606"/>
      <c r="AV9" s="606"/>
      <c r="AW9" s="606"/>
      <c r="AX9" s="606"/>
      <c r="AY9" s="606"/>
      <c r="AZ9" s="606"/>
      <c r="BA9" s="606"/>
      <c r="BB9" s="606"/>
      <c r="BC9" s="606"/>
      <c r="BD9" s="606"/>
      <c r="BE9" s="606"/>
      <c r="BF9" s="607"/>
      <c r="BG9" s="608">
        <v>2086683</v>
      </c>
      <c r="BH9" s="609"/>
      <c r="BI9" s="609"/>
      <c r="BJ9" s="609"/>
      <c r="BK9" s="609"/>
      <c r="BL9" s="609"/>
      <c r="BM9" s="609"/>
      <c r="BN9" s="610"/>
      <c r="BO9" s="646">
        <v>31</v>
      </c>
      <c r="BP9" s="646"/>
      <c r="BQ9" s="646"/>
      <c r="BR9" s="646"/>
      <c r="BS9" s="647" t="s">
        <v>121</v>
      </c>
      <c r="BT9" s="647"/>
      <c r="BU9" s="647"/>
      <c r="BV9" s="647"/>
      <c r="BW9" s="647"/>
      <c r="BX9" s="647"/>
      <c r="BY9" s="647"/>
      <c r="BZ9" s="647"/>
      <c r="CA9" s="647"/>
      <c r="CB9" s="682"/>
      <c r="CD9" s="605" t="s">
        <v>231</v>
      </c>
      <c r="CE9" s="606"/>
      <c r="CF9" s="606"/>
      <c r="CG9" s="606"/>
      <c r="CH9" s="606"/>
      <c r="CI9" s="606"/>
      <c r="CJ9" s="606"/>
      <c r="CK9" s="606"/>
      <c r="CL9" s="606"/>
      <c r="CM9" s="606"/>
      <c r="CN9" s="606"/>
      <c r="CO9" s="606"/>
      <c r="CP9" s="606"/>
      <c r="CQ9" s="607"/>
      <c r="CR9" s="608">
        <v>2143909</v>
      </c>
      <c r="CS9" s="609"/>
      <c r="CT9" s="609"/>
      <c r="CU9" s="609"/>
      <c r="CV9" s="609"/>
      <c r="CW9" s="609"/>
      <c r="CX9" s="609"/>
      <c r="CY9" s="610"/>
      <c r="CZ9" s="646">
        <v>9.1</v>
      </c>
      <c r="DA9" s="646"/>
      <c r="DB9" s="646"/>
      <c r="DC9" s="646"/>
      <c r="DD9" s="614">
        <v>228227</v>
      </c>
      <c r="DE9" s="609"/>
      <c r="DF9" s="609"/>
      <c r="DG9" s="609"/>
      <c r="DH9" s="609"/>
      <c r="DI9" s="609"/>
      <c r="DJ9" s="609"/>
      <c r="DK9" s="609"/>
      <c r="DL9" s="609"/>
      <c r="DM9" s="609"/>
      <c r="DN9" s="609"/>
      <c r="DO9" s="609"/>
      <c r="DP9" s="610"/>
      <c r="DQ9" s="614">
        <v>1678365</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121</v>
      </c>
      <c r="S10" s="609"/>
      <c r="T10" s="609"/>
      <c r="U10" s="609"/>
      <c r="V10" s="609"/>
      <c r="W10" s="609"/>
      <c r="X10" s="609"/>
      <c r="Y10" s="610"/>
      <c r="Z10" s="646" t="s">
        <v>121</v>
      </c>
      <c r="AA10" s="646"/>
      <c r="AB10" s="646"/>
      <c r="AC10" s="646"/>
      <c r="AD10" s="647" t="s">
        <v>121</v>
      </c>
      <c r="AE10" s="647"/>
      <c r="AF10" s="647"/>
      <c r="AG10" s="647"/>
      <c r="AH10" s="647"/>
      <c r="AI10" s="647"/>
      <c r="AJ10" s="647"/>
      <c r="AK10" s="647"/>
      <c r="AL10" s="611" t="s">
        <v>121</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180213</v>
      </c>
      <c r="BH10" s="609"/>
      <c r="BI10" s="609"/>
      <c r="BJ10" s="609"/>
      <c r="BK10" s="609"/>
      <c r="BL10" s="609"/>
      <c r="BM10" s="609"/>
      <c r="BN10" s="610"/>
      <c r="BO10" s="646">
        <v>2.7</v>
      </c>
      <c r="BP10" s="646"/>
      <c r="BQ10" s="646"/>
      <c r="BR10" s="646"/>
      <c r="BS10" s="647">
        <v>30024</v>
      </c>
      <c r="BT10" s="647"/>
      <c r="BU10" s="647"/>
      <c r="BV10" s="647"/>
      <c r="BW10" s="647"/>
      <c r="BX10" s="647"/>
      <c r="BY10" s="647"/>
      <c r="BZ10" s="647"/>
      <c r="CA10" s="647"/>
      <c r="CB10" s="682"/>
      <c r="CD10" s="605" t="s">
        <v>234</v>
      </c>
      <c r="CE10" s="606"/>
      <c r="CF10" s="606"/>
      <c r="CG10" s="606"/>
      <c r="CH10" s="606"/>
      <c r="CI10" s="606"/>
      <c r="CJ10" s="606"/>
      <c r="CK10" s="606"/>
      <c r="CL10" s="606"/>
      <c r="CM10" s="606"/>
      <c r="CN10" s="606"/>
      <c r="CO10" s="606"/>
      <c r="CP10" s="606"/>
      <c r="CQ10" s="607"/>
      <c r="CR10" s="608">
        <v>84629</v>
      </c>
      <c r="CS10" s="609"/>
      <c r="CT10" s="609"/>
      <c r="CU10" s="609"/>
      <c r="CV10" s="609"/>
      <c r="CW10" s="609"/>
      <c r="CX10" s="609"/>
      <c r="CY10" s="610"/>
      <c r="CZ10" s="646">
        <v>0.4</v>
      </c>
      <c r="DA10" s="646"/>
      <c r="DB10" s="646"/>
      <c r="DC10" s="646"/>
      <c r="DD10" s="614">
        <v>2206</v>
      </c>
      <c r="DE10" s="609"/>
      <c r="DF10" s="609"/>
      <c r="DG10" s="609"/>
      <c r="DH10" s="609"/>
      <c r="DI10" s="609"/>
      <c r="DJ10" s="609"/>
      <c r="DK10" s="609"/>
      <c r="DL10" s="609"/>
      <c r="DM10" s="609"/>
      <c r="DN10" s="609"/>
      <c r="DO10" s="609"/>
      <c r="DP10" s="610"/>
      <c r="DQ10" s="614">
        <v>48209</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1276928</v>
      </c>
      <c r="S11" s="609"/>
      <c r="T11" s="609"/>
      <c r="U11" s="609"/>
      <c r="V11" s="609"/>
      <c r="W11" s="609"/>
      <c r="X11" s="609"/>
      <c r="Y11" s="610"/>
      <c r="Z11" s="611">
        <v>5.2</v>
      </c>
      <c r="AA11" s="612"/>
      <c r="AB11" s="612"/>
      <c r="AC11" s="613"/>
      <c r="AD11" s="614">
        <v>1276928</v>
      </c>
      <c r="AE11" s="609"/>
      <c r="AF11" s="609"/>
      <c r="AG11" s="609"/>
      <c r="AH11" s="609"/>
      <c r="AI11" s="609"/>
      <c r="AJ11" s="609"/>
      <c r="AK11" s="610"/>
      <c r="AL11" s="611">
        <v>9.6999999999999993</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316225</v>
      </c>
      <c r="BH11" s="609"/>
      <c r="BI11" s="609"/>
      <c r="BJ11" s="609"/>
      <c r="BK11" s="609"/>
      <c r="BL11" s="609"/>
      <c r="BM11" s="609"/>
      <c r="BN11" s="610"/>
      <c r="BO11" s="646">
        <v>4.7</v>
      </c>
      <c r="BP11" s="646"/>
      <c r="BQ11" s="646"/>
      <c r="BR11" s="646"/>
      <c r="BS11" s="647">
        <v>90316</v>
      </c>
      <c r="BT11" s="647"/>
      <c r="BU11" s="647"/>
      <c r="BV11" s="647"/>
      <c r="BW11" s="647"/>
      <c r="BX11" s="647"/>
      <c r="BY11" s="647"/>
      <c r="BZ11" s="647"/>
      <c r="CA11" s="647"/>
      <c r="CB11" s="682"/>
      <c r="CD11" s="605" t="s">
        <v>237</v>
      </c>
      <c r="CE11" s="606"/>
      <c r="CF11" s="606"/>
      <c r="CG11" s="606"/>
      <c r="CH11" s="606"/>
      <c r="CI11" s="606"/>
      <c r="CJ11" s="606"/>
      <c r="CK11" s="606"/>
      <c r="CL11" s="606"/>
      <c r="CM11" s="606"/>
      <c r="CN11" s="606"/>
      <c r="CO11" s="606"/>
      <c r="CP11" s="606"/>
      <c r="CQ11" s="607"/>
      <c r="CR11" s="608">
        <v>478153</v>
      </c>
      <c r="CS11" s="609"/>
      <c r="CT11" s="609"/>
      <c r="CU11" s="609"/>
      <c r="CV11" s="609"/>
      <c r="CW11" s="609"/>
      <c r="CX11" s="609"/>
      <c r="CY11" s="610"/>
      <c r="CZ11" s="646">
        <v>2</v>
      </c>
      <c r="DA11" s="646"/>
      <c r="DB11" s="646"/>
      <c r="DC11" s="646"/>
      <c r="DD11" s="614">
        <v>83013</v>
      </c>
      <c r="DE11" s="609"/>
      <c r="DF11" s="609"/>
      <c r="DG11" s="609"/>
      <c r="DH11" s="609"/>
      <c r="DI11" s="609"/>
      <c r="DJ11" s="609"/>
      <c r="DK11" s="609"/>
      <c r="DL11" s="609"/>
      <c r="DM11" s="609"/>
      <c r="DN11" s="609"/>
      <c r="DO11" s="609"/>
      <c r="DP11" s="610"/>
      <c r="DQ11" s="614">
        <v>382351</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v>103537</v>
      </c>
      <c r="S12" s="609"/>
      <c r="T12" s="609"/>
      <c r="U12" s="609"/>
      <c r="V12" s="609"/>
      <c r="W12" s="609"/>
      <c r="X12" s="609"/>
      <c r="Y12" s="610"/>
      <c r="Z12" s="646">
        <v>0.4</v>
      </c>
      <c r="AA12" s="646"/>
      <c r="AB12" s="646"/>
      <c r="AC12" s="646"/>
      <c r="AD12" s="647">
        <v>103537</v>
      </c>
      <c r="AE12" s="647"/>
      <c r="AF12" s="647"/>
      <c r="AG12" s="647"/>
      <c r="AH12" s="647"/>
      <c r="AI12" s="647"/>
      <c r="AJ12" s="647"/>
      <c r="AK12" s="647"/>
      <c r="AL12" s="611">
        <v>0.8</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3324541</v>
      </c>
      <c r="BH12" s="609"/>
      <c r="BI12" s="609"/>
      <c r="BJ12" s="609"/>
      <c r="BK12" s="609"/>
      <c r="BL12" s="609"/>
      <c r="BM12" s="609"/>
      <c r="BN12" s="610"/>
      <c r="BO12" s="646">
        <v>49.4</v>
      </c>
      <c r="BP12" s="646"/>
      <c r="BQ12" s="646"/>
      <c r="BR12" s="646"/>
      <c r="BS12" s="647" t="s">
        <v>121</v>
      </c>
      <c r="BT12" s="647"/>
      <c r="BU12" s="647"/>
      <c r="BV12" s="647"/>
      <c r="BW12" s="647"/>
      <c r="BX12" s="647"/>
      <c r="BY12" s="647"/>
      <c r="BZ12" s="647"/>
      <c r="CA12" s="647"/>
      <c r="CB12" s="682"/>
      <c r="CD12" s="605" t="s">
        <v>240</v>
      </c>
      <c r="CE12" s="606"/>
      <c r="CF12" s="606"/>
      <c r="CG12" s="606"/>
      <c r="CH12" s="606"/>
      <c r="CI12" s="606"/>
      <c r="CJ12" s="606"/>
      <c r="CK12" s="606"/>
      <c r="CL12" s="606"/>
      <c r="CM12" s="606"/>
      <c r="CN12" s="606"/>
      <c r="CO12" s="606"/>
      <c r="CP12" s="606"/>
      <c r="CQ12" s="607"/>
      <c r="CR12" s="608">
        <v>532801</v>
      </c>
      <c r="CS12" s="609"/>
      <c r="CT12" s="609"/>
      <c r="CU12" s="609"/>
      <c r="CV12" s="609"/>
      <c r="CW12" s="609"/>
      <c r="CX12" s="609"/>
      <c r="CY12" s="610"/>
      <c r="CZ12" s="646">
        <v>2.2999999999999998</v>
      </c>
      <c r="DA12" s="646"/>
      <c r="DB12" s="646"/>
      <c r="DC12" s="646"/>
      <c r="DD12" s="614">
        <v>92172</v>
      </c>
      <c r="DE12" s="609"/>
      <c r="DF12" s="609"/>
      <c r="DG12" s="609"/>
      <c r="DH12" s="609"/>
      <c r="DI12" s="609"/>
      <c r="DJ12" s="609"/>
      <c r="DK12" s="609"/>
      <c r="DL12" s="609"/>
      <c r="DM12" s="609"/>
      <c r="DN12" s="609"/>
      <c r="DO12" s="609"/>
      <c r="DP12" s="610"/>
      <c r="DQ12" s="614">
        <v>423419</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121</v>
      </c>
      <c r="S13" s="609"/>
      <c r="T13" s="609"/>
      <c r="U13" s="609"/>
      <c r="V13" s="609"/>
      <c r="W13" s="609"/>
      <c r="X13" s="609"/>
      <c r="Y13" s="610"/>
      <c r="Z13" s="646" t="s">
        <v>121</v>
      </c>
      <c r="AA13" s="646"/>
      <c r="AB13" s="646"/>
      <c r="AC13" s="646"/>
      <c r="AD13" s="647" t="s">
        <v>121</v>
      </c>
      <c r="AE13" s="647"/>
      <c r="AF13" s="647"/>
      <c r="AG13" s="647"/>
      <c r="AH13" s="647"/>
      <c r="AI13" s="647"/>
      <c r="AJ13" s="647"/>
      <c r="AK13" s="647"/>
      <c r="AL13" s="611" t="s">
        <v>121</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3313935</v>
      </c>
      <c r="BH13" s="609"/>
      <c r="BI13" s="609"/>
      <c r="BJ13" s="609"/>
      <c r="BK13" s="609"/>
      <c r="BL13" s="609"/>
      <c r="BM13" s="609"/>
      <c r="BN13" s="610"/>
      <c r="BO13" s="646">
        <v>49.2</v>
      </c>
      <c r="BP13" s="646"/>
      <c r="BQ13" s="646"/>
      <c r="BR13" s="646"/>
      <c r="BS13" s="647" t="s">
        <v>121</v>
      </c>
      <c r="BT13" s="647"/>
      <c r="BU13" s="647"/>
      <c r="BV13" s="647"/>
      <c r="BW13" s="647"/>
      <c r="BX13" s="647"/>
      <c r="BY13" s="647"/>
      <c r="BZ13" s="647"/>
      <c r="CA13" s="647"/>
      <c r="CB13" s="682"/>
      <c r="CD13" s="605" t="s">
        <v>243</v>
      </c>
      <c r="CE13" s="606"/>
      <c r="CF13" s="606"/>
      <c r="CG13" s="606"/>
      <c r="CH13" s="606"/>
      <c r="CI13" s="606"/>
      <c r="CJ13" s="606"/>
      <c r="CK13" s="606"/>
      <c r="CL13" s="606"/>
      <c r="CM13" s="606"/>
      <c r="CN13" s="606"/>
      <c r="CO13" s="606"/>
      <c r="CP13" s="606"/>
      <c r="CQ13" s="607"/>
      <c r="CR13" s="608">
        <v>1915940</v>
      </c>
      <c r="CS13" s="609"/>
      <c r="CT13" s="609"/>
      <c r="CU13" s="609"/>
      <c r="CV13" s="609"/>
      <c r="CW13" s="609"/>
      <c r="CX13" s="609"/>
      <c r="CY13" s="610"/>
      <c r="CZ13" s="646">
        <v>8.1</v>
      </c>
      <c r="DA13" s="646"/>
      <c r="DB13" s="646"/>
      <c r="DC13" s="646"/>
      <c r="DD13" s="614">
        <v>1046983</v>
      </c>
      <c r="DE13" s="609"/>
      <c r="DF13" s="609"/>
      <c r="DG13" s="609"/>
      <c r="DH13" s="609"/>
      <c r="DI13" s="609"/>
      <c r="DJ13" s="609"/>
      <c r="DK13" s="609"/>
      <c r="DL13" s="609"/>
      <c r="DM13" s="609"/>
      <c r="DN13" s="609"/>
      <c r="DO13" s="609"/>
      <c r="DP13" s="610"/>
      <c r="DQ13" s="614">
        <v>968134</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121</v>
      </c>
      <c r="S14" s="609"/>
      <c r="T14" s="609"/>
      <c r="U14" s="609"/>
      <c r="V14" s="609"/>
      <c r="W14" s="609"/>
      <c r="X14" s="609"/>
      <c r="Y14" s="610"/>
      <c r="Z14" s="646" t="s">
        <v>121</v>
      </c>
      <c r="AA14" s="646"/>
      <c r="AB14" s="646"/>
      <c r="AC14" s="646"/>
      <c r="AD14" s="647" t="s">
        <v>121</v>
      </c>
      <c r="AE14" s="647"/>
      <c r="AF14" s="647"/>
      <c r="AG14" s="647"/>
      <c r="AH14" s="647"/>
      <c r="AI14" s="647"/>
      <c r="AJ14" s="647"/>
      <c r="AK14" s="647"/>
      <c r="AL14" s="611" t="s">
        <v>121</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198596</v>
      </c>
      <c r="BH14" s="609"/>
      <c r="BI14" s="609"/>
      <c r="BJ14" s="609"/>
      <c r="BK14" s="609"/>
      <c r="BL14" s="609"/>
      <c r="BM14" s="609"/>
      <c r="BN14" s="610"/>
      <c r="BO14" s="646">
        <v>2.9</v>
      </c>
      <c r="BP14" s="646"/>
      <c r="BQ14" s="646"/>
      <c r="BR14" s="646"/>
      <c r="BS14" s="647" t="s">
        <v>121</v>
      </c>
      <c r="BT14" s="647"/>
      <c r="BU14" s="647"/>
      <c r="BV14" s="647"/>
      <c r="BW14" s="647"/>
      <c r="BX14" s="647"/>
      <c r="BY14" s="647"/>
      <c r="BZ14" s="647"/>
      <c r="CA14" s="647"/>
      <c r="CB14" s="682"/>
      <c r="CD14" s="605" t="s">
        <v>246</v>
      </c>
      <c r="CE14" s="606"/>
      <c r="CF14" s="606"/>
      <c r="CG14" s="606"/>
      <c r="CH14" s="606"/>
      <c r="CI14" s="606"/>
      <c r="CJ14" s="606"/>
      <c r="CK14" s="606"/>
      <c r="CL14" s="606"/>
      <c r="CM14" s="606"/>
      <c r="CN14" s="606"/>
      <c r="CO14" s="606"/>
      <c r="CP14" s="606"/>
      <c r="CQ14" s="607"/>
      <c r="CR14" s="608">
        <v>898770</v>
      </c>
      <c r="CS14" s="609"/>
      <c r="CT14" s="609"/>
      <c r="CU14" s="609"/>
      <c r="CV14" s="609"/>
      <c r="CW14" s="609"/>
      <c r="CX14" s="609"/>
      <c r="CY14" s="610"/>
      <c r="CZ14" s="646">
        <v>3.8</v>
      </c>
      <c r="DA14" s="646"/>
      <c r="DB14" s="646"/>
      <c r="DC14" s="646"/>
      <c r="DD14" s="614">
        <v>32968</v>
      </c>
      <c r="DE14" s="609"/>
      <c r="DF14" s="609"/>
      <c r="DG14" s="609"/>
      <c r="DH14" s="609"/>
      <c r="DI14" s="609"/>
      <c r="DJ14" s="609"/>
      <c r="DK14" s="609"/>
      <c r="DL14" s="609"/>
      <c r="DM14" s="609"/>
      <c r="DN14" s="609"/>
      <c r="DO14" s="609"/>
      <c r="DP14" s="610"/>
      <c r="DQ14" s="614">
        <v>875336</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33461</v>
      </c>
      <c r="S15" s="609"/>
      <c r="T15" s="609"/>
      <c r="U15" s="609"/>
      <c r="V15" s="609"/>
      <c r="W15" s="609"/>
      <c r="X15" s="609"/>
      <c r="Y15" s="610"/>
      <c r="Z15" s="646">
        <v>0.1</v>
      </c>
      <c r="AA15" s="646"/>
      <c r="AB15" s="646"/>
      <c r="AC15" s="646"/>
      <c r="AD15" s="647">
        <v>33461</v>
      </c>
      <c r="AE15" s="647"/>
      <c r="AF15" s="647"/>
      <c r="AG15" s="647"/>
      <c r="AH15" s="647"/>
      <c r="AI15" s="647"/>
      <c r="AJ15" s="647"/>
      <c r="AK15" s="647"/>
      <c r="AL15" s="611">
        <v>0.3</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303837</v>
      </c>
      <c r="BH15" s="609"/>
      <c r="BI15" s="609"/>
      <c r="BJ15" s="609"/>
      <c r="BK15" s="609"/>
      <c r="BL15" s="609"/>
      <c r="BM15" s="609"/>
      <c r="BN15" s="610"/>
      <c r="BO15" s="646">
        <v>4.5</v>
      </c>
      <c r="BP15" s="646"/>
      <c r="BQ15" s="646"/>
      <c r="BR15" s="646"/>
      <c r="BS15" s="647" t="s">
        <v>121</v>
      </c>
      <c r="BT15" s="647"/>
      <c r="BU15" s="647"/>
      <c r="BV15" s="647"/>
      <c r="BW15" s="647"/>
      <c r="BX15" s="647"/>
      <c r="BY15" s="647"/>
      <c r="BZ15" s="647"/>
      <c r="CA15" s="647"/>
      <c r="CB15" s="682"/>
      <c r="CD15" s="605" t="s">
        <v>249</v>
      </c>
      <c r="CE15" s="606"/>
      <c r="CF15" s="606"/>
      <c r="CG15" s="606"/>
      <c r="CH15" s="606"/>
      <c r="CI15" s="606"/>
      <c r="CJ15" s="606"/>
      <c r="CK15" s="606"/>
      <c r="CL15" s="606"/>
      <c r="CM15" s="606"/>
      <c r="CN15" s="606"/>
      <c r="CO15" s="606"/>
      <c r="CP15" s="606"/>
      <c r="CQ15" s="607"/>
      <c r="CR15" s="608">
        <v>3904265</v>
      </c>
      <c r="CS15" s="609"/>
      <c r="CT15" s="609"/>
      <c r="CU15" s="609"/>
      <c r="CV15" s="609"/>
      <c r="CW15" s="609"/>
      <c r="CX15" s="609"/>
      <c r="CY15" s="610"/>
      <c r="CZ15" s="646">
        <v>16.600000000000001</v>
      </c>
      <c r="DA15" s="646"/>
      <c r="DB15" s="646"/>
      <c r="DC15" s="646"/>
      <c r="DD15" s="614">
        <v>1221805</v>
      </c>
      <c r="DE15" s="609"/>
      <c r="DF15" s="609"/>
      <c r="DG15" s="609"/>
      <c r="DH15" s="609"/>
      <c r="DI15" s="609"/>
      <c r="DJ15" s="609"/>
      <c r="DK15" s="609"/>
      <c r="DL15" s="609"/>
      <c r="DM15" s="609"/>
      <c r="DN15" s="609"/>
      <c r="DO15" s="609"/>
      <c r="DP15" s="610"/>
      <c r="DQ15" s="614">
        <v>2223582</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148894</v>
      </c>
      <c r="S16" s="609"/>
      <c r="T16" s="609"/>
      <c r="U16" s="609"/>
      <c r="V16" s="609"/>
      <c r="W16" s="609"/>
      <c r="X16" s="609"/>
      <c r="Y16" s="610"/>
      <c r="Z16" s="646">
        <v>0.6</v>
      </c>
      <c r="AA16" s="646"/>
      <c r="AB16" s="646"/>
      <c r="AC16" s="646"/>
      <c r="AD16" s="647">
        <v>148894</v>
      </c>
      <c r="AE16" s="647"/>
      <c r="AF16" s="647"/>
      <c r="AG16" s="647"/>
      <c r="AH16" s="647"/>
      <c r="AI16" s="647"/>
      <c r="AJ16" s="647"/>
      <c r="AK16" s="647"/>
      <c r="AL16" s="611">
        <v>1.1000000000000001</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121</v>
      </c>
      <c r="BH16" s="609"/>
      <c r="BI16" s="609"/>
      <c r="BJ16" s="609"/>
      <c r="BK16" s="609"/>
      <c r="BL16" s="609"/>
      <c r="BM16" s="609"/>
      <c r="BN16" s="610"/>
      <c r="BO16" s="646" t="s">
        <v>121</v>
      </c>
      <c r="BP16" s="646"/>
      <c r="BQ16" s="646"/>
      <c r="BR16" s="646"/>
      <c r="BS16" s="647" t="s">
        <v>121</v>
      </c>
      <c r="BT16" s="647"/>
      <c r="BU16" s="647"/>
      <c r="BV16" s="647"/>
      <c r="BW16" s="647"/>
      <c r="BX16" s="647"/>
      <c r="BY16" s="647"/>
      <c r="BZ16" s="647"/>
      <c r="CA16" s="647"/>
      <c r="CB16" s="682"/>
      <c r="CD16" s="605" t="s">
        <v>252</v>
      </c>
      <c r="CE16" s="606"/>
      <c r="CF16" s="606"/>
      <c r="CG16" s="606"/>
      <c r="CH16" s="606"/>
      <c r="CI16" s="606"/>
      <c r="CJ16" s="606"/>
      <c r="CK16" s="606"/>
      <c r="CL16" s="606"/>
      <c r="CM16" s="606"/>
      <c r="CN16" s="606"/>
      <c r="CO16" s="606"/>
      <c r="CP16" s="606"/>
      <c r="CQ16" s="607"/>
      <c r="CR16" s="608">
        <v>176106</v>
      </c>
      <c r="CS16" s="609"/>
      <c r="CT16" s="609"/>
      <c r="CU16" s="609"/>
      <c r="CV16" s="609"/>
      <c r="CW16" s="609"/>
      <c r="CX16" s="609"/>
      <c r="CY16" s="610"/>
      <c r="CZ16" s="646">
        <v>0.7</v>
      </c>
      <c r="DA16" s="646"/>
      <c r="DB16" s="646"/>
      <c r="DC16" s="646"/>
      <c r="DD16" s="614" t="s">
        <v>121</v>
      </c>
      <c r="DE16" s="609"/>
      <c r="DF16" s="609"/>
      <c r="DG16" s="609"/>
      <c r="DH16" s="609"/>
      <c r="DI16" s="609"/>
      <c r="DJ16" s="609"/>
      <c r="DK16" s="609"/>
      <c r="DL16" s="609"/>
      <c r="DM16" s="609"/>
      <c r="DN16" s="609"/>
      <c r="DO16" s="609"/>
      <c r="DP16" s="610"/>
      <c r="DQ16" s="614">
        <v>2603</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264998</v>
      </c>
      <c r="S17" s="609"/>
      <c r="T17" s="609"/>
      <c r="U17" s="609"/>
      <c r="V17" s="609"/>
      <c r="W17" s="609"/>
      <c r="X17" s="609"/>
      <c r="Y17" s="610"/>
      <c r="Z17" s="646">
        <v>1.1000000000000001</v>
      </c>
      <c r="AA17" s="646"/>
      <c r="AB17" s="646"/>
      <c r="AC17" s="646"/>
      <c r="AD17" s="647">
        <v>264998</v>
      </c>
      <c r="AE17" s="647"/>
      <c r="AF17" s="647"/>
      <c r="AG17" s="647"/>
      <c r="AH17" s="647"/>
      <c r="AI17" s="647"/>
      <c r="AJ17" s="647"/>
      <c r="AK17" s="647"/>
      <c r="AL17" s="611">
        <v>2</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121</v>
      </c>
      <c r="BH17" s="609"/>
      <c r="BI17" s="609"/>
      <c r="BJ17" s="609"/>
      <c r="BK17" s="609"/>
      <c r="BL17" s="609"/>
      <c r="BM17" s="609"/>
      <c r="BN17" s="610"/>
      <c r="BO17" s="646" t="s">
        <v>121</v>
      </c>
      <c r="BP17" s="646"/>
      <c r="BQ17" s="646"/>
      <c r="BR17" s="646"/>
      <c r="BS17" s="647" t="s">
        <v>121</v>
      </c>
      <c r="BT17" s="647"/>
      <c r="BU17" s="647"/>
      <c r="BV17" s="647"/>
      <c r="BW17" s="647"/>
      <c r="BX17" s="647"/>
      <c r="BY17" s="647"/>
      <c r="BZ17" s="647"/>
      <c r="CA17" s="647"/>
      <c r="CB17" s="682"/>
      <c r="CD17" s="605" t="s">
        <v>255</v>
      </c>
      <c r="CE17" s="606"/>
      <c r="CF17" s="606"/>
      <c r="CG17" s="606"/>
      <c r="CH17" s="606"/>
      <c r="CI17" s="606"/>
      <c r="CJ17" s="606"/>
      <c r="CK17" s="606"/>
      <c r="CL17" s="606"/>
      <c r="CM17" s="606"/>
      <c r="CN17" s="606"/>
      <c r="CO17" s="606"/>
      <c r="CP17" s="606"/>
      <c r="CQ17" s="607"/>
      <c r="CR17" s="608">
        <v>1967207</v>
      </c>
      <c r="CS17" s="609"/>
      <c r="CT17" s="609"/>
      <c r="CU17" s="609"/>
      <c r="CV17" s="609"/>
      <c r="CW17" s="609"/>
      <c r="CX17" s="609"/>
      <c r="CY17" s="610"/>
      <c r="CZ17" s="646">
        <v>8.4</v>
      </c>
      <c r="DA17" s="646"/>
      <c r="DB17" s="646"/>
      <c r="DC17" s="646"/>
      <c r="DD17" s="614" t="s">
        <v>121</v>
      </c>
      <c r="DE17" s="609"/>
      <c r="DF17" s="609"/>
      <c r="DG17" s="609"/>
      <c r="DH17" s="609"/>
      <c r="DI17" s="609"/>
      <c r="DJ17" s="609"/>
      <c r="DK17" s="609"/>
      <c r="DL17" s="609"/>
      <c r="DM17" s="609"/>
      <c r="DN17" s="609"/>
      <c r="DO17" s="609"/>
      <c r="DP17" s="610"/>
      <c r="DQ17" s="614">
        <v>1967207</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41315</v>
      </c>
      <c r="S18" s="609"/>
      <c r="T18" s="609"/>
      <c r="U18" s="609"/>
      <c r="V18" s="609"/>
      <c r="W18" s="609"/>
      <c r="X18" s="609"/>
      <c r="Y18" s="610"/>
      <c r="Z18" s="646">
        <v>0.2</v>
      </c>
      <c r="AA18" s="646"/>
      <c r="AB18" s="646"/>
      <c r="AC18" s="646"/>
      <c r="AD18" s="647">
        <v>41315</v>
      </c>
      <c r="AE18" s="647"/>
      <c r="AF18" s="647"/>
      <c r="AG18" s="647"/>
      <c r="AH18" s="647"/>
      <c r="AI18" s="647"/>
      <c r="AJ18" s="647"/>
      <c r="AK18" s="647"/>
      <c r="AL18" s="611">
        <v>0.3</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121</v>
      </c>
      <c r="BH18" s="609"/>
      <c r="BI18" s="609"/>
      <c r="BJ18" s="609"/>
      <c r="BK18" s="609"/>
      <c r="BL18" s="609"/>
      <c r="BM18" s="609"/>
      <c r="BN18" s="610"/>
      <c r="BO18" s="646" t="s">
        <v>121</v>
      </c>
      <c r="BP18" s="646"/>
      <c r="BQ18" s="646"/>
      <c r="BR18" s="646"/>
      <c r="BS18" s="647" t="s">
        <v>121</v>
      </c>
      <c r="BT18" s="647"/>
      <c r="BU18" s="647"/>
      <c r="BV18" s="647"/>
      <c r="BW18" s="647"/>
      <c r="BX18" s="647"/>
      <c r="BY18" s="647"/>
      <c r="BZ18" s="647"/>
      <c r="CA18" s="647"/>
      <c r="CB18" s="682"/>
      <c r="CD18" s="605" t="s">
        <v>258</v>
      </c>
      <c r="CE18" s="606"/>
      <c r="CF18" s="606"/>
      <c r="CG18" s="606"/>
      <c r="CH18" s="606"/>
      <c r="CI18" s="606"/>
      <c r="CJ18" s="606"/>
      <c r="CK18" s="606"/>
      <c r="CL18" s="606"/>
      <c r="CM18" s="606"/>
      <c r="CN18" s="606"/>
      <c r="CO18" s="606"/>
      <c r="CP18" s="606"/>
      <c r="CQ18" s="607"/>
      <c r="CR18" s="608" t="s">
        <v>121</v>
      </c>
      <c r="CS18" s="609"/>
      <c r="CT18" s="609"/>
      <c r="CU18" s="609"/>
      <c r="CV18" s="609"/>
      <c r="CW18" s="609"/>
      <c r="CX18" s="609"/>
      <c r="CY18" s="610"/>
      <c r="CZ18" s="646" t="s">
        <v>121</v>
      </c>
      <c r="DA18" s="646"/>
      <c r="DB18" s="646"/>
      <c r="DC18" s="646"/>
      <c r="DD18" s="614" t="s">
        <v>121</v>
      </c>
      <c r="DE18" s="609"/>
      <c r="DF18" s="609"/>
      <c r="DG18" s="609"/>
      <c r="DH18" s="609"/>
      <c r="DI18" s="609"/>
      <c r="DJ18" s="609"/>
      <c r="DK18" s="609"/>
      <c r="DL18" s="609"/>
      <c r="DM18" s="609"/>
      <c r="DN18" s="609"/>
      <c r="DO18" s="609"/>
      <c r="DP18" s="610"/>
      <c r="DQ18" s="614" t="s">
        <v>121</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197927</v>
      </c>
      <c r="S19" s="609"/>
      <c r="T19" s="609"/>
      <c r="U19" s="609"/>
      <c r="V19" s="609"/>
      <c r="W19" s="609"/>
      <c r="X19" s="609"/>
      <c r="Y19" s="610"/>
      <c r="Z19" s="646">
        <v>0.8</v>
      </c>
      <c r="AA19" s="646"/>
      <c r="AB19" s="646"/>
      <c r="AC19" s="646"/>
      <c r="AD19" s="647">
        <v>197927</v>
      </c>
      <c r="AE19" s="647"/>
      <c r="AF19" s="647"/>
      <c r="AG19" s="647"/>
      <c r="AH19" s="647"/>
      <c r="AI19" s="647"/>
      <c r="AJ19" s="647"/>
      <c r="AK19" s="647"/>
      <c r="AL19" s="611">
        <v>1.5</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251749</v>
      </c>
      <c r="BH19" s="609"/>
      <c r="BI19" s="609"/>
      <c r="BJ19" s="609"/>
      <c r="BK19" s="609"/>
      <c r="BL19" s="609"/>
      <c r="BM19" s="609"/>
      <c r="BN19" s="610"/>
      <c r="BO19" s="646">
        <v>3.7</v>
      </c>
      <c r="BP19" s="646"/>
      <c r="BQ19" s="646"/>
      <c r="BR19" s="646"/>
      <c r="BS19" s="647" t="s">
        <v>121</v>
      </c>
      <c r="BT19" s="647"/>
      <c r="BU19" s="647"/>
      <c r="BV19" s="647"/>
      <c r="BW19" s="647"/>
      <c r="BX19" s="647"/>
      <c r="BY19" s="647"/>
      <c r="BZ19" s="647"/>
      <c r="CA19" s="647"/>
      <c r="CB19" s="682"/>
      <c r="CD19" s="605" t="s">
        <v>261</v>
      </c>
      <c r="CE19" s="606"/>
      <c r="CF19" s="606"/>
      <c r="CG19" s="606"/>
      <c r="CH19" s="606"/>
      <c r="CI19" s="606"/>
      <c r="CJ19" s="606"/>
      <c r="CK19" s="606"/>
      <c r="CL19" s="606"/>
      <c r="CM19" s="606"/>
      <c r="CN19" s="606"/>
      <c r="CO19" s="606"/>
      <c r="CP19" s="606"/>
      <c r="CQ19" s="607"/>
      <c r="CR19" s="608" t="s">
        <v>121</v>
      </c>
      <c r="CS19" s="609"/>
      <c r="CT19" s="609"/>
      <c r="CU19" s="609"/>
      <c r="CV19" s="609"/>
      <c r="CW19" s="609"/>
      <c r="CX19" s="609"/>
      <c r="CY19" s="610"/>
      <c r="CZ19" s="646" t="s">
        <v>121</v>
      </c>
      <c r="DA19" s="646"/>
      <c r="DB19" s="646"/>
      <c r="DC19" s="646"/>
      <c r="DD19" s="614" t="s">
        <v>121</v>
      </c>
      <c r="DE19" s="609"/>
      <c r="DF19" s="609"/>
      <c r="DG19" s="609"/>
      <c r="DH19" s="609"/>
      <c r="DI19" s="609"/>
      <c r="DJ19" s="609"/>
      <c r="DK19" s="609"/>
      <c r="DL19" s="609"/>
      <c r="DM19" s="609"/>
      <c r="DN19" s="609"/>
      <c r="DO19" s="609"/>
      <c r="DP19" s="610"/>
      <c r="DQ19" s="614" t="s">
        <v>121</v>
      </c>
      <c r="DR19" s="609"/>
      <c r="DS19" s="609"/>
      <c r="DT19" s="609"/>
      <c r="DU19" s="609"/>
      <c r="DV19" s="609"/>
      <c r="DW19" s="609"/>
      <c r="DX19" s="609"/>
      <c r="DY19" s="609"/>
      <c r="DZ19" s="609"/>
      <c r="EA19" s="609"/>
      <c r="EB19" s="609"/>
      <c r="EC19" s="645"/>
    </row>
    <row r="20" spans="2:133" ht="11.25" customHeight="1" x14ac:dyDescent="0.2">
      <c r="B20" s="683" t="s">
        <v>262</v>
      </c>
      <c r="C20" s="684"/>
      <c r="D20" s="684"/>
      <c r="E20" s="684"/>
      <c r="F20" s="684"/>
      <c r="G20" s="684"/>
      <c r="H20" s="684"/>
      <c r="I20" s="684"/>
      <c r="J20" s="684"/>
      <c r="K20" s="684"/>
      <c r="L20" s="684"/>
      <c r="M20" s="684"/>
      <c r="N20" s="684"/>
      <c r="O20" s="684"/>
      <c r="P20" s="684"/>
      <c r="Q20" s="685"/>
      <c r="R20" s="608">
        <v>25756</v>
      </c>
      <c r="S20" s="609"/>
      <c r="T20" s="609"/>
      <c r="U20" s="609"/>
      <c r="V20" s="609"/>
      <c r="W20" s="609"/>
      <c r="X20" s="609"/>
      <c r="Y20" s="610"/>
      <c r="Z20" s="646">
        <v>0.1</v>
      </c>
      <c r="AA20" s="646"/>
      <c r="AB20" s="646"/>
      <c r="AC20" s="646"/>
      <c r="AD20" s="647">
        <v>25756</v>
      </c>
      <c r="AE20" s="647"/>
      <c r="AF20" s="647"/>
      <c r="AG20" s="647"/>
      <c r="AH20" s="647"/>
      <c r="AI20" s="647"/>
      <c r="AJ20" s="647"/>
      <c r="AK20" s="647"/>
      <c r="AL20" s="611">
        <v>0.2</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251749</v>
      </c>
      <c r="BH20" s="609"/>
      <c r="BI20" s="609"/>
      <c r="BJ20" s="609"/>
      <c r="BK20" s="609"/>
      <c r="BL20" s="609"/>
      <c r="BM20" s="609"/>
      <c r="BN20" s="610"/>
      <c r="BO20" s="646">
        <v>3.7</v>
      </c>
      <c r="BP20" s="646"/>
      <c r="BQ20" s="646"/>
      <c r="BR20" s="646"/>
      <c r="BS20" s="647" t="s">
        <v>121</v>
      </c>
      <c r="BT20" s="647"/>
      <c r="BU20" s="647"/>
      <c r="BV20" s="647"/>
      <c r="BW20" s="647"/>
      <c r="BX20" s="647"/>
      <c r="BY20" s="647"/>
      <c r="BZ20" s="647"/>
      <c r="CA20" s="647"/>
      <c r="CB20" s="682"/>
      <c r="CD20" s="605" t="s">
        <v>264</v>
      </c>
      <c r="CE20" s="606"/>
      <c r="CF20" s="606"/>
      <c r="CG20" s="606"/>
      <c r="CH20" s="606"/>
      <c r="CI20" s="606"/>
      <c r="CJ20" s="606"/>
      <c r="CK20" s="606"/>
      <c r="CL20" s="606"/>
      <c r="CM20" s="606"/>
      <c r="CN20" s="606"/>
      <c r="CO20" s="606"/>
      <c r="CP20" s="606"/>
      <c r="CQ20" s="607"/>
      <c r="CR20" s="608">
        <v>23526839</v>
      </c>
      <c r="CS20" s="609"/>
      <c r="CT20" s="609"/>
      <c r="CU20" s="609"/>
      <c r="CV20" s="609"/>
      <c r="CW20" s="609"/>
      <c r="CX20" s="609"/>
      <c r="CY20" s="610"/>
      <c r="CZ20" s="646">
        <v>100</v>
      </c>
      <c r="DA20" s="646"/>
      <c r="DB20" s="646"/>
      <c r="DC20" s="646"/>
      <c r="DD20" s="614">
        <v>2849067</v>
      </c>
      <c r="DE20" s="609"/>
      <c r="DF20" s="609"/>
      <c r="DG20" s="609"/>
      <c r="DH20" s="609"/>
      <c r="DI20" s="609"/>
      <c r="DJ20" s="609"/>
      <c r="DK20" s="609"/>
      <c r="DL20" s="609"/>
      <c r="DM20" s="609"/>
      <c r="DN20" s="609"/>
      <c r="DO20" s="609"/>
      <c r="DP20" s="610"/>
      <c r="DQ20" s="614">
        <v>15566233</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5181634</v>
      </c>
      <c r="S21" s="609"/>
      <c r="T21" s="609"/>
      <c r="U21" s="609"/>
      <c r="V21" s="609"/>
      <c r="W21" s="609"/>
      <c r="X21" s="609"/>
      <c r="Y21" s="610"/>
      <c r="Z21" s="646">
        <v>21</v>
      </c>
      <c r="AA21" s="646"/>
      <c r="AB21" s="646"/>
      <c r="AC21" s="646"/>
      <c r="AD21" s="647">
        <v>4480509</v>
      </c>
      <c r="AE21" s="647"/>
      <c r="AF21" s="647"/>
      <c r="AG21" s="647"/>
      <c r="AH21" s="647"/>
      <c r="AI21" s="647"/>
      <c r="AJ21" s="647"/>
      <c r="AK21" s="647"/>
      <c r="AL21" s="611">
        <v>33.9</v>
      </c>
      <c r="AM21" s="612"/>
      <c r="AN21" s="612"/>
      <c r="AO21" s="648"/>
      <c r="AP21" s="605" t="s">
        <v>266</v>
      </c>
      <c r="AQ21" s="686"/>
      <c r="AR21" s="686"/>
      <c r="AS21" s="686"/>
      <c r="AT21" s="686"/>
      <c r="AU21" s="686"/>
      <c r="AV21" s="686"/>
      <c r="AW21" s="686"/>
      <c r="AX21" s="686"/>
      <c r="AY21" s="686"/>
      <c r="AZ21" s="686"/>
      <c r="BA21" s="686"/>
      <c r="BB21" s="686"/>
      <c r="BC21" s="686"/>
      <c r="BD21" s="686"/>
      <c r="BE21" s="686"/>
      <c r="BF21" s="687"/>
      <c r="BG21" s="608">
        <v>7013</v>
      </c>
      <c r="BH21" s="609"/>
      <c r="BI21" s="609"/>
      <c r="BJ21" s="609"/>
      <c r="BK21" s="609"/>
      <c r="BL21" s="609"/>
      <c r="BM21" s="609"/>
      <c r="BN21" s="610"/>
      <c r="BO21" s="646">
        <v>0.1</v>
      </c>
      <c r="BP21" s="646"/>
      <c r="BQ21" s="646"/>
      <c r="BR21" s="646"/>
      <c r="BS21" s="647" t="s">
        <v>121</v>
      </c>
      <c r="BT21" s="647"/>
      <c r="BU21" s="647"/>
      <c r="BV21" s="647"/>
      <c r="BW21" s="647"/>
      <c r="BX21" s="647"/>
      <c r="BY21" s="647"/>
      <c r="BZ21" s="647"/>
      <c r="CA21" s="647"/>
      <c r="CB21" s="682"/>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4480509</v>
      </c>
      <c r="S22" s="609"/>
      <c r="T22" s="609"/>
      <c r="U22" s="609"/>
      <c r="V22" s="609"/>
      <c r="W22" s="609"/>
      <c r="X22" s="609"/>
      <c r="Y22" s="610"/>
      <c r="Z22" s="646">
        <v>18.2</v>
      </c>
      <c r="AA22" s="646"/>
      <c r="AB22" s="646"/>
      <c r="AC22" s="646"/>
      <c r="AD22" s="647">
        <v>4480509</v>
      </c>
      <c r="AE22" s="647"/>
      <c r="AF22" s="647"/>
      <c r="AG22" s="647"/>
      <c r="AH22" s="647"/>
      <c r="AI22" s="647"/>
      <c r="AJ22" s="647"/>
      <c r="AK22" s="647"/>
      <c r="AL22" s="611">
        <v>33.9</v>
      </c>
      <c r="AM22" s="612"/>
      <c r="AN22" s="612"/>
      <c r="AO22" s="648"/>
      <c r="AP22" s="605" t="s">
        <v>268</v>
      </c>
      <c r="AQ22" s="686"/>
      <c r="AR22" s="686"/>
      <c r="AS22" s="686"/>
      <c r="AT22" s="686"/>
      <c r="AU22" s="686"/>
      <c r="AV22" s="686"/>
      <c r="AW22" s="686"/>
      <c r="AX22" s="686"/>
      <c r="AY22" s="686"/>
      <c r="AZ22" s="686"/>
      <c r="BA22" s="686"/>
      <c r="BB22" s="686"/>
      <c r="BC22" s="686"/>
      <c r="BD22" s="686"/>
      <c r="BE22" s="686"/>
      <c r="BF22" s="687"/>
      <c r="BG22" s="608" t="s">
        <v>121</v>
      </c>
      <c r="BH22" s="609"/>
      <c r="BI22" s="609"/>
      <c r="BJ22" s="609"/>
      <c r="BK22" s="609"/>
      <c r="BL22" s="609"/>
      <c r="BM22" s="609"/>
      <c r="BN22" s="610"/>
      <c r="BO22" s="646" t="s">
        <v>121</v>
      </c>
      <c r="BP22" s="646"/>
      <c r="BQ22" s="646"/>
      <c r="BR22" s="646"/>
      <c r="BS22" s="647" t="s">
        <v>121</v>
      </c>
      <c r="BT22" s="647"/>
      <c r="BU22" s="647"/>
      <c r="BV22" s="647"/>
      <c r="BW22" s="647"/>
      <c r="BX22" s="647"/>
      <c r="BY22" s="647"/>
      <c r="BZ22" s="647"/>
      <c r="CA22" s="647"/>
      <c r="CB22" s="682"/>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701125</v>
      </c>
      <c r="S23" s="609"/>
      <c r="T23" s="609"/>
      <c r="U23" s="609"/>
      <c r="V23" s="609"/>
      <c r="W23" s="609"/>
      <c r="X23" s="609"/>
      <c r="Y23" s="610"/>
      <c r="Z23" s="646">
        <v>2.8</v>
      </c>
      <c r="AA23" s="646"/>
      <c r="AB23" s="646"/>
      <c r="AC23" s="646"/>
      <c r="AD23" s="647" t="s">
        <v>121</v>
      </c>
      <c r="AE23" s="647"/>
      <c r="AF23" s="647"/>
      <c r="AG23" s="647"/>
      <c r="AH23" s="647"/>
      <c r="AI23" s="647"/>
      <c r="AJ23" s="647"/>
      <c r="AK23" s="647"/>
      <c r="AL23" s="611" t="s">
        <v>121</v>
      </c>
      <c r="AM23" s="612"/>
      <c r="AN23" s="612"/>
      <c r="AO23" s="648"/>
      <c r="AP23" s="605" t="s">
        <v>271</v>
      </c>
      <c r="AQ23" s="686"/>
      <c r="AR23" s="686"/>
      <c r="AS23" s="686"/>
      <c r="AT23" s="686"/>
      <c r="AU23" s="686"/>
      <c r="AV23" s="686"/>
      <c r="AW23" s="686"/>
      <c r="AX23" s="686"/>
      <c r="AY23" s="686"/>
      <c r="AZ23" s="686"/>
      <c r="BA23" s="686"/>
      <c r="BB23" s="686"/>
      <c r="BC23" s="686"/>
      <c r="BD23" s="686"/>
      <c r="BE23" s="686"/>
      <c r="BF23" s="687"/>
      <c r="BG23" s="608">
        <v>244736</v>
      </c>
      <c r="BH23" s="609"/>
      <c r="BI23" s="609"/>
      <c r="BJ23" s="609"/>
      <c r="BK23" s="609"/>
      <c r="BL23" s="609"/>
      <c r="BM23" s="609"/>
      <c r="BN23" s="610"/>
      <c r="BO23" s="646">
        <v>3.6</v>
      </c>
      <c r="BP23" s="646"/>
      <c r="BQ23" s="646"/>
      <c r="BR23" s="646"/>
      <c r="BS23" s="647" t="s">
        <v>121</v>
      </c>
      <c r="BT23" s="647"/>
      <c r="BU23" s="647"/>
      <c r="BV23" s="647"/>
      <c r="BW23" s="647"/>
      <c r="BX23" s="647"/>
      <c r="BY23" s="647"/>
      <c r="BZ23" s="647"/>
      <c r="CA23" s="647"/>
      <c r="CB23" s="682"/>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121</v>
      </c>
      <c r="S24" s="609"/>
      <c r="T24" s="609"/>
      <c r="U24" s="609"/>
      <c r="V24" s="609"/>
      <c r="W24" s="609"/>
      <c r="X24" s="609"/>
      <c r="Y24" s="610"/>
      <c r="Z24" s="646" t="s">
        <v>121</v>
      </c>
      <c r="AA24" s="646"/>
      <c r="AB24" s="646"/>
      <c r="AC24" s="646"/>
      <c r="AD24" s="647" t="s">
        <v>121</v>
      </c>
      <c r="AE24" s="647"/>
      <c r="AF24" s="647"/>
      <c r="AG24" s="647"/>
      <c r="AH24" s="647"/>
      <c r="AI24" s="647"/>
      <c r="AJ24" s="647"/>
      <c r="AK24" s="647"/>
      <c r="AL24" s="611" t="s">
        <v>121</v>
      </c>
      <c r="AM24" s="612"/>
      <c r="AN24" s="612"/>
      <c r="AO24" s="648"/>
      <c r="AP24" s="605" t="s">
        <v>278</v>
      </c>
      <c r="AQ24" s="686"/>
      <c r="AR24" s="686"/>
      <c r="AS24" s="686"/>
      <c r="AT24" s="686"/>
      <c r="AU24" s="686"/>
      <c r="AV24" s="686"/>
      <c r="AW24" s="686"/>
      <c r="AX24" s="686"/>
      <c r="AY24" s="686"/>
      <c r="AZ24" s="686"/>
      <c r="BA24" s="686"/>
      <c r="BB24" s="686"/>
      <c r="BC24" s="686"/>
      <c r="BD24" s="686"/>
      <c r="BE24" s="686"/>
      <c r="BF24" s="687"/>
      <c r="BG24" s="608" t="s">
        <v>121</v>
      </c>
      <c r="BH24" s="609"/>
      <c r="BI24" s="609"/>
      <c r="BJ24" s="609"/>
      <c r="BK24" s="609"/>
      <c r="BL24" s="609"/>
      <c r="BM24" s="609"/>
      <c r="BN24" s="610"/>
      <c r="BO24" s="646" t="s">
        <v>121</v>
      </c>
      <c r="BP24" s="646"/>
      <c r="BQ24" s="646"/>
      <c r="BR24" s="646"/>
      <c r="BS24" s="647" t="s">
        <v>121</v>
      </c>
      <c r="BT24" s="647"/>
      <c r="BU24" s="647"/>
      <c r="BV24" s="647"/>
      <c r="BW24" s="647"/>
      <c r="BX24" s="647"/>
      <c r="BY24" s="647"/>
      <c r="BZ24" s="647"/>
      <c r="CA24" s="647"/>
      <c r="CB24" s="682"/>
      <c r="CD24" s="666" t="s">
        <v>279</v>
      </c>
      <c r="CE24" s="667"/>
      <c r="CF24" s="667"/>
      <c r="CG24" s="667"/>
      <c r="CH24" s="667"/>
      <c r="CI24" s="667"/>
      <c r="CJ24" s="667"/>
      <c r="CK24" s="667"/>
      <c r="CL24" s="667"/>
      <c r="CM24" s="667"/>
      <c r="CN24" s="667"/>
      <c r="CO24" s="667"/>
      <c r="CP24" s="667"/>
      <c r="CQ24" s="668"/>
      <c r="CR24" s="663">
        <v>10400559</v>
      </c>
      <c r="CS24" s="664"/>
      <c r="CT24" s="664"/>
      <c r="CU24" s="664"/>
      <c r="CV24" s="664"/>
      <c r="CW24" s="664"/>
      <c r="CX24" s="664"/>
      <c r="CY24" s="689"/>
      <c r="CZ24" s="690">
        <v>44.2</v>
      </c>
      <c r="DA24" s="672"/>
      <c r="DB24" s="672"/>
      <c r="DC24" s="692"/>
      <c r="DD24" s="688">
        <v>6787423</v>
      </c>
      <c r="DE24" s="664"/>
      <c r="DF24" s="664"/>
      <c r="DG24" s="664"/>
      <c r="DH24" s="664"/>
      <c r="DI24" s="664"/>
      <c r="DJ24" s="664"/>
      <c r="DK24" s="689"/>
      <c r="DL24" s="688">
        <v>6589074</v>
      </c>
      <c r="DM24" s="664"/>
      <c r="DN24" s="664"/>
      <c r="DO24" s="664"/>
      <c r="DP24" s="664"/>
      <c r="DQ24" s="664"/>
      <c r="DR24" s="664"/>
      <c r="DS24" s="664"/>
      <c r="DT24" s="664"/>
      <c r="DU24" s="664"/>
      <c r="DV24" s="689"/>
      <c r="DW24" s="690">
        <v>49.6</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14100355</v>
      </c>
      <c r="S25" s="609"/>
      <c r="T25" s="609"/>
      <c r="U25" s="609"/>
      <c r="V25" s="609"/>
      <c r="W25" s="609"/>
      <c r="X25" s="609"/>
      <c r="Y25" s="610"/>
      <c r="Z25" s="646">
        <v>57.2</v>
      </c>
      <c r="AA25" s="646"/>
      <c r="AB25" s="646"/>
      <c r="AC25" s="646"/>
      <c r="AD25" s="647">
        <v>13154494</v>
      </c>
      <c r="AE25" s="647"/>
      <c r="AF25" s="647"/>
      <c r="AG25" s="647"/>
      <c r="AH25" s="647"/>
      <c r="AI25" s="647"/>
      <c r="AJ25" s="647"/>
      <c r="AK25" s="647"/>
      <c r="AL25" s="611">
        <v>99.5</v>
      </c>
      <c r="AM25" s="612"/>
      <c r="AN25" s="612"/>
      <c r="AO25" s="648"/>
      <c r="AP25" s="605" t="s">
        <v>281</v>
      </c>
      <c r="AQ25" s="686"/>
      <c r="AR25" s="686"/>
      <c r="AS25" s="686"/>
      <c r="AT25" s="686"/>
      <c r="AU25" s="686"/>
      <c r="AV25" s="686"/>
      <c r="AW25" s="686"/>
      <c r="AX25" s="686"/>
      <c r="AY25" s="686"/>
      <c r="AZ25" s="686"/>
      <c r="BA25" s="686"/>
      <c r="BB25" s="686"/>
      <c r="BC25" s="686"/>
      <c r="BD25" s="686"/>
      <c r="BE25" s="686"/>
      <c r="BF25" s="687"/>
      <c r="BG25" s="608" t="s">
        <v>121</v>
      </c>
      <c r="BH25" s="609"/>
      <c r="BI25" s="609"/>
      <c r="BJ25" s="609"/>
      <c r="BK25" s="609"/>
      <c r="BL25" s="609"/>
      <c r="BM25" s="609"/>
      <c r="BN25" s="610"/>
      <c r="BO25" s="646" t="s">
        <v>121</v>
      </c>
      <c r="BP25" s="646"/>
      <c r="BQ25" s="646"/>
      <c r="BR25" s="646"/>
      <c r="BS25" s="647" t="s">
        <v>121</v>
      </c>
      <c r="BT25" s="647"/>
      <c r="BU25" s="647"/>
      <c r="BV25" s="647"/>
      <c r="BW25" s="647"/>
      <c r="BX25" s="647"/>
      <c r="BY25" s="647"/>
      <c r="BZ25" s="647"/>
      <c r="CA25" s="647"/>
      <c r="CB25" s="682"/>
      <c r="CD25" s="605" t="s">
        <v>282</v>
      </c>
      <c r="CE25" s="606"/>
      <c r="CF25" s="606"/>
      <c r="CG25" s="606"/>
      <c r="CH25" s="606"/>
      <c r="CI25" s="606"/>
      <c r="CJ25" s="606"/>
      <c r="CK25" s="606"/>
      <c r="CL25" s="606"/>
      <c r="CM25" s="606"/>
      <c r="CN25" s="606"/>
      <c r="CO25" s="606"/>
      <c r="CP25" s="606"/>
      <c r="CQ25" s="607"/>
      <c r="CR25" s="608">
        <v>3682000</v>
      </c>
      <c r="CS25" s="621"/>
      <c r="CT25" s="621"/>
      <c r="CU25" s="621"/>
      <c r="CV25" s="621"/>
      <c r="CW25" s="621"/>
      <c r="CX25" s="621"/>
      <c r="CY25" s="622"/>
      <c r="CZ25" s="611">
        <v>15.7</v>
      </c>
      <c r="DA25" s="623"/>
      <c r="DB25" s="623"/>
      <c r="DC25" s="624"/>
      <c r="DD25" s="614">
        <v>3495784</v>
      </c>
      <c r="DE25" s="621"/>
      <c r="DF25" s="621"/>
      <c r="DG25" s="621"/>
      <c r="DH25" s="621"/>
      <c r="DI25" s="621"/>
      <c r="DJ25" s="621"/>
      <c r="DK25" s="622"/>
      <c r="DL25" s="614">
        <v>3423847</v>
      </c>
      <c r="DM25" s="621"/>
      <c r="DN25" s="621"/>
      <c r="DO25" s="621"/>
      <c r="DP25" s="621"/>
      <c r="DQ25" s="621"/>
      <c r="DR25" s="621"/>
      <c r="DS25" s="621"/>
      <c r="DT25" s="621"/>
      <c r="DU25" s="621"/>
      <c r="DV25" s="622"/>
      <c r="DW25" s="611">
        <v>25.8</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4784</v>
      </c>
      <c r="S26" s="609"/>
      <c r="T26" s="609"/>
      <c r="U26" s="609"/>
      <c r="V26" s="609"/>
      <c r="W26" s="609"/>
      <c r="X26" s="609"/>
      <c r="Y26" s="610"/>
      <c r="Z26" s="646">
        <v>0</v>
      </c>
      <c r="AA26" s="646"/>
      <c r="AB26" s="646"/>
      <c r="AC26" s="646"/>
      <c r="AD26" s="647">
        <v>4784</v>
      </c>
      <c r="AE26" s="647"/>
      <c r="AF26" s="647"/>
      <c r="AG26" s="647"/>
      <c r="AH26" s="647"/>
      <c r="AI26" s="647"/>
      <c r="AJ26" s="647"/>
      <c r="AK26" s="647"/>
      <c r="AL26" s="611">
        <v>0</v>
      </c>
      <c r="AM26" s="612"/>
      <c r="AN26" s="612"/>
      <c r="AO26" s="648"/>
      <c r="AP26" s="605" t="s">
        <v>284</v>
      </c>
      <c r="AQ26" s="686"/>
      <c r="AR26" s="686"/>
      <c r="AS26" s="686"/>
      <c r="AT26" s="686"/>
      <c r="AU26" s="686"/>
      <c r="AV26" s="686"/>
      <c r="AW26" s="686"/>
      <c r="AX26" s="686"/>
      <c r="AY26" s="686"/>
      <c r="AZ26" s="686"/>
      <c r="BA26" s="686"/>
      <c r="BB26" s="686"/>
      <c r="BC26" s="686"/>
      <c r="BD26" s="686"/>
      <c r="BE26" s="686"/>
      <c r="BF26" s="687"/>
      <c r="BG26" s="608" t="s">
        <v>121</v>
      </c>
      <c r="BH26" s="609"/>
      <c r="BI26" s="609"/>
      <c r="BJ26" s="609"/>
      <c r="BK26" s="609"/>
      <c r="BL26" s="609"/>
      <c r="BM26" s="609"/>
      <c r="BN26" s="610"/>
      <c r="BO26" s="646" t="s">
        <v>121</v>
      </c>
      <c r="BP26" s="646"/>
      <c r="BQ26" s="646"/>
      <c r="BR26" s="646"/>
      <c r="BS26" s="647" t="s">
        <v>121</v>
      </c>
      <c r="BT26" s="647"/>
      <c r="BU26" s="647"/>
      <c r="BV26" s="647"/>
      <c r="BW26" s="647"/>
      <c r="BX26" s="647"/>
      <c r="BY26" s="647"/>
      <c r="BZ26" s="647"/>
      <c r="CA26" s="647"/>
      <c r="CB26" s="682"/>
      <c r="CD26" s="605" t="s">
        <v>285</v>
      </c>
      <c r="CE26" s="606"/>
      <c r="CF26" s="606"/>
      <c r="CG26" s="606"/>
      <c r="CH26" s="606"/>
      <c r="CI26" s="606"/>
      <c r="CJ26" s="606"/>
      <c r="CK26" s="606"/>
      <c r="CL26" s="606"/>
      <c r="CM26" s="606"/>
      <c r="CN26" s="606"/>
      <c r="CO26" s="606"/>
      <c r="CP26" s="606"/>
      <c r="CQ26" s="607"/>
      <c r="CR26" s="608">
        <v>1950329</v>
      </c>
      <c r="CS26" s="609"/>
      <c r="CT26" s="609"/>
      <c r="CU26" s="609"/>
      <c r="CV26" s="609"/>
      <c r="CW26" s="609"/>
      <c r="CX26" s="609"/>
      <c r="CY26" s="610"/>
      <c r="CZ26" s="611">
        <v>8.3000000000000007</v>
      </c>
      <c r="DA26" s="623"/>
      <c r="DB26" s="623"/>
      <c r="DC26" s="624"/>
      <c r="DD26" s="614">
        <v>1818800</v>
      </c>
      <c r="DE26" s="609"/>
      <c r="DF26" s="609"/>
      <c r="DG26" s="609"/>
      <c r="DH26" s="609"/>
      <c r="DI26" s="609"/>
      <c r="DJ26" s="609"/>
      <c r="DK26" s="610"/>
      <c r="DL26" s="614" t="s">
        <v>121</v>
      </c>
      <c r="DM26" s="609"/>
      <c r="DN26" s="609"/>
      <c r="DO26" s="609"/>
      <c r="DP26" s="609"/>
      <c r="DQ26" s="609"/>
      <c r="DR26" s="609"/>
      <c r="DS26" s="609"/>
      <c r="DT26" s="609"/>
      <c r="DU26" s="609"/>
      <c r="DV26" s="610"/>
      <c r="DW26" s="611" t="s">
        <v>121</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122918</v>
      </c>
      <c r="S27" s="609"/>
      <c r="T27" s="609"/>
      <c r="U27" s="609"/>
      <c r="V27" s="609"/>
      <c r="W27" s="609"/>
      <c r="X27" s="609"/>
      <c r="Y27" s="610"/>
      <c r="Z27" s="646">
        <v>0.5</v>
      </c>
      <c r="AA27" s="646"/>
      <c r="AB27" s="646"/>
      <c r="AC27" s="646"/>
      <c r="AD27" s="647" t="s">
        <v>121</v>
      </c>
      <c r="AE27" s="647"/>
      <c r="AF27" s="647"/>
      <c r="AG27" s="647"/>
      <c r="AH27" s="647"/>
      <c r="AI27" s="647"/>
      <c r="AJ27" s="647"/>
      <c r="AK27" s="647"/>
      <c r="AL27" s="611" t="s">
        <v>121</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6735093</v>
      </c>
      <c r="BH27" s="609"/>
      <c r="BI27" s="609"/>
      <c r="BJ27" s="609"/>
      <c r="BK27" s="609"/>
      <c r="BL27" s="609"/>
      <c r="BM27" s="609"/>
      <c r="BN27" s="610"/>
      <c r="BO27" s="646">
        <v>100</v>
      </c>
      <c r="BP27" s="646"/>
      <c r="BQ27" s="646"/>
      <c r="BR27" s="646"/>
      <c r="BS27" s="647">
        <v>120340</v>
      </c>
      <c r="BT27" s="647"/>
      <c r="BU27" s="647"/>
      <c r="BV27" s="647"/>
      <c r="BW27" s="647"/>
      <c r="BX27" s="647"/>
      <c r="BY27" s="647"/>
      <c r="BZ27" s="647"/>
      <c r="CA27" s="647"/>
      <c r="CB27" s="682"/>
      <c r="CD27" s="605" t="s">
        <v>288</v>
      </c>
      <c r="CE27" s="606"/>
      <c r="CF27" s="606"/>
      <c r="CG27" s="606"/>
      <c r="CH27" s="606"/>
      <c r="CI27" s="606"/>
      <c r="CJ27" s="606"/>
      <c r="CK27" s="606"/>
      <c r="CL27" s="606"/>
      <c r="CM27" s="606"/>
      <c r="CN27" s="606"/>
      <c r="CO27" s="606"/>
      <c r="CP27" s="606"/>
      <c r="CQ27" s="607"/>
      <c r="CR27" s="608">
        <v>4751352</v>
      </c>
      <c r="CS27" s="621"/>
      <c r="CT27" s="621"/>
      <c r="CU27" s="621"/>
      <c r="CV27" s="621"/>
      <c r="CW27" s="621"/>
      <c r="CX27" s="621"/>
      <c r="CY27" s="622"/>
      <c r="CZ27" s="611">
        <v>20.2</v>
      </c>
      <c r="DA27" s="623"/>
      <c r="DB27" s="623"/>
      <c r="DC27" s="624"/>
      <c r="DD27" s="614">
        <v>1324432</v>
      </c>
      <c r="DE27" s="621"/>
      <c r="DF27" s="621"/>
      <c r="DG27" s="621"/>
      <c r="DH27" s="621"/>
      <c r="DI27" s="621"/>
      <c r="DJ27" s="621"/>
      <c r="DK27" s="622"/>
      <c r="DL27" s="614">
        <v>1198020</v>
      </c>
      <c r="DM27" s="621"/>
      <c r="DN27" s="621"/>
      <c r="DO27" s="621"/>
      <c r="DP27" s="621"/>
      <c r="DQ27" s="621"/>
      <c r="DR27" s="621"/>
      <c r="DS27" s="621"/>
      <c r="DT27" s="621"/>
      <c r="DU27" s="621"/>
      <c r="DV27" s="622"/>
      <c r="DW27" s="611">
        <v>9</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426207</v>
      </c>
      <c r="S28" s="609"/>
      <c r="T28" s="609"/>
      <c r="U28" s="609"/>
      <c r="V28" s="609"/>
      <c r="W28" s="609"/>
      <c r="X28" s="609"/>
      <c r="Y28" s="610"/>
      <c r="Z28" s="646">
        <v>1.7</v>
      </c>
      <c r="AA28" s="646"/>
      <c r="AB28" s="646"/>
      <c r="AC28" s="646"/>
      <c r="AD28" s="647">
        <v>17410</v>
      </c>
      <c r="AE28" s="647"/>
      <c r="AF28" s="647"/>
      <c r="AG28" s="647"/>
      <c r="AH28" s="647"/>
      <c r="AI28" s="647"/>
      <c r="AJ28" s="647"/>
      <c r="AK28" s="647"/>
      <c r="AL28" s="611">
        <v>0.1</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1967207</v>
      </c>
      <c r="CS28" s="609"/>
      <c r="CT28" s="609"/>
      <c r="CU28" s="609"/>
      <c r="CV28" s="609"/>
      <c r="CW28" s="609"/>
      <c r="CX28" s="609"/>
      <c r="CY28" s="610"/>
      <c r="CZ28" s="611">
        <v>8.4</v>
      </c>
      <c r="DA28" s="623"/>
      <c r="DB28" s="623"/>
      <c r="DC28" s="624"/>
      <c r="DD28" s="614">
        <v>1967207</v>
      </c>
      <c r="DE28" s="609"/>
      <c r="DF28" s="609"/>
      <c r="DG28" s="609"/>
      <c r="DH28" s="609"/>
      <c r="DI28" s="609"/>
      <c r="DJ28" s="609"/>
      <c r="DK28" s="610"/>
      <c r="DL28" s="614">
        <v>1967207</v>
      </c>
      <c r="DM28" s="609"/>
      <c r="DN28" s="609"/>
      <c r="DO28" s="609"/>
      <c r="DP28" s="609"/>
      <c r="DQ28" s="609"/>
      <c r="DR28" s="609"/>
      <c r="DS28" s="609"/>
      <c r="DT28" s="609"/>
      <c r="DU28" s="609"/>
      <c r="DV28" s="610"/>
      <c r="DW28" s="611">
        <v>14.8</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98794</v>
      </c>
      <c r="S29" s="609"/>
      <c r="T29" s="609"/>
      <c r="U29" s="609"/>
      <c r="V29" s="609"/>
      <c r="W29" s="609"/>
      <c r="X29" s="609"/>
      <c r="Y29" s="610"/>
      <c r="Z29" s="646">
        <v>0.4</v>
      </c>
      <c r="AA29" s="646"/>
      <c r="AB29" s="646"/>
      <c r="AC29" s="646"/>
      <c r="AD29" s="647" t="s">
        <v>121</v>
      </c>
      <c r="AE29" s="647"/>
      <c r="AF29" s="647"/>
      <c r="AG29" s="647"/>
      <c r="AH29" s="647"/>
      <c r="AI29" s="647"/>
      <c r="AJ29" s="647"/>
      <c r="AK29" s="647"/>
      <c r="AL29" s="611" t="s">
        <v>121</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2"/>
      <c r="CD29" s="627" t="s">
        <v>292</v>
      </c>
      <c r="CE29" s="628"/>
      <c r="CF29" s="605" t="s">
        <v>66</v>
      </c>
      <c r="CG29" s="606"/>
      <c r="CH29" s="606"/>
      <c r="CI29" s="606"/>
      <c r="CJ29" s="606"/>
      <c r="CK29" s="606"/>
      <c r="CL29" s="606"/>
      <c r="CM29" s="606"/>
      <c r="CN29" s="606"/>
      <c r="CO29" s="606"/>
      <c r="CP29" s="606"/>
      <c r="CQ29" s="607"/>
      <c r="CR29" s="608">
        <v>1967207</v>
      </c>
      <c r="CS29" s="621"/>
      <c r="CT29" s="621"/>
      <c r="CU29" s="621"/>
      <c r="CV29" s="621"/>
      <c r="CW29" s="621"/>
      <c r="CX29" s="621"/>
      <c r="CY29" s="622"/>
      <c r="CZ29" s="611">
        <v>8.4</v>
      </c>
      <c r="DA29" s="623"/>
      <c r="DB29" s="623"/>
      <c r="DC29" s="624"/>
      <c r="DD29" s="614">
        <v>1967207</v>
      </c>
      <c r="DE29" s="621"/>
      <c r="DF29" s="621"/>
      <c r="DG29" s="621"/>
      <c r="DH29" s="621"/>
      <c r="DI29" s="621"/>
      <c r="DJ29" s="621"/>
      <c r="DK29" s="622"/>
      <c r="DL29" s="614">
        <v>1967207</v>
      </c>
      <c r="DM29" s="621"/>
      <c r="DN29" s="621"/>
      <c r="DO29" s="621"/>
      <c r="DP29" s="621"/>
      <c r="DQ29" s="621"/>
      <c r="DR29" s="621"/>
      <c r="DS29" s="621"/>
      <c r="DT29" s="621"/>
      <c r="DU29" s="621"/>
      <c r="DV29" s="622"/>
      <c r="DW29" s="611">
        <v>14.8</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4127043</v>
      </c>
      <c r="S30" s="609"/>
      <c r="T30" s="609"/>
      <c r="U30" s="609"/>
      <c r="V30" s="609"/>
      <c r="W30" s="609"/>
      <c r="X30" s="609"/>
      <c r="Y30" s="610"/>
      <c r="Z30" s="646">
        <v>16.7</v>
      </c>
      <c r="AA30" s="646"/>
      <c r="AB30" s="646"/>
      <c r="AC30" s="646"/>
      <c r="AD30" s="647" t="s">
        <v>121</v>
      </c>
      <c r="AE30" s="647"/>
      <c r="AF30" s="647"/>
      <c r="AG30" s="647"/>
      <c r="AH30" s="647"/>
      <c r="AI30" s="647"/>
      <c r="AJ30" s="647"/>
      <c r="AK30" s="647"/>
      <c r="AL30" s="611" t="s">
        <v>121</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0"/>
      <c r="BI30" s="680"/>
      <c r="BJ30" s="680"/>
      <c r="BK30" s="680"/>
      <c r="BL30" s="680"/>
      <c r="BM30" s="680"/>
      <c r="BN30" s="680"/>
      <c r="BO30" s="680"/>
      <c r="BP30" s="680"/>
      <c r="BQ30" s="681"/>
      <c r="BR30" s="660" t="s">
        <v>295</v>
      </c>
      <c r="BS30" s="680"/>
      <c r="BT30" s="680"/>
      <c r="BU30" s="680"/>
      <c r="BV30" s="680"/>
      <c r="BW30" s="680"/>
      <c r="BX30" s="680"/>
      <c r="BY30" s="680"/>
      <c r="BZ30" s="680"/>
      <c r="CA30" s="680"/>
      <c r="CB30" s="681"/>
      <c r="CD30" s="629"/>
      <c r="CE30" s="630"/>
      <c r="CF30" s="605" t="s">
        <v>296</v>
      </c>
      <c r="CG30" s="606"/>
      <c r="CH30" s="606"/>
      <c r="CI30" s="606"/>
      <c r="CJ30" s="606"/>
      <c r="CK30" s="606"/>
      <c r="CL30" s="606"/>
      <c r="CM30" s="606"/>
      <c r="CN30" s="606"/>
      <c r="CO30" s="606"/>
      <c r="CP30" s="606"/>
      <c r="CQ30" s="607"/>
      <c r="CR30" s="608">
        <v>1920712</v>
      </c>
      <c r="CS30" s="609"/>
      <c r="CT30" s="609"/>
      <c r="CU30" s="609"/>
      <c r="CV30" s="609"/>
      <c r="CW30" s="609"/>
      <c r="CX30" s="609"/>
      <c r="CY30" s="610"/>
      <c r="CZ30" s="611">
        <v>8.1999999999999993</v>
      </c>
      <c r="DA30" s="623"/>
      <c r="DB30" s="623"/>
      <c r="DC30" s="624"/>
      <c r="DD30" s="614">
        <v>1920712</v>
      </c>
      <c r="DE30" s="609"/>
      <c r="DF30" s="609"/>
      <c r="DG30" s="609"/>
      <c r="DH30" s="609"/>
      <c r="DI30" s="609"/>
      <c r="DJ30" s="609"/>
      <c r="DK30" s="610"/>
      <c r="DL30" s="614">
        <v>1920712</v>
      </c>
      <c r="DM30" s="609"/>
      <c r="DN30" s="609"/>
      <c r="DO30" s="609"/>
      <c r="DP30" s="609"/>
      <c r="DQ30" s="609"/>
      <c r="DR30" s="609"/>
      <c r="DS30" s="609"/>
      <c r="DT30" s="609"/>
      <c r="DU30" s="609"/>
      <c r="DV30" s="610"/>
      <c r="DW30" s="611">
        <v>14.5</v>
      </c>
      <c r="DX30" s="623"/>
      <c r="DY30" s="623"/>
      <c r="DZ30" s="623"/>
      <c r="EA30" s="623"/>
      <c r="EB30" s="623"/>
      <c r="EC30" s="635"/>
    </row>
    <row r="31" spans="2:133" ht="11.25" customHeight="1" x14ac:dyDescent="0.2">
      <c r="B31" s="683" t="s">
        <v>297</v>
      </c>
      <c r="C31" s="684"/>
      <c r="D31" s="684"/>
      <c r="E31" s="684"/>
      <c r="F31" s="684"/>
      <c r="G31" s="684"/>
      <c r="H31" s="684"/>
      <c r="I31" s="684"/>
      <c r="J31" s="684"/>
      <c r="K31" s="684"/>
      <c r="L31" s="684"/>
      <c r="M31" s="684"/>
      <c r="N31" s="684"/>
      <c r="O31" s="684"/>
      <c r="P31" s="684"/>
      <c r="Q31" s="685"/>
      <c r="R31" s="608" t="s">
        <v>121</v>
      </c>
      <c r="S31" s="609"/>
      <c r="T31" s="609"/>
      <c r="U31" s="609"/>
      <c r="V31" s="609"/>
      <c r="W31" s="609"/>
      <c r="X31" s="609"/>
      <c r="Y31" s="610"/>
      <c r="Z31" s="646" t="s">
        <v>121</v>
      </c>
      <c r="AA31" s="646"/>
      <c r="AB31" s="646"/>
      <c r="AC31" s="646"/>
      <c r="AD31" s="647" t="s">
        <v>121</v>
      </c>
      <c r="AE31" s="647"/>
      <c r="AF31" s="647"/>
      <c r="AG31" s="647"/>
      <c r="AH31" s="647"/>
      <c r="AI31" s="647"/>
      <c r="AJ31" s="647"/>
      <c r="AK31" s="647"/>
      <c r="AL31" s="611" t="s">
        <v>121</v>
      </c>
      <c r="AM31" s="612"/>
      <c r="AN31" s="612"/>
      <c r="AO31" s="648"/>
      <c r="AP31" s="674" t="s">
        <v>298</v>
      </c>
      <c r="AQ31" s="675"/>
      <c r="AR31" s="675"/>
      <c r="AS31" s="675"/>
      <c r="AT31" s="676" t="s">
        <v>299</v>
      </c>
      <c r="AU31" s="200"/>
      <c r="AV31" s="200"/>
      <c r="AW31" s="200"/>
      <c r="AX31" s="666" t="s">
        <v>177</v>
      </c>
      <c r="AY31" s="667"/>
      <c r="AZ31" s="667"/>
      <c r="BA31" s="667"/>
      <c r="BB31" s="667"/>
      <c r="BC31" s="667"/>
      <c r="BD31" s="667"/>
      <c r="BE31" s="667"/>
      <c r="BF31" s="668"/>
      <c r="BG31" s="670">
        <v>99.7</v>
      </c>
      <c r="BH31" s="671"/>
      <c r="BI31" s="671"/>
      <c r="BJ31" s="671"/>
      <c r="BK31" s="671"/>
      <c r="BL31" s="671"/>
      <c r="BM31" s="672">
        <v>99.3</v>
      </c>
      <c r="BN31" s="671"/>
      <c r="BO31" s="671"/>
      <c r="BP31" s="671"/>
      <c r="BQ31" s="673"/>
      <c r="BR31" s="670">
        <v>99.7</v>
      </c>
      <c r="BS31" s="671"/>
      <c r="BT31" s="671"/>
      <c r="BU31" s="671"/>
      <c r="BV31" s="671"/>
      <c r="BW31" s="671"/>
      <c r="BX31" s="672">
        <v>99.2</v>
      </c>
      <c r="BY31" s="671"/>
      <c r="BZ31" s="671"/>
      <c r="CA31" s="671"/>
      <c r="CB31" s="673"/>
      <c r="CD31" s="629"/>
      <c r="CE31" s="630"/>
      <c r="CF31" s="605" t="s">
        <v>300</v>
      </c>
      <c r="CG31" s="606"/>
      <c r="CH31" s="606"/>
      <c r="CI31" s="606"/>
      <c r="CJ31" s="606"/>
      <c r="CK31" s="606"/>
      <c r="CL31" s="606"/>
      <c r="CM31" s="606"/>
      <c r="CN31" s="606"/>
      <c r="CO31" s="606"/>
      <c r="CP31" s="606"/>
      <c r="CQ31" s="607"/>
      <c r="CR31" s="608">
        <v>46495</v>
      </c>
      <c r="CS31" s="621"/>
      <c r="CT31" s="621"/>
      <c r="CU31" s="621"/>
      <c r="CV31" s="621"/>
      <c r="CW31" s="621"/>
      <c r="CX31" s="621"/>
      <c r="CY31" s="622"/>
      <c r="CZ31" s="611">
        <v>0.2</v>
      </c>
      <c r="DA31" s="623"/>
      <c r="DB31" s="623"/>
      <c r="DC31" s="624"/>
      <c r="DD31" s="614">
        <v>46495</v>
      </c>
      <c r="DE31" s="621"/>
      <c r="DF31" s="621"/>
      <c r="DG31" s="621"/>
      <c r="DH31" s="621"/>
      <c r="DI31" s="621"/>
      <c r="DJ31" s="621"/>
      <c r="DK31" s="622"/>
      <c r="DL31" s="614">
        <v>46495</v>
      </c>
      <c r="DM31" s="621"/>
      <c r="DN31" s="621"/>
      <c r="DO31" s="621"/>
      <c r="DP31" s="621"/>
      <c r="DQ31" s="621"/>
      <c r="DR31" s="621"/>
      <c r="DS31" s="621"/>
      <c r="DT31" s="621"/>
      <c r="DU31" s="621"/>
      <c r="DV31" s="622"/>
      <c r="DW31" s="611">
        <v>0.4</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1728435</v>
      </c>
      <c r="S32" s="609"/>
      <c r="T32" s="609"/>
      <c r="U32" s="609"/>
      <c r="V32" s="609"/>
      <c r="W32" s="609"/>
      <c r="X32" s="609"/>
      <c r="Y32" s="610"/>
      <c r="Z32" s="646">
        <v>7</v>
      </c>
      <c r="AA32" s="646"/>
      <c r="AB32" s="646"/>
      <c r="AC32" s="646"/>
      <c r="AD32" s="647" t="s">
        <v>121</v>
      </c>
      <c r="AE32" s="647"/>
      <c r="AF32" s="647"/>
      <c r="AG32" s="647"/>
      <c r="AH32" s="647"/>
      <c r="AI32" s="647"/>
      <c r="AJ32" s="647"/>
      <c r="AK32" s="647"/>
      <c r="AL32" s="611" t="s">
        <v>121</v>
      </c>
      <c r="AM32" s="612"/>
      <c r="AN32" s="612"/>
      <c r="AO32" s="648"/>
      <c r="AP32" s="649"/>
      <c r="AQ32" s="650"/>
      <c r="AR32" s="650"/>
      <c r="AS32" s="650"/>
      <c r="AT32" s="677"/>
      <c r="AU32" s="196" t="s">
        <v>302</v>
      </c>
      <c r="AX32" s="605" t="s">
        <v>303</v>
      </c>
      <c r="AY32" s="606"/>
      <c r="AZ32" s="606"/>
      <c r="BA32" s="606"/>
      <c r="BB32" s="606"/>
      <c r="BC32" s="606"/>
      <c r="BD32" s="606"/>
      <c r="BE32" s="606"/>
      <c r="BF32" s="607"/>
      <c r="BG32" s="679">
        <v>99.5</v>
      </c>
      <c r="BH32" s="621"/>
      <c r="BI32" s="621"/>
      <c r="BJ32" s="621"/>
      <c r="BK32" s="621"/>
      <c r="BL32" s="621"/>
      <c r="BM32" s="612">
        <v>99</v>
      </c>
      <c r="BN32" s="621"/>
      <c r="BO32" s="621"/>
      <c r="BP32" s="621"/>
      <c r="BQ32" s="644"/>
      <c r="BR32" s="679">
        <v>99.5</v>
      </c>
      <c r="BS32" s="621"/>
      <c r="BT32" s="621"/>
      <c r="BU32" s="621"/>
      <c r="BV32" s="621"/>
      <c r="BW32" s="621"/>
      <c r="BX32" s="612">
        <v>99.1</v>
      </c>
      <c r="BY32" s="621"/>
      <c r="BZ32" s="621"/>
      <c r="CA32" s="621"/>
      <c r="CB32" s="644"/>
      <c r="CD32" s="631"/>
      <c r="CE32" s="632"/>
      <c r="CF32" s="605" t="s">
        <v>304</v>
      </c>
      <c r="CG32" s="606"/>
      <c r="CH32" s="606"/>
      <c r="CI32" s="606"/>
      <c r="CJ32" s="606"/>
      <c r="CK32" s="606"/>
      <c r="CL32" s="606"/>
      <c r="CM32" s="606"/>
      <c r="CN32" s="606"/>
      <c r="CO32" s="606"/>
      <c r="CP32" s="606"/>
      <c r="CQ32" s="607"/>
      <c r="CR32" s="608" t="s">
        <v>121</v>
      </c>
      <c r="CS32" s="609"/>
      <c r="CT32" s="609"/>
      <c r="CU32" s="609"/>
      <c r="CV32" s="609"/>
      <c r="CW32" s="609"/>
      <c r="CX32" s="609"/>
      <c r="CY32" s="610"/>
      <c r="CZ32" s="611" t="s">
        <v>121</v>
      </c>
      <c r="DA32" s="623"/>
      <c r="DB32" s="623"/>
      <c r="DC32" s="624"/>
      <c r="DD32" s="614" t="s">
        <v>121</v>
      </c>
      <c r="DE32" s="609"/>
      <c r="DF32" s="609"/>
      <c r="DG32" s="609"/>
      <c r="DH32" s="609"/>
      <c r="DI32" s="609"/>
      <c r="DJ32" s="609"/>
      <c r="DK32" s="610"/>
      <c r="DL32" s="614" t="s">
        <v>121</v>
      </c>
      <c r="DM32" s="609"/>
      <c r="DN32" s="609"/>
      <c r="DO32" s="609"/>
      <c r="DP32" s="609"/>
      <c r="DQ32" s="609"/>
      <c r="DR32" s="609"/>
      <c r="DS32" s="609"/>
      <c r="DT32" s="609"/>
      <c r="DU32" s="609"/>
      <c r="DV32" s="610"/>
      <c r="DW32" s="611" t="s">
        <v>121</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96364</v>
      </c>
      <c r="S33" s="609"/>
      <c r="T33" s="609"/>
      <c r="U33" s="609"/>
      <c r="V33" s="609"/>
      <c r="W33" s="609"/>
      <c r="X33" s="609"/>
      <c r="Y33" s="610"/>
      <c r="Z33" s="646">
        <v>0.4</v>
      </c>
      <c r="AA33" s="646"/>
      <c r="AB33" s="646"/>
      <c r="AC33" s="646"/>
      <c r="AD33" s="647">
        <v>36097</v>
      </c>
      <c r="AE33" s="647"/>
      <c r="AF33" s="647"/>
      <c r="AG33" s="647"/>
      <c r="AH33" s="647"/>
      <c r="AI33" s="647"/>
      <c r="AJ33" s="647"/>
      <c r="AK33" s="647"/>
      <c r="AL33" s="611">
        <v>0.3</v>
      </c>
      <c r="AM33" s="612"/>
      <c r="AN33" s="612"/>
      <c r="AO33" s="648"/>
      <c r="AP33" s="651"/>
      <c r="AQ33" s="652"/>
      <c r="AR33" s="652"/>
      <c r="AS33" s="652"/>
      <c r="AT33" s="678"/>
      <c r="AU33" s="201"/>
      <c r="AV33" s="201"/>
      <c r="AW33" s="201"/>
      <c r="AX33" s="589" t="s">
        <v>306</v>
      </c>
      <c r="AY33" s="590"/>
      <c r="AZ33" s="590"/>
      <c r="BA33" s="590"/>
      <c r="BB33" s="590"/>
      <c r="BC33" s="590"/>
      <c r="BD33" s="590"/>
      <c r="BE33" s="590"/>
      <c r="BF33" s="591"/>
      <c r="BG33" s="669">
        <v>99.8</v>
      </c>
      <c r="BH33" s="593"/>
      <c r="BI33" s="593"/>
      <c r="BJ33" s="593"/>
      <c r="BK33" s="593"/>
      <c r="BL33" s="593"/>
      <c r="BM33" s="639">
        <v>99.4</v>
      </c>
      <c r="BN33" s="593"/>
      <c r="BO33" s="593"/>
      <c r="BP33" s="593"/>
      <c r="BQ33" s="656"/>
      <c r="BR33" s="669">
        <v>99.8</v>
      </c>
      <c r="BS33" s="593"/>
      <c r="BT33" s="593"/>
      <c r="BU33" s="593"/>
      <c r="BV33" s="593"/>
      <c r="BW33" s="593"/>
      <c r="BX33" s="639">
        <v>99.1</v>
      </c>
      <c r="BY33" s="593"/>
      <c r="BZ33" s="593"/>
      <c r="CA33" s="593"/>
      <c r="CB33" s="656"/>
      <c r="CD33" s="605" t="s">
        <v>307</v>
      </c>
      <c r="CE33" s="606"/>
      <c r="CF33" s="606"/>
      <c r="CG33" s="606"/>
      <c r="CH33" s="606"/>
      <c r="CI33" s="606"/>
      <c r="CJ33" s="606"/>
      <c r="CK33" s="606"/>
      <c r="CL33" s="606"/>
      <c r="CM33" s="606"/>
      <c r="CN33" s="606"/>
      <c r="CO33" s="606"/>
      <c r="CP33" s="606"/>
      <c r="CQ33" s="607"/>
      <c r="CR33" s="608">
        <v>10101107</v>
      </c>
      <c r="CS33" s="621"/>
      <c r="CT33" s="621"/>
      <c r="CU33" s="621"/>
      <c r="CV33" s="621"/>
      <c r="CW33" s="621"/>
      <c r="CX33" s="621"/>
      <c r="CY33" s="622"/>
      <c r="CZ33" s="611">
        <v>42.9</v>
      </c>
      <c r="DA33" s="623"/>
      <c r="DB33" s="623"/>
      <c r="DC33" s="624"/>
      <c r="DD33" s="614">
        <v>8093364</v>
      </c>
      <c r="DE33" s="621"/>
      <c r="DF33" s="621"/>
      <c r="DG33" s="621"/>
      <c r="DH33" s="621"/>
      <c r="DI33" s="621"/>
      <c r="DJ33" s="621"/>
      <c r="DK33" s="622"/>
      <c r="DL33" s="614">
        <v>6091441</v>
      </c>
      <c r="DM33" s="621"/>
      <c r="DN33" s="621"/>
      <c r="DO33" s="621"/>
      <c r="DP33" s="621"/>
      <c r="DQ33" s="621"/>
      <c r="DR33" s="621"/>
      <c r="DS33" s="621"/>
      <c r="DT33" s="621"/>
      <c r="DU33" s="621"/>
      <c r="DV33" s="622"/>
      <c r="DW33" s="611">
        <v>45.9</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505227</v>
      </c>
      <c r="S34" s="609"/>
      <c r="T34" s="609"/>
      <c r="U34" s="609"/>
      <c r="V34" s="609"/>
      <c r="W34" s="609"/>
      <c r="X34" s="609"/>
      <c r="Y34" s="610"/>
      <c r="Z34" s="646">
        <v>2</v>
      </c>
      <c r="AA34" s="646"/>
      <c r="AB34" s="646"/>
      <c r="AC34" s="646"/>
      <c r="AD34" s="647" t="s">
        <v>121</v>
      </c>
      <c r="AE34" s="647"/>
      <c r="AF34" s="647"/>
      <c r="AG34" s="647"/>
      <c r="AH34" s="647"/>
      <c r="AI34" s="647"/>
      <c r="AJ34" s="647"/>
      <c r="AK34" s="647"/>
      <c r="AL34" s="611" t="s">
        <v>121</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3746289</v>
      </c>
      <c r="CS34" s="609"/>
      <c r="CT34" s="609"/>
      <c r="CU34" s="609"/>
      <c r="CV34" s="609"/>
      <c r="CW34" s="609"/>
      <c r="CX34" s="609"/>
      <c r="CY34" s="610"/>
      <c r="CZ34" s="611">
        <v>15.9</v>
      </c>
      <c r="DA34" s="623"/>
      <c r="DB34" s="623"/>
      <c r="DC34" s="624"/>
      <c r="DD34" s="614">
        <v>2596042</v>
      </c>
      <c r="DE34" s="609"/>
      <c r="DF34" s="609"/>
      <c r="DG34" s="609"/>
      <c r="DH34" s="609"/>
      <c r="DI34" s="609"/>
      <c r="DJ34" s="609"/>
      <c r="DK34" s="610"/>
      <c r="DL34" s="614">
        <v>2463746</v>
      </c>
      <c r="DM34" s="609"/>
      <c r="DN34" s="609"/>
      <c r="DO34" s="609"/>
      <c r="DP34" s="609"/>
      <c r="DQ34" s="609"/>
      <c r="DR34" s="609"/>
      <c r="DS34" s="609"/>
      <c r="DT34" s="609"/>
      <c r="DU34" s="609"/>
      <c r="DV34" s="610"/>
      <c r="DW34" s="611">
        <v>18.600000000000001</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1121529</v>
      </c>
      <c r="S35" s="609"/>
      <c r="T35" s="609"/>
      <c r="U35" s="609"/>
      <c r="V35" s="609"/>
      <c r="W35" s="609"/>
      <c r="X35" s="609"/>
      <c r="Y35" s="610"/>
      <c r="Z35" s="646">
        <v>4.5</v>
      </c>
      <c r="AA35" s="646"/>
      <c r="AB35" s="646"/>
      <c r="AC35" s="646"/>
      <c r="AD35" s="647" t="s">
        <v>121</v>
      </c>
      <c r="AE35" s="647"/>
      <c r="AF35" s="647"/>
      <c r="AG35" s="647"/>
      <c r="AH35" s="647"/>
      <c r="AI35" s="647"/>
      <c r="AJ35" s="647"/>
      <c r="AK35" s="647"/>
      <c r="AL35" s="611" t="s">
        <v>121</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266619</v>
      </c>
      <c r="CS35" s="621"/>
      <c r="CT35" s="621"/>
      <c r="CU35" s="621"/>
      <c r="CV35" s="621"/>
      <c r="CW35" s="621"/>
      <c r="CX35" s="621"/>
      <c r="CY35" s="622"/>
      <c r="CZ35" s="611">
        <v>1.1000000000000001</v>
      </c>
      <c r="DA35" s="623"/>
      <c r="DB35" s="623"/>
      <c r="DC35" s="624"/>
      <c r="DD35" s="614">
        <v>187143</v>
      </c>
      <c r="DE35" s="621"/>
      <c r="DF35" s="621"/>
      <c r="DG35" s="621"/>
      <c r="DH35" s="621"/>
      <c r="DI35" s="621"/>
      <c r="DJ35" s="621"/>
      <c r="DK35" s="622"/>
      <c r="DL35" s="614">
        <v>187143</v>
      </c>
      <c r="DM35" s="621"/>
      <c r="DN35" s="621"/>
      <c r="DO35" s="621"/>
      <c r="DP35" s="621"/>
      <c r="DQ35" s="621"/>
      <c r="DR35" s="621"/>
      <c r="DS35" s="621"/>
      <c r="DT35" s="621"/>
      <c r="DU35" s="621"/>
      <c r="DV35" s="622"/>
      <c r="DW35" s="611">
        <v>1.4</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660184</v>
      </c>
      <c r="S36" s="609"/>
      <c r="T36" s="609"/>
      <c r="U36" s="609"/>
      <c r="V36" s="609"/>
      <c r="W36" s="609"/>
      <c r="X36" s="609"/>
      <c r="Y36" s="610"/>
      <c r="Z36" s="646">
        <v>2.7</v>
      </c>
      <c r="AA36" s="646"/>
      <c r="AB36" s="646"/>
      <c r="AC36" s="646"/>
      <c r="AD36" s="647" t="s">
        <v>121</v>
      </c>
      <c r="AE36" s="647"/>
      <c r="AF36" s="647"/>
      <c r="AG36" s="647"/>
      <c r="AH36" s="647"/>
      <c r="AI36" s="647"/>
      <c r="AJ36" s="647"/>
      <c r="AK36" s="647"/>
      <c r="AL36" s="611" t="s">
        <v>121</v>
      </c>
      <c r="AM36" s="612"/>
      <c r="AN36" s="612"/>
      <c r="AO36" s="648"/>
      <c r="AP36" s="204"/>
      <c r="AQ36" s="657" t="s">
        <v>315</v>
      </c>
      <c r="AR36" s="658"/>
      <c r="AS36" s="658"/>
      <c r="AT36" s="658"/>
      <c r="AU36" s="658"/>
      <c r="AV36" s="658"/>
      <c r="AW36" s="658"/>
      <c r="AX36" s="658"/>
      <c r="AY36" s="659"/>
      <c r="AZ36" s="663">
        <v>2792729</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66505</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3354727</v>
      </c>
      <c r="CS36" s="609"/>
      <c r="CT36" s="609"/>
      <c r="CU36" s="609"/>
      <c r="CV36" s="609"/>
      <c r="CW36" s="609"/>
      <c r="CX36" s="609"/>
      <c r="CY36" s="610"/>
      <c r="CZ36" s="611">
        <v>14.3</v>
      </c>
      <c r="DA36" s="623"/>
      <c r="DB36" s="623"/>
      <c r="DC36" s="624"/>
      <c r="DD36" s="614">
        <v>3114129</v>
      </c>
      <c r="DE36" s="609"/>
      <c r="DF36" s="609"/>
      <c r="DG36" s="609"/>
      <c r="DH36" s="609"/>
      <c r="DI36" s="609"/>
      <c r="DJ36" s="609"/>
      <c r="DK36" s="610"/>
      <c r="DL36" s="614">
        <v>1905347</v>
      </c>
      <c r="DM36" s="609"/>
      <c r="DN36" s="609"/>
      <c r="DO36" s="609"/>
      <c r="DP36" s="609"/>
      <c r="DQ36" s="609"/>
      <c r="DR36" s="609"/>
      <c r="DS36" s="609"/>
      <c r="DT36" s="609"/>
      <c r="DU36" s="609"/>
      <c r="DV36" s="610"/>
      <c r="DW36" s="611">
        <v>14.4</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428090</v>
      </c>
      <c r="S37" s="609"/>
      <c r="T37" s="609"/>
      <c r="U37" s="609"/>
      <c r="V37" s="609"/>
      <c r="W37" s="609"/>
      <c r="X37" s="609"/>
      <c r="Y37" s="610"/>
      <c r="Z37" s="646">
        <v>1.7</v>
      </c>
      <c r="AA37" s="646"/>
      <c r="AB37" s="646"/>
      <c r="AC37" s="646"/>
      <c r="AD37" s="647">
        <v>2807</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443463</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34360</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1130885</v>
      </c>
      <c r="CS37" s="621"/>
      <c r="CT37" s="621"/>
      <c r="CU37" s="621"/>
      <c r="CV37" s="621"/>
      <c r="CW37" s="621"/>
      <c r="CX37" s="621"/>
      <c r="CY37" s="622"/>
      <c r="CZ37" s="611">
        <v>4.8</v>
      </c>
      <c r="DA37" s="623"/>
      <c r="DB37" s="623"/>
      <c r="DC37" s="624"/>
      <c r="DD37" s="614">
        <v>1130885</v>
      </c>
      <c r="DE37" s="621"/>
      <c r="DF37" s="621"/>
      <c r="DG37" s="621"/>
      <c r="DH37" s="621"/>
      <c r="DI37" s="621"/>
      <c r="DJ37" s="621"/>
      <c r="DK37" s="622"/>
      <c r="DL37" s="614">
        <v>1116065</v>
      </c>
      <c r="DM37" s="621"/>
      <c r="DN37" s="621"/>
      <c r="DO37" s="621"/>
      <c r="DP37" s="621"/>
      <c r="DQ37" s="621"/>
      <c r="DR37" s="621"/>
      <c r="DS37" s="621"/>
      <c r="DT37" s="621"/>
      <c r="DU37" s="621"/>
      <c r="DV37" s="622"/>
      <c r="DW37" s="611">
        <v>8.4</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1245200</v>
      </c>
      <c r="S38" s="609"/>
      <c r="T38" s="609"/>
      <c r="U38" s="609"/>
      <c r="V38" s="609"/>
      <c r="W38" s="609"/>
      <c r="X38" s="609"/>
      <c r="Y38" s="610"/>
      <c r="Z38" s="646">
        <v>5</v>
      </c>
      <c r="AA38" s="646"/>
      <c r="AB38" s="646"/>
      <c r="AC38" s="646"/>
      <c r="AD38" s="647" t="s">
        <v>121</v>
      </c>
      <c r="AE38" s="647"/>
      <c r="AF38" s="647"/>
      <c r="AG38" s="647"/>
      <c r="AH38" s="647"/>
      <c r="AI38" s="647"/>
      <c r="AJ38" s="647"/>
      <c r="AK38" s="647"/>
      <c r="AL38" s="611" t="s">
        <v>121</v>
      </c>
      <c r="AM38" s="612"/>
      <c r="AN38" s="612"/>
      <c r="AO38" s="648"/>
      <c r="AQ38" s="641" t="s">
        <v>323</v>
      </c>
      <c r="AR38" s="642"/>
      <c r="AS38" s="642"/>
      <c r="AT38" s="642"/>
      <c r="AU38" s="642"/>
      <c r="AV38" s="642"/>
      <c r="AW38" s="642"/>
      <c r="AX38" s="642"/>
      <c r="AY38" s="643"/>
      <c r="AZ38" s="608">
        <v>381378</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5906</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1905853</v>
      </c>
      <c r="CS38" s="609"/>
      <c r="CT38" s="609"/>
      <c r="CU38" s="609"/>
      <c r="CV38" s="609"/>
      <c r="CW38" s="609"/>
      <c r="CX38" s="609"/>
      <c r="CY38" s="610"/>
      <c r="CZ38" s="611">
        <v>8.1</v>
      </c>
      <c r="DA38" s="623"/>
      <c r="DB38" s="623"/>
      <c r="DC38" s="624"/>
      <c r="DD38" s="614">
        <v>1532732</v>
      </c>
      <c r="DE38" s="609"/>
      <c r="DF38" s="609"/>
      <c r="DG38" s="609"/>
      <c r="DH38" s="609"/>
      <c r="DI38" s="609"/>
      <c r="DJ38" s="609"/>
      <c r="DK38" s="610"/>
      <c r="DL38" s="614">
        <v>1495205</v>
      </c>
      <c r="DM38" s="609"/>
      <c r="DN38" s="609"/>
      <c r="DO38" s="609"/>
      <c r="DP38" s="609"/>
      <c r="DQ38" s="609"/>
      <c r="DR38" s="609"/>
      <c r="DS38" s="609"/>
      <c r="DT38" s="609"/>
      <c r="DU38" s="609"/>
      <c r="DV38" s="610"/>
      <c r="DW38" s="611">
        <v>11.3</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121</v>
      </c>
      <c r="S39" s="609"/>
      <c r="T39" s="609"/>
      <c r="U39" s="609"/>
      <c r="V39" s="609"/>
      <c r="W39" s="609"/>
      <c r="X39" s="609"/>
      <c r="Y39" s="610"/>
      <c r="Z39" s="646" t="s">
        <v>121</v>
      </c>
      <c r="AA39" s="646"/>
      <c r="AB39" s="646"/>
      <c r="AC39" s="646"/>
      <c r="AD39" s="647" t="s">
        <v>121</v>
      </c>
      <c r="AE39" s="647"/>
      <c r="AF39" s="647"/>
      <c r="AG39" s="647"/>
      <c r="AH39" s="647"/>
      <c r="AI39" s="647"/>
      <c r="AJ39" s="647"/>
      <c r="AK39" s="647"/>
      <c r="AL39" s="611" t="s">
        <v>121</v>
      </c>
      <c r="AM39" s="612"/>
      <c r="AN39" s="612"/>
      <c r="AO39" s="648"/>
      <c r="AQ39" s="641" t="s">
        <v>327</v>
      </c>
      <c r="AR39" s="642"/>
      <c r="AS39" s="642"/>
      <c r="AT39" s="642"/>
      <c r="AU39" s="642"/>
      <c r="AV39" s="642"/>
      <c r="AW39" s="642"/>
      <c r="AX39" s="642"/>
      <c r="AY39" s="643"/>
      <c r="AZ39" s="608">
        <v>62035</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8982</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516618</v>
      </c>
      <c r="CS39" s="621"/>
      <c r="CT39" s="621"/>
      <c r="CU39" s="621"/>
      <c r="CV39" s="621"/>
      <c r="CW39" s="621"/>
      <c r="CX39" s="621"/>
      <c r="CY39" s="622"/>
      <c r="CZ39" s="611">
        <v>2.2000000000000002</v>
      </c>
      <c r="DA39" s="623"/>
      <c r="DB39" s="623"/>
      <c r="DC39" s="624"/>
      <c r="DD39" s="614">
        <v>352929</v>
      </c>
      <c r="DE39" s="621"/>
      <c r="DF39" s="621"/>
      <c r="DG39" s="621"/>
      <c r="DH39" s="621"/>
      <c r="DI39" s="621"/>
      <c r="DJ39" s="621"/>
      <c r="DK39" s="622"/>
      <c r="DL39" s="614" t="s">
        <v>121</v>
      </c>
      <c r="DM39" s="621"/>
      <c r="DN39" s="621"/>
      <c r="DO39" s="621"/>
      <c r="DP39" s="621"/>
      <c r="DQ39" s="621"/>
      <c r="DR39" s="621"/>
      <c r="DS39" s="621"/>
      <c r="DT39" s="621"/>
      <c r="DU39" s="621"/>
      <c r="DV39" s="622"/>
      <c r="DW39" s="611" t="s">
        <v>121</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57800</v>
      </c>
      <c r="S40" s="609"/>
      <c r="T40" s="609"/>
      <c r="U40" s="609"/>
      <c r="V40" s="609"/>
      <c r="W40" s="609"/>
      <c r="X40" s="609"/>
      <c r="Y40" s="610"/>
      <c r="Z40" s="646">
        <v>0.2</v>
      </c>
      <c r="AA40" s="646"/>
      <c r="AB40" s="646"/>
      <c r="AC40" s="646"/>
      <c r="AD40" s="647" t="s">
        <v>121</v>
      </c>
      <c r="AE40" s="647"/>
      <c r="AF40" s="647"/>
      <c r="AG40" s="647"/>
      <c r="AH40" s="647"/>
      <c r="AI40" s="647"/>
      <c r="AJ40" s="647"/>
      <c r="AK40" s="647"/>
      <c r="AL40" s="611" t="s">
        <v>121</v>
      </c>
      <c r="AM40" s="612"/>
      <c r="AN40" s="612"/>
      <c r="AO40" s="648"/>
      <c r="AQ40" s="641" t="s">
        <v>331</v>
      </c>
      <c r="AR40" s="642"/>
      <c r="AS40" s="642"/>
      <c r="AT40" s="642"/>
      <c r="AU40" s="642"/>
      <c r="AV40" s="642"/>
      <c r="AW40" s="642"/>
      <c r="AX40" s="642"/>
      <c r="AY40" s="643"/>
      <c r="AZ40" s="608" t="s">
        <v>121</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112</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311001</v>
      </c>
      <c r="CS40" s="609"/>
      <c r="CT40" s="609"/>
      <c r="CU40" s="609"/>
      <c r="CV40" s="609"/>
      <c r="CW40" s="609"/>
      <c r="CX40" s="609"/>
      <c r="CY40" s="610"/>
      <c r="CZ40" s="611">
        <v>1.3</v>
      </c>
      <c r="DA40" s="623"/>
      <c r="DB40" s="623"/>
      <c r="DC40" s="624"/>
      <c r="DD40" s="614">
        <v>310389</v>
      </c>
      <c r="DE40" s="609"/>
      <c r="DF40" s="609"/>
      <c r="DG40" s="609"/>
      <c r="DH40" s="609"/>
      <c r="DI40" s="609"/>
      <c r="DJ40" s="609"/>
      <c r="DK40" s="610"/>
      <c r="DL40" s="614">
        <v>40000</v>
      </c>
      <c r="DM40" s="609"/>
      <c r="DN40" s="609"/>
      <c r="DO40" s="609"/>
      <c r="DP40" s="609"/>
      <c r="DQ40" s="609"/>
      <c r="DR40" s="609"/>
      <c r="DS40" s="609"/>
      <c r="DT40" s="609"/>
      <c r="DU40" s="609"/>
      <c r="DV40" s="610"/>
      <c r="DW40" s="611">
        <v>0.3</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24665130</v>
      </c>
      <c r="S41" s="633"/>
      <c r="T41" s="633"/>
      <c r="U41" s="633"/>
      <c r="V41" s="633"/>
      <c r="W41" s="633"/>
      <c r="X41" s="633"/>
      <c r="Y41" s="636"/>
      <c r="Z41" s="637">
        <v>100</v>
      </c>
      <c r="AA41" s="637"/>
      <c r="AB41" s="637"/>
      <c r="AC41" s="637"/>
      <c r="AD41" s="638">
        <v>13215592</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407038</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t="s">
        <v>121</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121</v>
      </c>
      <c r="CS41" s="621"/>
      <c r="CT41" s="621"/>
      <c r="CU41" s="621"/>
      <c r="CV41" s="621"/>
      <c r="CW41" s="621"/>
      <c r="CX41" s="621"/>
      <c r="CY41" s="622"/>
      <c r="CZ41" s="611" t="s">
        <v>121</v>
      </c>
      <c r="DA41" s="623"/>
      <c r="DB41" s="623"/>
      <c r="DC41" s="624"/>
      <c r="DD41" s="614" t="s">
        <v>121</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1498815</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351</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3025173</v>
      </c>
      <c r="CS42" s="621"/>
      <c r="CT42" s="621"/>
      <c r="CU42" s="621"/>
      <c r="CV42" s="621"/>
      <c r="CW42" s="621"/>
      <c r="CX42" s="621"/>
      <c r="CY42" s="622"/>
      <c r="CZ42" s="611">
        <v>12.9</v>
      </c>
      <c r="DA42" s="623"/>
      <c r="DB42" s="623"/>
      <c r="DC42" s="624"/>
      <c r="DD42" s="614">
        <v>685446</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114843</v>
      </c>
      <c r="CS43" s="621"/>
      <c r="CT43" s="621"/>
      <c r="CU43" s="621"/>
      <c r="CV43" s="621"/>
      <c r="CW43" s="621"/>
      <c r="CX43" s="621"/>
      <c r="CY43" s="622"/>
      <c r="CZ43" s="611">
        <v>0.5</v>
      </c>
      <c r="DA43" s="623"/>
      <c r="DB43" s="623"/>
      <c r="DC43" s="624"/>
      <c r="DD43" s="614">
        <v>105046</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2849067</v>
      </c>
      <c r="CS44" s="609"/>
      <c r="CT44" s="609"/>
      <c r="CU44" s="609"/>
      <c r="CV44" s="609"/>
      <c r="CW44" s="609"/>
      <c r="CX44" s="609"/>
      <c r="CY44" s="610"/>
      <c r="CZ44" s="611">
        <v>12.1</v>
      </c>
      <c r="DA44" s="612"/>
      <c r="DB44" s="612"/>
      <c r="DC44" s="613"/>
      <c r="DD44" s="614">
        <v>682843</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1360988</v>
      </c>
      <c r="CS45" s="621"/>
      <c r="CT45" s="621"/>
      <c r="CU45" s="621"/>
      <c r="CV45" s="621"/>
      <c r="CW45" s="621"/>
      <c r="CX45" s="621"/>
      <c r="CY45" s="622"/>
      <c r="CZ45" s="611">
        <v>5.8</v>
      </c>
      <c r="DA45" s="623"/>
      <c r="DB45" s="623"/>
      <c r="DC45" s="624"/>
      <c r="DD45" s="614">
        <v>94220</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1468298</v>
      </c>
      <c r="CS46" s="609"/>
      <c r="CT46" s="609"/>
      <c r="CU46" s="609"/>
      <c r="CV46" s="609"/>
      <c r="CW46" s="609"/>
      <c r="CX46" s="609"/>
      <c r="CY46" s="610"/>
      <c r="CZ46" s="611">
        <v>6.2</v>
      </c>
      <c r="DA46" s="612"/>
      <c r="DB46" s="612"/>
      <c r="DC46" s="613"/>
      <c r="DD46" s="614">
        <v>573642</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v>176106</v>
      </c>
      <c r="CS47" s="621"/>
      <c r="CT47" s="621"/>
      <c r="CU47" s="621"/>
      <c r="CV47" s="621"/>
      <c r="CW47" s="621"/>
      <c r="CX47" s="621"/>
      <c r="CY47" s="622"/>
      <c r="CZ47" s="611">
        <v>0.7</v>
      </c>
      <c r="DA47" s="623"/>
      <c r="DB47" s="623"/>
      <c r="DC47" s="624"/>
      <c r="DD47" s="614">
        <v>2603</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350</v>
      </c>
      <c r="CG48" s="606"/>
      <c r="CH48" s="606"/>
      <c r="CI48" s="606"/>
      <c r="CJ48" s="606"/>
      <c r="CK48" s="606"/>
      <c r="CL48" s="606"/>
      <c r="CM48" s="606"/>
      <c r="CN48" s="606"/>
      <c r="CO48" s="606"/>
      <c r="CP48" s="606"/>
      <c r="CQ48" s="607"/>
      <c r="CR48" s="608" t="s">
        <v>121</v>
      </c>
      <c r="CS48" s="609"/>
      <c r="CT48" s="609"/>
      <c r="CU48" s="609"/>
      <c r="CV48" s="609"/>
      <c r="CW48" s="609"/>
      <c r="CX48" s="609"/>
      <c r="CY48" s="610"/>
      <c r="CZ48" s="611" t="s">
        <v>121</v>
      </c>
      <c r="DA48" s="612"/>
      <c r="DB48" s="612"/>
      <c r="DC48" s="613"/>
      <c r="DD48" s="614" t="s">
        <v>121</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23526839</v>
      </c>
      <c r="CS49" s="593"/>
      <c r="CT49" s="593"/>
      <c r="CU49" s="593"/>
      <c r="CV49" s="593"/>
      <c r="CW49" s="593"/>
      <c r="CX49" s="593"/>
      <c r="CY49" s="594"/>
      <c r="CZ49" s="595">
        <v>100</v>
      </c>
      <c r="DA49" s="596"/>
      <c r="DB49" s="596"/>
      <c r="DC49" s="597"/>
      <c r="DD49" s="598">
        <v>15566233</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MspJafNg0+BEoAuQbqNwnFXv6Q4rmLU2CIQjX8UCtJAazI2CXaLOhmYa4ow0+BDqh5Z6MBPQeHC5+okyS3PDLA==" saltValue="yH4OrKHdwADvnP5wBWt2/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6"/>
    </row>
    <row r="6" spans="1:131" s="217"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2">
      <c r="A7" s="218">
        <v>1</v>
      </c>
      <c r="B7" s="1034" t="s">
        <v>374</v>
      </c>
      <c r="C7" s="1035"/>
      <c r="D7" s="1035"/>
      <c r="E7" s="1035"/>
      <c r="F7" s="1035"/>
      <c r="G7" s="1035"/>
      <c r="H7" s="1035"/>
      <c r="I7" s="1035"/>
      <c r="J7" s="1035"/>
      <c r="K7" s="1035"/>
      <c r="L7" s="1035"/>
      <c r="M7" s="1035"/>
      <c r="N7" s="1035"/>
      <c r="O7" s="1035"/>
      <c r="P7" s="1036"/>
      <c r="Q7" s="1089">
        <v>24701</v>
      </c>
      <c r="R7" s="1090"/>
      <c r="S7" s="1090"/>
      <c r="T7" s="1090"/>
      <c r="U7" s="1090"/>
      <c r="V7" s="1090">
        <v>23563</v>
      </c>
      <c r="W7" s="1090"/>
      <c r="X7" s="1090"/>
      <c r="Y7" s="1090"/>
      <c r="Z7" s="1090"/>
      <c r="AA7" s="1090">
        <v>1138</v>
      </c>
      <c r="AB7" s="1090"/>
      <c r="AC7" s="1090"/>
      <c r="AD7" s="1090"/>
      <c r="AE7" s="1091"/>
      <c r="AF7" s="1092">
        <v>754</v>
      </c>
      <c r="AG7" s="1093"/>
      <c r="AH7" s="1093"/>
      <c r="AI7" s="1093"/>
      <c r="AJ7" s="1094"/>
      <c r="AK7" s="1095">
        <v>1122</v>
      </c>
      <c r="AL7" s="1096"/>
      <c r="AM7" s="1096"/>
      <c r="AN7" s="1096"/>
      <c r="AO7" s="1096"/>
      <c r="AP7" s="1096">
        <v>13326</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t="s">
        <v>556</v>
      </c>
      <c r="BS7" s="1086" t="s">
        <v>554</v>
      </c>
      <c r="BT7" s="1087"/>
      <c r="BU7" s="1087"/>
      <c r="BV7" s="1087"/>
      <c r="BW7" s="1087"/>
      <c r="BX7" s="1087"/>
      <c r="BY7" s="1087"/>
      <c r="BZ7" s="1087"/>
      <c r="CA7" s="1087"/>
      <c r="CB7" s="1087"/>
      <c r="CC7" s="1087"/>
      <c r="CD7" s="1087"/>
      <c r="CE7" s="1087"/>
      <c r="CF7" s="1087"/>
      <c r="CG7" s="1099"/>
      <c r="CH7" s="1083">
        <v>47</v>
      </c>
      <c r="CI7" s="1084"/>
      <c r="CJ7" s="1084"/>
      <c r="CK7" s="1084"/>
      <c r="CL7" s="1085"/>
      <c r="CM7" s="1083">
        <v>440</v>
      </c>
      <c r="CN7" s="1084"/>
      <c r="CO7" s="1084"/>
      <c r="CP7" s="1084"/>
      <c r="CQ7" s="1085"/>
      <c r="CR7" s="1083">
        <v>5</v>
      </c>
      <c r="CS7" s="1084"/>
      <c r="CT7" s="1084"/>
      <c r="CU7" s="1084"/>
      <c r="CV7" s="1085"/>
      <c r="CW7" s="1083" t="s">
        <v>552</v>
      </c>
      <c r="CX7" s="1084"/>
      <c r="CY7" s="1084"/>
      <c r="CZ7" s="1084"/>
      <c r="DA7" s="1085"/>
      <c r="DB7" s="1083">
        <v>27</v>
      </c>
      <c r="DC7" s="1084"/>
      <c r="DD7" s="1084"/>
      <c r="DE7" s="1084"/>
      <c r="DF7" s="1085"/>
      <c r="DG7" s="1083" t="s">
        <v>552</v>
      </c>
      <c r="DH7" s="1084"/>
      <c r="DI7" s="1084"/>
      <c r="DJ7" s="1084"/>
      <c r="DK7" s="1085"/>
      <c r="DL7" s="1083" t="s">
        <v>552</v>
      </c>
      <c r="DM7" s="1084"/>
      <c r="DN7" s="1084"/>
      <c r="DO7" s="1084"/>
      <c r="DP7" s="1085"/>
      <c r="DQ7" s="1083" t="s">
        <v>552</v>
      </c>
      <c r="DR7" s="1084"/>
      <c r="DS7" s="1084"/>
      <c r="DT7" s="1084"/>
      <c r="DU7" s="1085"/>
      <c r="DV7" s="1086"/>
      <c r="DW7" s="1087"/>
      <c r="DX7" s="1087"/>
      <c r="DY7" s="1087"/>
      <c r="DZ7" s="1088"/>
      <c r="EA7" s="216"/>
    </row>
    <row r="8" spans="1:131" s="217" customFormat="1" ht="26.25" customHeight="1" x14ac:dyDescent="0.2">
      <c r="A8" s="220">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t="s">
        <v>555</v>
      </c>
      <c r="BT8" s="980"/>
      <c r="BU8" s="980"/>
      <c r="BV8" s="980"/>
      <c r="BW8" s="980"/>
      <c r="BX8" s="980"/>
      <c r="BY8" s="980"/>
      <c r="BZ8" s="980"/>
      <c r="CA8" s="980"/>
      <c r="CB8" s="980"/>
      <c r="CC8" s="980"/>
      <c r="CD8" s="980"/>
      <c r="CE8" s="980"/>
      <c r="CF8" s="980"/>
      <c r="CG8" s="1001"/>
      <c r="CH8" s="976">
        <v>-1</v>
      </c>
      <c r="CI8" s="977"/>
      <c r="CJ8" s="977"/>
      <c r="CK8" s="977"/>
      <c r="CL8" s="978"/>
      <c r="CM8" s="976">
        <v>62</v>
      </c>
      <c r="CN8" s="977"/>
      <c r="CO8" s="977"/>
      <c r="CP8" s="977"/>
      <c r="CQ8" s="978"/>
      <c r="CR8" s="976">
        <v>9</v>
      </c>
      <c r="CS8" s="977"/>
      <c r="CT8" s="977"/>
      <c r="CU8" s="977"/>
      <c r="CV8" s="978"/>
      <c r="CW8" s="976" t="s">
        <v>552</v>
      </c>
      <c r="CX8" s="977"/>
      <c r="CY8" s="977"/>
      <c r="CZ8" s="977"/>
      <c r="DA8" s="978"/>
      <c r="DB8" s="976" t="s">
        <v>552</v>
      </c>
      <c r="DC8" s="977"/>
      <c r="DD8" s="977"/>
      <c r="DE8" s="977"/>
      <c r="DF8" s="978"/>
      <c r="DG8" s="976" t="s">
        <v>552</v>
      </c>
      <c r="DH8" s="977"/>
      <c r="DI8" s="977"/>
      <c r="DJ8" s="977"/>
      <c r="DK8" s="978"/>
      <c r="DL8" s="976" t="s">
        <v>552</v>
      </c>
      <c r="DM8" s="977"/>
      <c r="DN8" s="977"/>
      <c r="DO8" s="977"/>
      <c r="DP8" s="978"/>
      <c r="DQ8" s="976" t="s">
        <v>552</v>
      </c>
      <c r="DR8" s="977"/>
      <c r="DS8" s="977"/>
      <c r="DT8" s="977"/>
      <c r="DU8" s="978"/>
      <c r="DV8" s="979"/>
      <c r="DW8" s="980"/>
      <c r="DX8" s="980"/>
      <c r="DY8" s="980"/>
      <c r="DZ8" s="981"/>
      <c r="EA8" s="216"/>
    </row>
    <row r="9" spans="1:131" s="217" customFormat="1" ht="26.25" customHeight="1" x14ac:dyDescent="0.2">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6"/>
    </row>
    <row r="10" spans="1:131" s="217" customFormat="1" ht="26.25" customHeight="1" x14ac:dyDescent="0.2">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6"/>
    </row>
    <row r="11" spans="1:131" s="217" customFormat="1" ht="26.25" customHeight="1" x14ac:dyDescent="0.2">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2">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2">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2">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2">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2">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2">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2">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2">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2">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5">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2">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5">
      <c r="A23" s="222" t="s">
        <v>376</v>
      </c>
      <c r="B23" s="924" t="s">
        <v>377</v>
      </c>
      <c r="C23" s="925"/>
      <c r="D23" s="925"/>
      <c r="E23" s="925"/>
      <c r="F23" s="925"/>
      <c r="G23" s="925"/>
      <c r="H23" s="925"/>
      <c r="I23" s="925"/>
      <c r="J23" s="925"/>
      <c r="K23" s="925"/>
      <c r="L23" s="925"/>
      <c r="M23" s="925"/>
      <c r="N23" s="925"/>
      <c r="O23" s="925"/>
      <c r="P23" s="935"/>
      <c r="Q23" s="1054">
        <v>24665</v>
      </c>
      <c r="R23" s="1048"/>
      <c r="S23" s="1048"/>
      <c r="T23" s="1048"/>
      <c r="U23" s="1048"/>
      <c r="V23" s="1048">
        <v>23527</v>
      </c>
      <c r="W23" s="1048"/>
      <c r="X23" s="1048"/>
      <c r="Y23" s="1048"/>
      <c r="Z23" s="1048"/>
      <c r="AA23" s="1048">
        <v>1138</v>
      </c>
      <c r="AB23" s="1048"/>
      <c r="AC23" s="1048"/>
      <c r="AD23" s="1048"/>
      <c r="AE23" s="1055"/>
      <c r="AF23" s="1056">
        <v>754</v>
      </c>
      <c r="AG23" s="1048"/>
      <c r="AH23" s="1048"/>
      <c r="AI23" s="1048"/>
      <c r="AJ23" s="1057"/>
      <c r="AK23" s="1058"/>
      <c r="AL23" s="1059"/>
      <c r="AM23" s="1059"/>
      <c r="AN23" s="1059"/>
      <c r="AO23" s="1059"/>
      <c r="AP23" s="1048">
        <v>13326</v>
      </c>
      <c r="AQ23" s="1048"/>
      <c r="AR23" s="1048"/>
      <c r="AS23" s="1048"/>
      <c r="AT23" s="1048"/>
      <c r="AU23" s="1049"/>
      <c r="AV23" s="1049"/>
      <c r="AW23" s="1049"/>
      <c r="AX23" s="1049"/>
      <c r="AY23" s="1050"/>
      <c r="AZ23" s="1051" t="s">
        <v>121</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2">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5">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364</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4">
        <v>1</v>
      </c>
      <c r="B28" s="1034" t="s">
        <v>388</v>
      </c>
      <c r="C28" s="1035"/>
      <c r="D28" s="1035"/>
      <c r="E28" s="1035"/>
      <c r="F28" s="1035"/>
      <c r="G28" s="1035"/>
      <c r="H28" s="1035"/>
      <c r="I28" s="1035"/>
      <c r="J28" s="1035"/>
      <c r="K28" s="1035"/>
      <c r="L28" s="1035"/>
      <c r="M28" s="1035"/>
      <c r="N28" s="1035"/>
      <c r="O28" s="1035"/>
      <c r="P28" s="1036"/>
      <c r="Q28" s="1037">
        <v>4701</v>
      </c>
      <c r="R28" s="1038"/>
      <c r="S28" s="1038"/>
      <c r="T28" s="1038"/>
      <c r="U28" s="1038"/>
      <c r="V28" s="1038">
        <v>4634</v>
      </c>
      <c r="W28" s="1038"/>
      <c r="X28" s="1038"/>
      <c r="Y28" s="1038"/>
      <c r="Z28" s="1038"/>
      <c r="AA28" s="1038">
        <v>67</v>
      </c>
      <c r="AB28" s="1038"/>
      <c r="AC28" s="1038"/>
      <c r="AD28" s="1038"/>
      <c r="AE28" s="1039"/>
      <c r="AF28" s="1040">
        <v>67</v>
      </c>
      <c r="AG28" s="1038"/>
      <c r="AH28" s="1038"/>
      <c r="AI28" s="1038"/>
      <c r="AJ28" s="1041"/>
      <c r="AK28" s="1029">
        <v>341</v>
      </c>
      <c r="AL28" s="1030"/>
      <c r="AM28" s="1030"/>
      <c r="AN28" s="1030"/>
      <c r="AO28" s="1030"/>
      <c r="AP28" s="1030" t="s">
        <v>546</v>
      </c>
      <c r="AQ28" s="1030"/>
      <c r="AR28" s="1030"/>
      <c r="AS28" s="1030"/>
      <c r="AT28" s="1030"/>
      <c r="AU28" s="1030" t="s">
        <v>546</v>
      </c>
      <c r="AV28" s="1030"/>
      <c r="AW28" s="1030"/>
      <c r="AX28" s="1030"/>
      <c r="AY28" s="1030"/>
      <c r="AZ28" s="1031" t="s">
        <v>546</v>
      </c>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4">
        <v>2</v>
      </c>
      <c r="B29" s="1017" t="s">
        <v>389</v>
      </c>
      <c r="C29" s="1018"/>
      <c r="D29" s="1018"/>
      <c r="E29" s="1018"/>
      <c r="F29" s="1018"/>
      <c r="G29" s="1018"/>
      <c r="H29" s="1018"/>
      <c r="I29" s="1018"/>
      <c r="J29" s="1018"/>
      <c r="K29" s="1018"/>
      <c r="L29" s="1018"/>
      <c r="M29" s="1018"/>
      <c r="N29" s="1018"/>
      <c r="O29" s="1018"/>
      <c r="P29" s="1019"/>
      <c r="Q29" s="1025">
        <v>4850</v>
      </c>
      <c r="R29" s="1026"/>
      <c r="S29" s="1026"/>
      <c r="T29" s="1026"/>
      <c r="U29" s="1026"/>
      <c r="V29" s="1026">
        <v>4784</v>
      </c>
      <c r="W29" s="1026"/>
      <c r="X29" s="1026"/>
      <c r="Y29" s="1026"/>
      <c r="Z29" s="1026"/>
      <c r="AA29" s="1026">
        <v>66</v>
      </c>
      <c r="AB29" s="1026"/>
      <c r="AC29" s="1026"/>
      <c r="AD29" s="1026"/>
      <c r="AE29" s="1027"/>
      <c r="AF29" s="1022">
        <v>66</v>
      </c>
      <c r="AG29" s="1023"/>
      <c r="AH29" s="1023"/>
      <c r="AI29" s="1023"/>
      <c r="AJ29" s="1024"/>
      <c r="AK29" s="967">
        <v>709</v>
      </c>
      <c r="AL29" s="958"/>
      <c r="AM29" s="958"/>
      <c r="AN29" s="958"/>
      <c r="AO29" s="958"/>
      <c r="AP29" s="958" t="s">
        <v>546</v>
      </c>
      <c r="AQ29" s="958"/>
      <c r="AR29" s="958"/>
      <c r="AS29" s="958"/>
      <c r="AT29" s="958"/>
      <c r="AU29" s="958" t="s">
        <v>546</v>
      </c>
      <c r="AV29" s="958"/>
      <c r="AW29" s="958"/>
      <c r="AX29" s="958"/>
      <c r="AY29" s="958"/>
      <c r="AZ29" s="1028" t="s">
        <v>546</v>
      </c>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4">
        <v>3</v>
      </c>
      <c r="B30" s="1017" t="s">
        <v>390</v>
      </c>
      <c r="C30" s="1018"/>
      <c r="D30" s="1018"/>
      <c r="E30" s="1018"/>
      <c r="F30" s="1018"/>
      <c r="G30" s="1018"/>
      <c r="H30" s="1018"/>
      <c r="I30" s="1018"/>
      <c r="J30" s="1018"/>
      <c r="K30" s="1018"/>
      <c r="L30" s="1018"/>
      <c r="M30" s="1018"/>
      <c r="N30" s="1018"/>
      <c r="O30" s="1018"/>
      <c r="P30" s="1019"/>
      <c r="Q30" s="1025">
        <v>860</v>
      </c>
      <c r="R30" s="1026"/>
      <c r="S30" s="1026"/>
      <c r="T30" s="1026"/>
      <c r="U30" s="1026"/>
      <c r="V30" s="1026">
        <v>851</v>
      </c>
      <c r="W30" s="1026"/>
      <c r="X30" s="1026"/>
      <c r="Y30" s="1026"/>
      <c r="Z30" s="1026"/>
      <c r="AA30" s="1026">
        <v>10</v>
      </c>
      <c r="AB30" s="1026"/>
      <c r="AC30" s="1026"/>
      <c r="AD30" s="1026"/>
      <c r="AE30" s="1027"/>
      <c r="AF30" s="1022">
        <v>10</v>
      </c>
      <c r="AG30" s="1023"/>
      <c r="AH30" s="1023"/>
      <c r="AI30" s="1023"/>
      <c r="AJ30" s="1024"/>
      <c r="AK30" s="967">
        <v>216</v>
      </c>
      <c r="AL30" s="958"/>
      <c r="AM30" s="958"/>
      <c r="AN30" s="958"/>
      <c r="AO30" s="958"/>
      <c r="AP30" s="958" t="s">
        <v>546</v>
      </c>
      <c r="AQ30" s="958"/>
      <c r="AR30" s="958"/>
      <c r="AS30" s="958"/>
      <c r="AT30" s="958"/>
      <c r="AU30" s="958" t="s">
        <v>546</v>
      </c>
      <c r="AV30" s="958"/>
      <c r="AW30" s="958"/>
      <c r="AX30" s="958"/>
      <c r="AY30" s="958"/>
      <c r="AZ30" s="1028" t="s">
        <v>546</v>
      </c>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4">
        <v>4</v>
      </c>
      <c r="B31" s="1017" t="s">
        <v>391</v>
      </c>
      <c r="C31" s="1018"/>
      <c r="D31" s="1018"/>
      <c r="E31" s="1018"/>
      <c r="F31" s="1018"/>
      <c r="G31" s="1018"/>
      <c r="H31" s="1018"/>
      <c r="I31" s="1018"/>
      <c r="J31" s="1018"/>
      <c r="K31" s="1018"/>
      <c r="L31" s="1018"/>
      <c r="M31" s="1018"/>
      <c r="N31" s="1018"/>
      <c r="O31" s="1018"/>
      <c r="P31" s="1019"/>
      <c r="Q31" s="1025">
        <v>1202</v>
      </c>
      <c r="R31" s="1026"/>
      <c r="S31" s="1026"/>
      <c r="T31" s="1026"/>
      <c r="U31" s="1026"/>
      <c r="V31" s="1026">
        <v>1000</v>
      </c>
      <c r="W31" s="1026"/>
      <c r="X31" s="1026"/>
      <c r="Y31" s="1026"/>
      <c r="Z31" s="1026"/>
      <c r="AA31" s="1026">
        <v>202</v>
      </c>
      <c r="AB31" s="1026"/>
      <c r="AC31" s="1026"/>
      <c r="AD31" s="1026"/>
      <c r="AE31" s="1027"/>
      <c r="AF31" s="1022">
        <v>1876</v>
      </c>
      <c r="AG31" s="1023"/>
      <c r="AH31" s="1023"/>
      <c r="AI31" s="1023"/>
      <c r="AJ31" s="1024"/>
      <c r="AK31" s="967">
        <v>5</v>
      </c>
      <c r="AL31" s="958"/>
      <c r="AM31" s="958"/>
      <c r="AN31" s="958"/>
      <c r="AO31" s="958"/>
      <c r="AP31" s="958">
        <v>2137</v>
      </c>
      <c r="AQ31" s="958"/>
      <c r="AR31" s="958"/>
      <c r="AS31" s="958"/>
      <c r="AT31" s="958"/>
      <c r="AU31" s="958">
        <v>310</v>
      </c>
      <c r="AV31" s="958"/>
      <c r="AW31" s="958"/>
      <c r="AX31" s="958"/>
      <c r="AY31" s="958"/>
      <c r="AZ31" s="1028" t="s">
        <v>546</v>
      </c>
      <c r="BA31" s="1028"/>
      <c r="BB31" s="1028"/>
      <c r="BC31" s="1028"/>
      <c r="BD31" s="1028"/>
      <c r="BE31" s="959" t="s">
        <v>392</v>
      </c>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4">
        <v>5</v>
      </c>
      <c r="B32" s="1017" t="s">
        <v>393</v>
      </c>
      <c r="C32" s="1018"/>
      <c r="D32" s="1018"/>
      <c r="E32" s="1018"/>
      <c r="F32" s="1018"/>
      <c r="G32" s="1018"/>
      <c r="H32" s="1018"/>
      <c r="I32" s="1018"/>
      <c r="J32" s="1018"/>
      <c r="K32" s="1018"/>
      <c r="L32" s="1018"/>
      <c r="M32" s="1018"/>
      <c r="N32" s="1018"/>
      <c r="O32" s="1018"/>
      <c r="P32" s="1019"/>
      <c r="Q32" s="1025">
        <v>657</v>
      </c>
      <c r="R32" s="1026"/>
      <c r="S32" s="1026"/>
      <c r="T32" s="1026"/>
      <c r="U32" s="1026"/>
      <c r="V32" s="1026">
        <v>656</v>
      </c>
      <c r="W32" s="1026"/>
      <c r="X32" s="1026"/>
      <c r="Y32" s="1026"/>
      <c r="Z32" s="1026"/>
      <c r="AA32" s="1026">
        <v>1</v>
      </c>
      <c r="AB32" s="1026"/>
      <c r="AC32" s="1026"/>
      <c r="AD32" s="1026"/>
      <c r="AE32" s="1027"/>
      <c r="AF32" s="1022">
        <v>306</v>
      </c>
      <c r="AG32" s="1023"/>
      <c r="AH32" s="1023"/>
      <c r="AI32" s="1023"/>
      <c r="AJ32" s="1024"/>
      <c r="AK32" s="967">
        <v>217</v>
      </c>
      <c r="AL32" s="958"/>
      <c r="AM32" s="958"/>
      <c r="AN32" s="958"/>
      <c r="AO32" s="958"/>
      <c r="AP32" s="958">
        <v>1846</v>
      </c>
      <c r="AQ32" s="958"/>
      <c r="AR32" s="958"/>
      <c r="AS32" s="958"/>
      <c r="AT32" s="958"/>
      <c r="AU32" s="958">
        <v>1423</v>
      </c>
      <c r="AV32" s="958"/>
      <c r="AW32" s="958"/>
      <c r="AX32" s="958"/>
      <c r="AY32" s="958"/>
      <c r="AZ32" s="1028" t="s">
        <v>546</v>
      </c>
      <c r="BA32" s="1028"/>
      <c r="BB32" s="1028"/>
      <c r="BC32" s="1028"/>
      <c r="BD32" s="1028"/>
      <c r="BE32" s="959" t="s">
        <v>392</v>
      </c>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4">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4">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394</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2" t="s">
        <v>376</v>
      </c>
      <c r="B63" s="924" t="s">
        <v>395</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2324</v>
      </c>
      <c r="AG63" s="946"/>
      <c r="AH63" s="946"/>
      <c r="AI63" s="946"/>
      <c r="AJ63" s="1009"/>
      <c r="AK63" s="1010"/>
      <c r="AL63" s="950"/>
      <c r="AM63" s="950"/>
      <c r="AN63" s="950"/>
      <c r="AO63" s="950"/>
      <c r="AP63" s="946">
        <v>3983</v>
      </c>
      <c r="AQ63" s="946"/>
      <c r="AR63" s="946"/>
      <c r="AS63" s="946"/>
      <c r="AT63" s="946"/>
      <c r="AU63" s="946">
        <v>1733</v>
      </c>
      <c r="AV63" s="946"/>
      <c r="AW63" s="946"/>
      <c r="AX63" s="946"/>
      <c r="AY63" s="946"/>
      <c r="AZ63" s="1004"/>
      <c r="BA63" s="1004"/>
      <c r="BB63" s="1004"/>
      <c r="BC63" s="1004"/>
      <c r="BD63" s="1004"/>
      <c r="BE63" s="947"/>
      <c r="BF63" s="947"/>
      <c r="BG63" s="947"/>
      <c r="BH63" s="947"/>
      <c r="BI63" s="948"/>
      <c r="BJ63" s="1005" t="s">
        <v>121</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397</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398</v>
      </c>
      <c r="AV66" s="989"/>
      <c r="AW66" s="989"/>
      <c r="AX66" s="989"/>
      <c r="AY66" s="990"/>
      <c r="AZ66" s="988" t="s">
        <v>364</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2" t="s">
        <v>547</v>
      </c>
      <c r="C68" s="973"/>
      <c r="D68" s="973"/>
      <c r="E68" s="973"/>
      <c r="F68" s="973"/>
      <c r="G68" s="973"/>
      <c r="H68" s="973"/>
      <c r="I68" s="973"/>
      <c r="J68" s="973"/>
      <c r="K68" s="973"/>
      <c r="L68" s="973"/>
      <c r="M68" s="973"/>
      <c r="N68" s="973"/>
      <c r="O68" s="973"/>
      <c r="P68" s="974"/>
      <c r="Q68" s="975">
        <v>10521</v>
      </c>
      <c r="R68" s="969"/>
      <c r="S68" s="969"/>
      <c r="T68" s="969"/>
      <c r="U68" s="969"/>
      <c r="V68" s="969">
        <v>11674</v>
      </c>
      <c r="W68" s="969"/>
      <c r="X68" s="969"/>
      <c r="Y68" s="969"/>
      <c r="Z68" s="969"/>
      <c r="AA68" s="969">
        <v>-1152</v>
      </c>
      <c r="AB68" s="969"/>
      <c r="AC68" s="969"/>
      <c r="AD68" s="969"/>
      <c r="AE68" s="969"/>
      <c r="AF68" s="969">
        <v>4289</v>
      </c>
      <c r="AG68" s="969"/>
      <c r="AH68" s="969"/>
      <c r="AI68" s="969"/>
      <c r="AJ68" s="969"/>
      <c r="AK68" s="969">
        <v>506</v>
      </c>
      <c r="AL68" s="969"/>
      <c r="AM68" s="969"/>
      <c r="AN68" s="969"/>
      <c r="AO68" s="969"/>
      <c r="AP68" s="969">
        <v>3387</v>
      </c>
      <c r="AQ68" s="969"/>
      <c r="AR68" s="969"/>
      <c r="AS68" s="969"/>
      <c r="AT68" s="969"/>
      <c r="AU68" s="969">
        <v>1707</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548</v>
      </c>
      <c r="C69" s="962"/>
      <c r="D69" s="962"/>
      <c r="E69" s="962"/>
      <c r="F69" s="962"/>
      <c r="G69" s="962"/>
      <c r="H69" s="962"/>
      <c r="I69" s="962"/>
      <c r="J69" s="962"/>
      <c r="K69" s="962"/>
      <c r="L69" s="962"/>
      <c r="M69" s="962"/>
      <c r="N69" s="962"/>
      <c r="O69" s="962"/>
      <c r="P69" s="963"/>
      <c r="Q69" s="964">
        <v>2706</v>
      </c>
      <c r="R69" s="958"/>
      <c r="S69" s="958"/>
      <c r="T69" s="958"/>
      <c r="U69" s="958"/>
      <c r="V69" s="958">
        <v>2643</v>
      </c>
      <c r="W69" s="958"/>
      <c r="X69" s="958"/>
      <c r="Y69" s="958"/>
      <c r="Z69" s="958"/>
      <c r="AA69" s="958">
        <v>63</v>
      </c>
      <c r="AB69" s="958"/>
      <c r="AC69" s="958"/>
      <c r="AD69" s="958"/>
      <c r="AE69" s="958"/>
      <c r="AF69" s="958">
        <v>63</v>
      </c>
      <c r="AG69" s="958"/>
      <c r="AH69" s="958"/>
      <c r="AI69" s="958"/>
      <c r="AJ69" s="958"/>
      <c r="AK69" s="958">
        <v>15</v>
      </c>
      <c r="AL69" s="958"/>
      <c r="AM69" s="958"/>
      <c r="AN69" s="958"/>
      <c r="AO69" s="958"/>
      <c r="AP69" s="958">
        <v>3975</v>
      </c>
      <c r="AQ69" s="958"/>
      <c r="AR69" s="958"/>
      <c r="AS69" s="958"/>
      <c r="AT69" s="958"/>
      <c r="AU69" s="958">
        <v>2866</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549</v>
      </c>
      <c r="C70" s="962"/>
      <c r="D70" s="962"/>
      <c r="E70" s="962"/>
      <c r="F70" s="962"/>
      <c r="G70" s="962"/>
      <c r="H70" s="962"/>
      <c r="I70" s="962"/>
      <c r="J70" s="962"/>
      <c r="K70" s="962"/>
      <c r="L70" s="962"/>
      <c r="M70" s="962"/>
      <c r="N70" s="962"/>
      <c r="O70" s="962"/>
      <c r="P70" s="963"/>
      <c r="Q70" s="964">
        <v>4539</v>
      </c>
      <c r="R70" s="958"/>
      <c r="S70" s="958"/>
      <c r="T70" s="958"/>
      <c r="U70" s="958"/>
      <c r="V70" s="958">
        <v>239</v>
      </c>
      <c r="W70" s="958"/>
      <c r="X70" s="958"/>
      <c r="Y70" s="958"/>
      <c r="Z70" s="958"/>
      <c r="AA70" s="958">
        <v>300</v>
      </c>
      <c r="AB70" s="958"/>
      <c r="AC70" s="958"/>
      <c r="AD70" s="958"/>
      <c r="AE70" s="958"/>
      <c r="AF70" s="958">
        <v>300</v>
      </c>
      <c r="AG70" s="958"/>
      <c r="AH70" s="958"/>
      <c r="AI70" s="958"/>
      <c r="AJ70" s="958"/>
      <c r="AK70" s="958" t="s">
        <v>562</v>
      </c>
      <c r="AL70" s="958"/>
      <c r="AM70" s="958"/>
      <c r="AN70" s="958"/>
      <c r="AO70" s="958"/>
      <c r="AP70" s="958" t="s">
        <v>552</v>
      </c>
      <c r="AQ70" s="958"/>
      <c r="AR70" s="958"/>
      <c r="AS70" s="958"/>
      <c r="AT70" s="958"/>
      <c r="AU70" s="958" t="s">
        <v>552</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550</v>
      </c>
      <c r="C71" s="962"/>
      <c r="D71" s="962"/>
      <c r="E71" s="962"/>
      <c r="F71" s="962"/>
      <c r="G71" s="962"/>
      <c r="H71" s="962"/>
      <c r="I71" s="962"/>
      <c r="J71" s="962"/>
      <c r="K71" s="962"/>
      <c r="L71" s="962"/>
      <c r="M71" s="962"/>
      <c r="N71" s="962"/>
      <c r="O71" s="962"/>
      <c r="P71" s="963"/>
      <c r="Q71" s="964">
        <v>103</v>
      </c>
      <c r="R71" s="958"/>
      <c r="S71" s="958"/>
      <c r="T71" s="958"/>
      <c r="U71" s="958"/>
      <c r="V71" s="958">
        <v>91</v>
      </c>
      <c r="W71" s="958"/>
      <c r="X71" s="958"/>
      <c r="Y71" s="958"/>
      <c r="Z71" s="958"/>
      <c r="AA71" s="958">
        <v>11</v>
      </c>
      <c r="AB71" s="958"/>
      <c r="AC71" s="958"/>
      <c r="AD71" s="958"/>
      <c r="AE71" s="958"/>
      <c r="AF71" s="958">
        <v>11</v>
      </c>
      <c r="AG71" s="958"/>
      <c r="AH71" s="958"/>
      <c r="AI71" s="958"/>
      <c r="AJ71" s="958"/>
      <c r="AK71" s="958" t="s">
        <v>562</v>
      </c>
      <c r="AL71" s="958"/>
      <c r="AM71" s="958"/>
      <c r="AN71" s="958"/>
      <c r="AO71" s="958"/>
      <c r="AP71" s="958" t="s">
        <v>552</v>
      </c>
      <c r="AQ71" s="958"/>
      <c r="AR71" s="958"/>
      <c r="AS71" s="958"/>
      <c r="AT71" s="958"/>
      <c r="AU71" s="958" t="s">
        <v>552</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1" t="s">
        <v>551</v>
      </c>
      <c r="C72" s="962"/>
      <c r="D72" s="962"/>
      <c r="E72" s="962"/>
      <c r="F72" s="962"/>
      <c r="G72" s="962"/>
      <c r="H72" s="962"/>
      <c r="I72" s="962"/>
      <c r="J72" s="962"/>
      <c r="K72" s="962"/>
      <c r="L72" s="962"/>
      <c r="M72" s="962"/>
      <c r="N72" s="962"/>
      <c r="O72" s="962"/>
      <c r="P72" s="963"/>
      <c r="Q72" s="964">
        <v>276838</v>
      </c>
      <c r="R72" s="958"/>
      <c r="S72" s="958"/>
      <c r="T72" s="958"/>
      <c r="U72" s="958"/>
      <c r="V72" s="958">
        <v>269931</v>
      </c>
      <c r="W72" s="958"/>
      <c r="X72" s="958"/>
      <c r="Y72" s="958"/>
      <c r="Z72" s="958"/>
      <c r="AA72" s="958">
        <v>6907</v>
      </c>
      <c r="AB72" s="958"/>
      <c r="AC72" s="958"/>
      <c r="AD72" s="958"/>
      <c r="AE72" s="958"/>
      <c r="AF72" s="958">
        <v>6907</v>
      </c>
      <c r="AG72" s="958"/>
      <c r="AH72" s="958"/>
      <c r="AI72" s="958"/>
      <c r="AJ72" s="958"/>
      <c r="AK72" s="958">
        <v>2277</v>
      </c>
      <c r="AL72" s="958"/>
      <c r="AM72" s="958"/>
      <c r="AN72" s="958"/>
      <c r="AO72" s="958"/>
      <c r="AP72" s="958" t="s">
        <v>552</v>
      </c>
      <c r="AQ72" s="958"/>
      <c r="AR72" s="958"/>
      <c r="AS72" s="958"/>
      <c r="AT72" s="958"/>
      <c r="AU72" s="958" t="s">
        <v>552</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t="s">
        <v>553</v>
      </c>
      <c r="C73" s="962"/>
      <c r="D73" s="962"/>
      <c r="E73" s="962"/>
      <c r="F73" s="962"/>
      <c r="G73" s="962"/>
      <c r="H73" s="962"/>
      <c r="I73" s="962"/>
      <c r="J73" s="962"/>
      <c r="K73" s="962"/>
      <c r="L73" s="962"/>
      <c r="M73" s="962"/>
      <c r="N73" s="962"/>
      <c r="O73" s="962"/>
      <c r="P73" s="963"/>
      <c r="Q73" s="964">
        <v>227</v>
      </c>
      <c r="R73" s="958"/>
      <c r="S73" s="958"/>
      <c r="T73" s="958"/>
      <c r="U73" s="958"/>
      <c r="V73" s="958">
        <v>199</v>
      </c>
      <c r="W73" s="958"/>
      <c r="X73" s="958"/>
      <c r="Y73" s="958"/>
      <c r="Z73" s="958"/>
      <c r="AA73" s="958">
        <v>28</v>
      </c>
      <c r="AB73" s="958"/>
      <c r="AC73" s="958"/>
      <c r="AD73" s="958"/>
      <c r="AE73" s="958"/>
      <c r="AF73" s="958">
        <v>28</v>
      </c>
      <c r="AG73" s="958"/>
      <c r="AH73" s="958"/>
      <c r="AI73" s="958"/>
      <c r="AJ73" s="958"/>
      <c r="AK73" s="958">
        <v>75</v>
      </c>
      <c r="AL73" s="958"/>
      <c r="AM73" s="958"/>
      <c r="AN73" s="958"/>
      <c r="AO73" s="958"/>
      <c r="AP73" s="958" t="s">
        <v>552</v>
      </c>
      <c r="AQ73" s="958"/>
      <c r="AR73" s="958"/>
      <c r="AS73" s="958"/>
      <c r="AT73" s="958"/>
      <c r="AU73" s="958" t="s">
        <v>552</v>
      </c>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376</v>
      </c>
      <c r="B88" s="924" t="s">
        <v>399</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11599</v>
      </c>
      <c r="AG88" s="946"/>
      <c r="AH88" s="946"/>
      <c r="AI88" s="946"/>
      <c r="AJ88" s="946"/>
      <c r="AK88" s="950"/>
      <c r="AL88" s="950"/>
      <c r="AM88" s="950"/>
      <c r="AN88" s="950"/>
      <c r="AO88" s="950"/>
      <c r="AP88" s="946">
        <v>7362</v>
      </c>
      <c r="AQ88" s="946"/>
      <c r="AR88" s="946"/>
      <c r="AS88" s="946"/>
      <c r="AT88" s="946"/>
      <c r="AU88" s="946">
        <v>4572</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24" t="s">
        <v>400</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14</v>
      </c>
      <c r="CS102" s="940"/>
      <c r="CT102" s="940"/>
      <c r="CU102" s="940"/>
      <c r="CV102" s="941"/>
      <c r="CW102" s="939" t="s">
        <v>562</v>
      </c>
      <c r="CX102" s="940"/>
      <c r="CY102" s="940"/>
      <c r="CZ102" s="940"/>
      <c r="DA102" s="941"/>
      <c r="DB102" s="939">
        <v>27</v>
      </c>
      <c r="DC102" s="940"/>
      <c r="DD102" s="940"/>
      <c r="DE102" s="940"/>
      <c r="DF102" s="941"/>
      <c r="DG102" s="939" t="s">
        <v>562</v>
      </c>
      <c r="DH102" s="940"/>
      <c r="DI102" s="940"/>
      <c r="DJ102" s="940"/>
      <c r="DK102" s="941"/>
      <c r="DL102" s="939" t="s">
        <v>562</v>
      </c>
      <c r="DM102" s="940"/>
      <c r="DN102" s="940"/>
      <c r="DO102" s="940"/>
      <c r="DP102" s="941"/>
      <c r="DQ102" s="939" t="s">
        <v>562</v>
      </c>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401</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402</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405</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406</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407</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408</v>
      </c>
      <c r="AB109" s="883"/>
      <c r="AC109" s="883"/>
      <c r="AD109" s="883"/>
      <c r="AE109" s="884"/>
      <c r="AF109" s="885" t="s">
        <v>409</v>
      </c>
      <c r="AG109" s="883"/>
      <c r="AH109" s="883"/>
      <c r="AI109" s="883"/>
      <c r="AJ109" s="884"/>
      <c r="AK109" s="885" t="s">
        <v>294</v>
      </c>
      <c r="AL109" s="883"/>
      <c r="AM109" s="883"/>
      <c r="AN109" s="883"/>
      <c r="AO109" s="884"/>
      <c r="AP109" s="885" t="s">
        <v>410</v>
      </c>
      <c r="AQ109" s="883"/>
      <c r="AR109" s="883"/>
      <c r="AS109" s="883"/>
      <c r="AT109" s="916"/>
      <c r="AU109" s="882" t="s">
        <v>407</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408</v>
      </c>
      <c r="BR109" s="883"/>
      <c r="BS109" s="883"/>
      <c r="BT109" s="883"/>
      <c r="BU109" s="884"/>
      <c r="BV109" s="885" t="s">
        <v>409</v>
      </c>
      <c r="BW109" s="883"/>
      <c r="BX109" s="883"/>
      <c r="BY109" s="883"/>
      <c r="BZ109" s="884"/>
      <c r="CA109" s="885" t="s">
        <v>294</v>
      </c>
      <c r="CB109" s="883"/>
      <c r="CC109" s="883"/>
      <c r="CD109" s="883"/>
      <c r="CE109" s="884"/>
      <c r="CF109" s="923" t="s">
        <v>410</v>
      </c>
      <c r="CG109" s="923"/>
      <c r="CH109" s="923"/>
      <c r="CI109" s="923"/>
      <c r="CJ109" s="923"/>
      <c r="CK109" s="885" t="s">
        <v>411</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408</v>
      </c>
      <c r="DH109" s="883"/>
      <c r="DI109" s="883"/>
      <c r="DJ109" s="883"/>
      <c r="DK109" s="884"/>
      <c r="DL109" s="885" t="s">
        <v>409</v>
      </c>
      <c r="DM109" s="883"/>
      <c r="DN109" s="883"/>
      <c r="DO109" s="883"/>
      <c r="DP109" s="884"/>
      <c r="DQ109" s="885" t="s">
        <v>294</v>
      </c>
      <c r="DR109" s="883"/>
      <c r="DS109" s="883"/>
      <c r="DT109" s="883"/>
      <c r="DU109" s="884"/>
      <c r="DV109" s="885" t="s">
        <v>410</v>
      </c>
      <c r="DW109" s="883"/>
      <c r="DX109" s="883"/>
      <c r="DY109" s="883"/>
      <c r="DZ109" s="916"/>
    </row>
    <row r="110" spans="1:131" s="212" customFormat="1" ht="26.25" customHeight="1" x14ac:dyDescent="0.2">
      <c r="A110" s="794" t="s">
        <v>412</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2121435</v>
      </c>
      <c r="AB110" s="876"/>
      <c r="AC110" s="876"/>
      <c r="AD110" s="876"/>
      <c r="AE110" s="877"/>
      <c r="AF110" s="878">
        <v>2030057</v>
      </c>
      <c r="AG110" s="876"/>
      <c r="AH110" s="876"/>
      <c r="AI110" s="876"/>
      <c r="AJ110" s="877"/>
      <c r="AK110" s="878">
        <v>1967207</v>
      </c>
      <c r="AL110" s="876"/>
      <c r="AM110" s="876"/>
      <c r="AN110" s="876"/>
      <c r="AO110" s="877"/>
      <c r="AP110" s="879">
        <v>17.5</v>
      </c>
      <c r="AQ110" s="880"/>
      <c r="AR110" s="880"/>
      <c r="AS110" s="880"/>
      <c r="AT110" s="881"/>
      <c r="AU110" s="917" t="s">
        <v>69</v>
      </c>
      <c r="AV110" s="918"/>
      <c r="AW110" s="918"/>
      <c r="AX110" s="918"/>
      <c r="AY110" s="918"/>
      <c r="AZ110" s="847" t="s">
        <v>413</v>
      </c>
      <c r="BA110" s="795"/>
      <c r="BB110" s="795"/>
      <c r="BC110" s="795"/>
      <c r="BD110" s="795"/>
      <c r="BE110" s="795"/>
      <c r="BF110" s="795"/>
      <c r="BG110" s="795"/>
      <c r="BH110" s="795"/>
      <c r="BI110" s="795"/>
      <c r="BJ110" s="795"/>
      <c r="BK110" s="795"/>
      <c r="BL110" s="795"/>
      <c r="BM110" s="795"/>
      <c r="BN110" s="795"/>
      <c r="BO110" s="795"/>
      <c r="BP110" s="796"/>
      <c r="BQ110" s="848">
        <v>15450428</v>
      </c>
      <c r="BR110" s="829"/>
      <c r="BS110" s="829"/>
      <c r="BT110" s="829"/>
      <c r="BU110" s="829"/>
      <c r="BV110" s="829">
        <v>14001718</v>
      </c>
      <c r="BW110" s="829"/>
      <c r="BX110" s="829"/>
      <c r="BY110" s="829"/>
      <c r="BZ110" s="829"/>
      <c r="CA110" s="829">
        <v>13326206</v>
      </c>
      <c r="CB110" s="829"/>
      <c r="CC110" s="829"/>
      <c r="CD110" s="829"/>
      <c r="CE110" s="829"/>
      <c r="CF110" s="853">
        <v>118.7</v>
      </c>
      <c r="CG110" s="854"/>
      <c r="CH110" s="854"/>
      <c r="CI110" s="854"/>
      <c r="CJ110" s="854"/>
      <c r="CK110" s="913" t="s">
        <v>414</v>
      </c>
      <c r="CL110" s="806"/>
      <c r="CM110" s="847" t="s">
        <v>415</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121</v>
      </c>
      <c r="DH110" s="829"/>
      <c r="DI110" s="829"/>
      <c r="DJ110" s="829"/>
      <c r="DK110" s="829"/>
      <c r="DL110" s="829" t="s">
        <v>121</v>
      </c>
      <c r="DM110" s="829"/>
      <c r="DN110" s="829"/>
      <c r="DO110" s="829"/>
      <c r="DP110" s="829"/>
      <c r="DQ110" s="829" t="s">
        <v>121</v>
      </c>
      <c r="DR110" s="829"/>
      <c r="DS110" s="829"/>
      <c r="DT110" s="829"/>
      <c r="DU110" s="829"/>
      <c r="DV110" s="830" t="s">
        <v>121</v>
      </c>
      <c r="DW110" s="830"/>
      <c r="DX110" s="830"/>
      <c r="DY110" s="830"/>
      <c r="DZ110" s="831"/>
    </row>
    <row r="111" spans="1:131" s="212" customFormat="1" ht="26.25" customHeight="1" x14ac:dyDescent="0.2">
      <c r="A111" s="761" t="s">
        <v>416</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121</v>
      </c>
      <c r="AB111" s="906"/>
      <c r="AC111" s="906"/>
      <c r="AD111" s="906"/>
      <c r="AE111" s="907"/>
      <c r="AF111" s="908" t="s">
        <v>121</v>
      </c>
      <c r="AG111" s="906"/>
      <c r="AH111" s="906"/>
      <c r="AI111" s="906"/>
      <c r="AJ111" s="907"/>
      <c r="AK111" s="908" t="s">
        <v>121</v>
      </c>
      <c r="AL111" s="906"/>
      <c r="AM111" s="906"/>
      <c r="AN111" s="906"/>
      <c r="AO111" s="907"/>
      <c r="AP111" s="909" t="s">
        <v>121</v>
      </c>
      <c r="AQ111" s="910"/>
      <c r="AR111" s="910"/>
      <c r="AS111" s="910"/>
      <c r="AT111" s="911"/>
      <c r="AU111" s="919"/>
      <c r="AV111" s="920"/>
      <c r="AW111" s="920"/>
      <c r="AX111" s="920"/>
      <c r="AY111" s="920"/>
      <c r="AZ111" s="802" t="s">
        <v>417</v>
      </c>
      <c r="BA111" s="739"/>
      <c r="BB111" s="739"/>
      <c r="BC111" s="739"/>
      <c r="BD111" s="739"/>
      <c r="BE111" s="739"/>
      <c r="BF111" s="739"/>
      <c r="BG111" s="739"/>
      <c r="BH111" s="739"/>
      <c r="BI111" s="739"/>
      <c r="BJ111" s="739"/>
      <c r="BK111" s="739"/>
      <c r="BL111" s="739"/>
      <c r="BM111" s="739"/>
      <c r="BN111" s="739"/>
      <c r="BO111" s="739"/>
      <c r="BP111" s="740"/>
      <c r="BQ111" s="803" t="s">
        <v>121</v>
      </c>
      <c r="BR111" s="804"/>
      <c r="BS111" s="804"/>
      <c r="BT111" s="804"/>
      <c r="BU111" s="804"/>
      <c r="BV111" s="804" t="s">
        <v>121</v>
      </c>
      <c r="BW111" s="804"/>
      <c r="BX111" s="804"/>
      <c r="BY111" s="804"/>
      <c r="BZ111" s="804"/>
      <c r="CA111" s="804" t="s">
        <v>121</v>
      </c>
      <c r="CB111" s="804"/>
      <c r="CC111" s="804"/>
      <c r="CD111" s="804"/>
      <c r="CE111" s="804"/>
      <c r="CF111" s="862" t="s">
        <v>121</v>
      </c>
      <c r="CG111" s="863"/>
      <c r="CH111" s="863"/>
      <c r="CI111" s="863"/>
      <c r="CJ111" s="863"/>
      <c r="CK111" s="914"/>
      <c r="CL111" s="808"/>
      <c r="CM111" s="802" t="s">
        <v>418</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121</v>
      </c>
      <c r="DH111" s="804"/>
      <c r="DI111" s="804"/>
      <c r="DJ111" s="804"/>
      <c r="DK111" s="804"/>
      <c r="DL111" s="804" t="s">
        <v>121</v>
      </c>
      <c r="DM111" s="804"/>
      <c r="DN111" s="804"/>
      <c r="DO111" s="804"/>
      <c r="DP111" s="804"/>
      <c r="DQ111" s="804" t="s">
        <v>121</v>
      </c>
      <c r="DR111" s="804"/>
      <c r="DS111" s="804"/>
      <c r="DT111" s="804"/>
      <c r="DU111" s="804"/>
      <c r="DV111" s="781" t="s">
        <v>121</v>
      </c>
      <c r="DW111" s="781"/>
      <c r="DX111" s="781"/>
      <c r="DY111" s="781"/>
      <c r="DZ111" s="782"/>
    </row>
    <row r="112" spans="1:131" s="212" customFormat="1" ht="26.25" customHeight="1" x14ac:dyDescent="0.2">
      <c r="A112" s="899" t="s">
        <v>419</v>
      </c>
      <c r="B112" s="900"/>
      <c r="C112" s="739" t="s">
        <v>420</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121</v>
      </c>
      <c r="AB112" s="767"/>
      <c r="AC112" s="767"/>
      <c r="AD112" s="767"/>
      <c r="AE112" s="768"/>
      <c r="AF112" s="769" t="s">
        <v>121</v>
      </c>
      <c r="AG112" s="767"/>
      <c r="AH112" s="767"/>
      <c r="AI112" s="767"/>
      <c r="AJ112" s="768"/>
      <c r="AK112" s="769" t="s">
        <v>121</v>
      </c>
      <c r="AL112" s="767"/>
      <c r="AM112" s="767"/>
      <c r="AN112" s="767"/>
      <c r="AO112" s="768"/>
      <c r="AP112" s="811" t="s">
        <v>121</v>
      </c>
      <c r="AQ112" s="812"/>
      <c r="AR112" s="812"/>
      <c r="AS112" s="812"/>
      <c r="AT112" s="813"/>
      <c r="AU112" s="919"/>
      <c r="AV112" s="920"/>
      <c r="AW112" s="920"/>
      <c r="AX112" s="920"/>
      <c r="AY112" s="920"/>
      <c r="AZ112" s="802" t="s">
        <v>421</v>
      </c>
      <c r="BA112" s="739"/>
      <c r="BB112" s="739"/>
      <c r="BC112" s="739"/>
      <c r="BD112" s="739"/>
      <c r="BE112" s="739"/>
      <c r="BF112" s="739"/>
      <c r="BG112" s="739"/>
      <c r="BH112" s="739"/>
      <c r="BI112" s="739"/>
      <c r="BJ112" s="739"/>
      <c r="BK112" s="739"/>
      <c r="BL112" s="739"/>
      <c r="BM112" s="739"/>
      <c r="BN112" s="739"/>
      <c r="BO112" s="739"/>
      <c r="BP112" s="740"/>
      <c r="BQ112" s="803">
        <v>2418342</v>
      </c>
      <c r="BR112" s="804"/>
      <c r="BS112" s="804"/>
      <c r="BT112" s="804"/>
      <c r="BU112" s="804"/>
      <c r="BV112" s="804">
        <v>1990298</v>
      </c>
      <c r="BW112" s="804"/>
      <c r="BX112" s="804"/>
      <c r="BY112" s="804"/>
      <c r="BZ112" s="804"/>
      <c r="CA112" s="804">
        <v>1732935</v>
      </c>
      <c r="CB112" s="804"/>
      <c r="CC112" s="804"/>
      <c r="CD112" s="804"/>
      <c r="CE112" s="804"/>
      <c r="CF112" s="862">
        <v>15.4</v>
      </c>
      <c r="CG112" s="863"/>
      <c r="CH112" s="863"/>
      <c r="CI112" s="863"/>
      <c r="CJ112" s="863"/>
      <c r="CK112" s="914"/>
      <c r="CL112" s="808"/>
      <c r="CM112" s="802" t="s">
        <v>422</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121</v>
      </c>
      <c r="DH112" s="804"/>
      <c r="DI112" s="804"/>
      <c r="DJ112" s="804"/>
      <c r="DK112" s="804"/>
      <c r="DL112" s="804" t="s">
        <v>121</v>
      </c>
      <c r="DM112" s="804"/>
      <c r="DN112" s="804"/>
      <c r="DO112" s="804"/>
      <c r="DP112" s="804"/>
      <c r="DQ112" s="804" t="s">
        <v>121</v>
      </c>
      <c r="DR112" s="804"/>
      <c r="DS112" s="804"/>
      <c r="DT112" s="804"/>
      <c r="DU112" s="804"/>
      <c r="DV112" s="781" t="s">
        <v>121</v>
      </c>
      <c r="DW112" s="781"/>
      <c r="DX112" s="781"/>
      <c r="DY112" s="781"/>
      <c r="DZ112" s="782"/>
    </row>
    <row r="113" spans="1:130" s="212" customFormat="1" ht="26.25" customHeight="1" x14ac:dyDescent="0.2">
      <c r="A113" s="901"/>
      <c r="B113" s="902"/>
      <c r="C113" s="739" t="s">
        <v>423</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364803</v>
      </c>
      <c r="AB113" s="906"/>
      <c r="AC113" s="906"/>
      <c r="AD113" s="906"/>
      <c r="AE113" s="907"/>
      <c r="AF113" s="908">
        <v>306480</v>
      </c>
      <c r="AG113" s="906"/>
      <c r="AH113" s="906"/>
      <c r="AI113" s="906"/>
      <c r="AJ113" s="907"/>
      <c r="AK113" s="908">
        <v>299880</v>
      </c>
      <c r="AL113" s="906"/>
      <c r="AM113" s="906"/>
      <c r="AN113" s="906"/>
      <c r="AO113" s="907"/>
      <c r="AP113" s="909">
        <v>2.7</v>
      </c>
      <c r="AQ113" s="910"/>
      <c r="AR113" s="910"/>
      <c r="AS113" s="910"/>
      <c r="AT113" s="911"/>
      <c r="AU113" s="919"/>
      <c r="AV113" s="920"/>
      <c r="AW113" s="920"/>
      <c r="AX113" s="920"/>
      <c r="AY113" s="920"/>
      <c r="AZ113" s="802" t="s">
        <v>424</v>
      </c>
      <c r="BA113" s="739"/>
      <c r="BB113" s="739"/>
      <c r="BC113" s="739"/>
      <c r="BD113" s="739"/>
      <c r="BE113" s="739"/>
      <c r="BF113" s="739"/>
      <c r="BG113" s="739"/>
      <c r="BH113" s="739"/>
      <c r="BI113" s="739"/>
      <c r="BJ113" s="739"/>
      <c r="BK113" s="739"/>
      <c r="BL113" s="739"/>
      <c r="BM113" s="739"/>
      <c r="BN113" s="739"/>
      <c r="BO113" s="739"/>
      <c r="BP113" s="740"/>
      <c r="BQ113" s="803">
        <v>2674915</v>
      </c>
      <c r="BR113" s="804"/>
      <c r="BS113" s="804"/>
      <c r="BT113" s="804"/>
      <c r="BU113" s="804"/>
      <c r="BV113" s="804">
        <v>4306018</v>
      </c>
      <c r="BW113" s="804"/>
      <c r="BX113" s="804"/>
      <c r="BY113" s="804"/>
      <c r="BZ113" s="804"/>
      <c r="CA113" s="804">
        <v>4572070</v>
      </c>
      <c r="CB113" s="804"/>
      <c r="CC113" s="804"/>
      <c r="CD113" s="804"/>
      <c r="CE113" s="804"/>
      <c r="CF113" s="862">
        <v>40.700000000000003</v>
      </c>
      <c r="CG113" s="863"/>
      <c r="CH113" s="863"/>
      <c r="CI113" s="863"/>
      <c r="CJ113" s="863"/>
      <c r="CK113" s="914"/>
      <c r="CL113" s="808"/>
      <c r="CM113" s="802" t="s">
        <v>425</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121</v>
      </c>
      <c r="DH113" s="767"/>
      <c r="DI113" s="767"/>
      <c r="DJ113" s="767"/>
      <c r="DK113" s="768"/>
      <c r="DL113" s="769" t="s">
        <v>121</v>
      </c>
      <c r="DM113" s="767"/>
      <c r="DN113" s="767"/>
      <c r="DO113" s="767"/>
      <c r="DP113" s="768"/>
      <c r="DQ113" s="769" t="s">
        <v>121</v>
      </c>
      <c r="DR113" s="767"/>
      <c r="DS113" s="767"/>
      <c r="DT113" s="767"/>
      <c r="DU113" s="768"/>
      <c r="DV113" s="811" t="s">
        <v>121</v>
      </c>
      <c r="DW113" s="812"/>
      <c r="DX113" s="812"/>
      <c r="DY113" s="812"/>
      <c r="DZ113" s="813"/>
    </row>
    <row r="114" spans="1:130" s="212" customFormat="1" ht="26.25" customHeight="1" x14ac:dyDescent="0.2">
      <c r="A114" s="901"/>
      <c r="B114" s="902"/>
      <c r="C114" s="739" t="s">
        <v>426</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432411</v>
      </c>
      <c r="AB114" s="767"/>
      <c r="AC114" s="767"/>
      <c r="AD114" s="767"/>
      <c r="AE114" s="768"/>
      <c r="AF114" s="769">
        <v>360700</v>
      </c>
      <c r="AG114" s="767"/>
      <c r="AH114" s="767"/>
      <c r="AI114" s="767"/>
      <c r="AJ114" s="768"/>
      <c r="AK114" s="769">
        <v>359086</v>
      </c>
      <c r="AL114" s="767"/>
      <c r="AM114" s="767"/>
      <c r="AN114" s="767"/>
      <c r="AO114" s="768"/>
      <c r="AP114" s="811">
        <v>3.2</v>
      </c>
      <c r="AQ114" s="812"/>
      <c r="AR114" s="812"/>
      <c r="AS114" s="812"/>
      <c r="AT114" s="813"/>
      <c r="AU114" s="919"/>
      <c r="AV114" s="920"/>
      <c r="AW114" s="920"/>
      <c r="AX114" s="920"/>
      <c r="AY114" s="920"/>
      <c r="AZ114" s="802" t="s">
        <v>427</v>
      </c>
      <c r="BA114" s="739"/>
      <c r="BB114" s="739"/>
      <c r="BC114" s="739"/>
      <c r="BD114" s="739"/>
      <c r="BE114" s="739"/>
      <c r="BF114" s="739"/>
      <c r="BG114" s="739"/>
      <c r="BH114" s="739"/>
      <c r="BI114" s="739"/>
      <c r="BJ114" s="739"/>
      <c r="BK114" s="739"/>
      <c r="BL114" s="739"/>
      <c r="BM114" s="739"/>
      <c r="BN114" s="739"/>
      <c r="BO114" s="739"/>
      <c r="BP114" s="740"/>
      <c r="BQ114" s="803">
        <v>2568899</v>
      </c>
      <c r="BR114" s="804"/>
      <c r="BS114" s="804"/>
      <c r="BT114" s="804"/>
      <c r="BU114" s="804"/>
      <c r="BV114" s="804">
        <v>2595685</v>
      </c>
      <c r="BW114" s="804"/>
      <c r="BX114" s="804"/>
      <c r="BY114" s="804"/>
      <c r="BZ114" s="804"/>
      <c r="CA114" s="804">
        <v>2519731</v>
      </c>
      <c r="CB114" s="804"/>
      <c r="CC114" s="804"/>
      <c r="CD114" s="804"/>
      <c r="CE114" s="804"/>
      <c r="CF114" s="862">
        <v>22.4</v>
      </c>
      <c r="CG114" s="863"/>
      <c r="CH114" s="863"/>
      <c r="CI114" s="863"/>
      <c r="CJ114" s="863"/>
      <c r="CK114" s="914"/>
      <c r="CL114" s="808"/>
      <c r="CM114" s="802" t="s">
        <v>428</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121</v>
      </c>
      <c r="DH114" s="767"/>
      <c r="DI114" s="767"/>
      <c r="DJ114" s="767"/>
      <c r="DK114" s="768"/>
      <c r="DL114" s="769" t="s">
        <v>121</v>
      </c>
      <c r="DM114" s="767"/>
      <c r="DN114" s="767"/>
      <c r="DO114" s="767"/>
      <c r="DP114" s="768"/>
      <c r="DQ114" s="769" t="s">
        <v>121</v>
      </c>
      <c r="DR114" s="767"/>
      <c r="DS114" s="767"/>
      <c r="DT114" s="767"/>
      <c r="DU114" s="768"/>
      <c r="DV114" s="811" t="s">
        <v>121</v>
      </c>
      <c r="DW114" s="812"/>
      <c r="DX114" s="812"/>
      <c r="DY114" s="812"/>
      <c r="DZ114" s="813"/>
    </row>
    <row r="115" spans="1:130" s="212" customFormat="1" ht="26.25" customHeight="1" x14ac:dyDescent="0.2">
      <c r="A115" s="901"/>
      <c r="B115" s="902"/>
      <c r="C115" s="739" t="s">
        <v>429</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121</v>
      </c>
      <c r="AB115" s="906"/>
      <c r="AC115" s="906"/>
      <c r="AD115" s="906"/>
      <c r="AE115" s="907"/>
      <c r="AF115" s="908" t="s">
        <v>121</v>
      </c>
      <c r="AG115" s="906"/>
      <c r="AH115" s="906"/>
      <c r="AI115" s="906"/>
      <c r="AJ115" s="907"/>
      <c r="AK115" s="908" t="s">
        <v>121</v>
      </c>
      <c r="AL115" s="906"/>
      <c r="AM115" s="906"/>
      <c r="AN115" s="906"/>
      <c r="AO115" s="907"/>
      <c r="AP115" s="909" t="s">
        <v>121</v>
      </c>
      <c r="AQ115" s="910"/>
      <c r="AR115" s="910"/>
      <c r="AS115" s="910"/>
      <c r="AT115" s="911"/>
      <c r="AU115" s="919"/>
      <c r="AV115" s="920"/>
      <c r="AW115" s="920"/>
      <c r="AX115" s="920"/>
      <c r="AY115" s="920"/>
      <c r="AZ115" s="802" t="s">
        <v>430</v>
      </c>
      <c r="BA115" s="739"/>
      <c r="BB115" s="739"/>
      <c r="BC115" s="739"/>
      <c r="BD115" s="739"/>
      <c r="BE115" s="739"/>
      <c r="BF115" s="739"/>
      <c r="BG115" s="739"/>
      <c r="BH115" s="739"/>
      <c r="BI115" s="739"/>
      <c r="BJ115" s="739"/>
      <c r="BK115" s="739"/>
      <c r="BL115" s="739"/>
      <c r="BM115" s="739"/>
      <c r="BN115" s="739"/>
      <c r="BO115" s="739"/>
      <c r="BP115" s="740"/>
      <c r="BQ115" s="803" t="s">
        <v>121</v>
      </c>
      <c r="BR115" s="804"/>
      <c r="BS115" s="804"/>
      <c r="BT115" s="804"/>
      <c r="BU115" s="804"/>
      <c r="BV115" s="804" t="s">
        <v>121</v>
      </c>
      <c r="BW115" s="804"/>
      <c r="BX115" s="804"/>
      <c r="BY115" s="804"/>
      <c r="BZ115" s="804"/>
      <c r="CA115" s="804" t="s">
        <v>121</v>
      </c>
      <c r="CB115" s="804"/>
      <c r="CC115" s="804"/>
      <c r="CD115" s="804"/>
      <c r="CE115" s="804"/>
      <c r="CF115" s="862" t="s">
        <v>121</v>
      </c>
      <c r="CG115" s="863"/>
      <c r="CH115" s="863"/>
      <c r="CI115" s="863"/>
      <c r="CJ115" s="863"/>
      <c r="CK115" s="914"/>
      <c r="CL115" s="808"/>
      <c r="CM115" s="802" t="s">
        <v>431</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121</v>
      </c>
      <c r="DH115" s="767"/>
      <c r="DI115" s="767"/>
      <c r="DJ115" s="767"/>
      <c r="DK115" s="768"/>
      <c r="DL115" s="769" t="s">
        <v>121</v>
      </c>
      <c r="DM115" s="767"/>
      <c r="DN115" s="767"/>
      <c r="DO115" s="767"/>
      <c r="DP115" s="768"/>
      <c r="DQ115" s="769" t="s">
        <v>121</v>
      </c>
      <c r="DR115" s="767"/>
      <c r="DS115" s="767"/>
      <c r="DT115" s="767"/>
      <c r="DU115" s="768"/>
      <c r="DV115" s="811" t="s">
        <v>121</v>
      </c>
      <c r="DW115" s="812"/>
      <c r="DX115" s="812"/>
      <c r="DY115" s="812"/>
      <c r="DZ115" s="813"/>
    </row>
    <row r="116" spans="1:130" s="212" customFormat="1" ht="26.25" customHeight="1" x14ac:dyDescent="0.2">
      <c r="A116" s="903"/>
      <c r="B116" s="904"/>
      <c r="C116" s="826" t="s">
        <v>432</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121</v>
      </c>
      <c r="AB116" s="767"/>
      <c r="AC116" s="767"/>
      <c r="AD116" s="767"/>
      <c r="AE116" s="768"/>
      <c r="AF116" s="769" t="s">
        <v>121</v>
      </c>
      <c r="AG116" s="767"/>
      <c r="AH116" s="767"/>
      <c r="AI116" s="767"/>
      <c r="AJ116" s="768"/>
      <c r="AK116" s="769" t="s">
        <v>121</v>
      </c>
      <c r="AL116" s="767"/>
      <c r="AM116" s="767"/>
      <c r="AN116" s="767"/>
      <c r="AO116" s="768"/>
      <c r="AP116" s="811" t="s">
        <v>121</v>
      </c>
      <c r="AQ116" s="812"/>
      <c r="AR116" s="812"/>
      <c r="AS116" s="812"/>
      <c r="AT116" s="813"/>
      <c r="AU116" s="919"/>
      <c r="AV116" s="920"/>
      <c r="AW116" s="920"/>
      <c r="AX116" s="920"/>
      <c r="AY116" s="920"/>
      <c r="AZ116" s="896" t="s">
        <v>433</v>
      </c>
      <c r="BA116" s="897"/>
      <c r="BB116" s="897"/>
      <c r="BC116" s="897"/>
      <c r="BD116" s="897"/>
      <c r="BE116" s="897"/>
      <c r="BF116" s="897"/>
      <c r="BG116" s="897"/>
      <c r="BH116" s="897"/>
      <c r="BI116" s="897"/>
      <c r="BJ116" s="897"/>
      <c r="BK116" s="897"/>
      <c r="BL116" s="897"/>
      <c r="BM116" s="897"/>
      <c r="BN116" s="897"/>
      <c r="BO116" s="897"/>
      <c r="BP116" s="898"/>
      <c r="BQ116" s="803" t="s">
        <v>121</v>
      </c>
      <c r="BR116" s="804"/>
      <c r="BS116" s="804"/>
      <c r="BT116" s="804"/>
      <c r="BU116" s="804"/>
      <c r="BV116" s="804" t="s">
        <v>121</v>
      </c>
      <c r="BW116" s="804"/>
      <c r="BX116" s="804"/>
      <c r="BY116" s="804"/>
      <c r="BZ116" s="804"/>
      <c r="CA116" s="804" t="s">
        <v>121</v>
      </c>
      <c r="CB116" s="804"/>
      <c r="CC116" s="804"/>
      <c r="CD116" s="804"/>
      <c r="CE116" s="804"/>
      <c r="CF116" s="862" t="s">
        <v>121</v>
      </c>
      <c r="CG116" s="863"/>
      <c r="CH116" s="863"/>
      <c r="CI116" s="863"/>
      <c r="CJ116" s="863"/>
      <c r="CK116" s="914"/>
      <c r="CL116" s="808"/>
      <c r="CM116" s="802" t="s">
        <v>434</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121</v>
      </c>
      <c r="DH116" s="767"/>
      <c r="DI116" s="767"/>
      <c r="DJ116" s="767"/>
      <c r="DK116" s="768"/>
      <c r="DL116" s="769" t="s">
        <v>121</v>
      </c>
      <c r="DM116" s="767"/>
      <c r="DN116" s="767"/>
      <c r="DO116" s="767"/>
      <c r="DP116" s="768"/>
      <c r="DQ116" s="769" t="s">
        <v>121</v>
      </c>
      <c r="DR116" s="767"/>
      <c r="DS116" s="767"/>
      <c r="DT116" s="767"/>
      <c r="DU116" s="768"/>
      <c r="DV116" s="811" t="s">
        <v>121</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435</v>
      </c>
      <c r="Z117" s="884"/>
      <c r="AA117" s="889">
        <v>2918649</v>
      </c>
      <c r="AB117" s="890"/>
      <c r="AC117" s="890"/>
      <c r="AD117" s="890"/>
      <c r="AE117" s="891"/>
      <c r="AF117" s="892">
        <v>2697237</v>
      </c>
      <c r="AG117" s="890"/>
      <c r="AH117" s="890"/>
      <c r="AI117" s="890"/>
      <c r="AJ117" s="891"/>
      <c r="AK117" s="892">
        <v>2626173</v>
      </c>
      <c r="AL117" s="890"/>
      <c r="AM117" s="890"/>
      <c r="AN117" s="890"/>
      <c r="AO117" s="891"/>
      <c r="AP117" s="893"/>
      <c r="AQ117" s="894"/>
      <c r="AR117" s="894"/>
      <c r="AS117" s="894"/>
      <c r="AT117" s="895"/>
      <c r="AU117" s="919"/>
      <c r="AV117" s="920"/>
      <c r="AW117" s="920"/>
      <c r="AX117" s="920"/>
      <c r="AY117" s="920"/>
      <c r="AZ117" s="850" t="s">
        <v>436</v>
      </c>
      <c r="BA117" s="851"/>
      <c r="BB117" s="851"/>
      <c r="BC117" s="851"/>
      <c r="BD117" s="851"/>
      <c r="BE117" s="851"/>
      <c r="BF117" s="851"/>
      <c r="BG117" s="851"/>
      <c r="BH117" s="851"/>
      <c r="BI117" s="851"/>
      <c r="BJ117" s="851"/>
      <c r="BK117" s="851"/>
      <c r="BL117" s="851"/>
      <c r="BM117" s="851"/>
      <c r="BN117" s="851"/>
      <c r="BO117" s="851"/>
      <c r="BP117" s="852"/>
      <c r="BQ117" s="803" t="s">
        <v>121</v>
      </c>
      <c r="BR117" s="804"/>
      <c r="BS117" s="804"/>
      <c r="BT117" s="804"/>
      <c r="BU117" s="804"/>
      <c r="BV117" s="804" t="s">
        <v>121</v>
      </c>
      <c r="BW117" s="804"/>
      <c r="BX117" s="804"/>
      <c r="BY117" s="804"/>
      <c r="BZ117" s="804"/>
      <c r="CA117" s="804" t="s">
        <v>121</v>
      </c>
      <c r="CB117" s="804"/>
      <c r="CC117" s="804"/>
      <c r="CD117" s="804"/>
      <c r="CE117" s="804"/>
      <c r="CF117" s="862" t="s">
        <v>121</v>
      </c>
      <c r="CG117" s="863"/>
      <c r="CH117" s="863"/>
      <c r="CI117" s="863"/>
      <c r="CJ117" s="863"/>
      <c r="CK117" s="914"/>
      <c r="CL117" s="808"/>
      <c r="CM117" s="802" t="s">
        <v>437</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121</v>
      </c>
      <c r="DH117" s="767"/>
      <c r="DI117" s="767"/>
      <c r="DJ117" s="767"/>
      <c r="DK117" s="768"/>
      <c r="DL117" s="769" t="s">
        <v>121</v>
      </c>
      <c r="DM117" s="767"/>
      <c r="DN117" s="767"/>
      <c r="DO117" s="767"/>
      <c r="DP117" s="768"/>
      <c r="DQ117" s="769" t="s">
        <v>121</v>
      </c>
      <c r="DR117" s="767"/>
      <c r="DS117" s="767"/>
      <c r="DT117" s="767"/>
      <c r="DU117" s="768"/>
      <c r="DV117" s="811" t="s">
        <v>121</v>
      </c>
      <c r="DW117" s="812"/>
      <c r="DX117" s="812"/>
      <c r="DY117" s="812"/>
      <c r="DZ117" s="813"/>
    </row>
    <row r="118" spans="1:130" s="212" customFormat="1" ht="26.25" customHeight="1" x14ac:dyDescent="0.2">
      <c r="A118" s="882" t="s">
        <v>411</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408</v>
      </c>
      <c r="AB118" s="883"/>
      <c r="AC118" s="883"/>
      <c r="AD118" s="883"/>
      <c r="AE118" s="884"/>
      <c r="AF118" s="885" t="s">
        <v>409</v>
      </c>
      <c r="AG118" s="883"/>
      <c r="AH118" s="883"/>
      <c r="AI118" s="883"/>
      <c r="AJ118" s="884"/>
      <c r="AK118" s="885" t="s">
        <v>294</v>
      </c>
      <c r="AL118" s="883"/>
      <c r="AM118" s="883"/>
      <c r="AN118" s="883"/>
      <c r="AO118" s="884"/>
      <c r="AP118" s="886" t="s">
        <v>410</v>
      </c>
      <c r="AQ118" s="887"/>
      <c r="AR118" s="887"/>
      <c r="AS118" s="887"/>
      <c r="AT118" s="888"/>
      <c r="AU118" s="919"/>
      <c r="AV118" s="920"/>
      <c r="AW118" s="920"/>
      <c r="AX118" s="920"/>
      <c r="AY118" s="920"/>
      <c r="AZ118" s="825" t="s">
        <v>438</v>
      </c>
      <c r="BA118" s="826"/>
      <c r="BB118" s="826"/>
      <c r="BC118" s="826"/>
      <c r="BD118" s="826"/>
      <c r="BE118" s="826"/>
      <c r="BF118" s="826"/>
      <c r="BG118" s="826"/>
      <c r="BH118" s="826"/>
      <c r="BI118" s="826"/>
      <c r="BJ118" s="826"/>
      <c r="BK118" s="826"/>
      <c r="BL118" s="826"/>
      <c r="BM118" s="826"/>
      <c r="BN118" s="826"/>
      <c r="BO118" s="826"/>
      <c r="BP118" s="827"/>
      <c r="BQ118" s="866" t="s">
        <v>121</v>
      </c>
      <c r="BR118" s="832"/>
      <c r="BS118" s="832"/>
      <c r="BT118" s="832"/>
      <c r="BU118" s="832"/>
      <c r="BV118" s="832" t="s">
        <v>121</v>
      </c>
      <c r="BW118" s="832"/>
      <c r="BX118" s="832"/>
      <c r="BY118" s="832"/>
      <c r="BZ118" s="832"/>
      <c r="CA118" s="832" t="s">
        <v>121</v>
      </c>
      <c r="CB118" s="832"/>
      <c r="CC118" s="832"/>
      <c r="CD118" s="832"/>
      <c r="CE118" s="832"/>
      <c r="CF118" s="862" t="s">
        <v>121</v>
      </c>
      <c r="CG118" s="863"/>
      <c r="CH118" s="863"/>
      <c r="CI118" s="863"/>
      <c r="CJ118" s="863"/>
      <c r="CK118" s="914"/>
      <c r="CL118" s="808"/>
      <c r="CM118" s="802" t="s">
        <v>439</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121</v>
      </c>
      <c r="DH118" s="767"/>
      <c r="DI118" s="767"/>
      <c r="DJ118" s="767"/>
      <c r="DK118" s="768"/>
      <c r="DL118" s="769" t="s">
        <v>121</v>
      </c>
      <c r="DM118" s="767"/>
      <c r="DN118" s="767"/>
      <c r="DO118" s="767"/>
      <c r="DP118" s="768"/>
      <c r="DQ118" s="769" t="s">
        <v>121</v>
      </c>
      <c r="DR118" s="767"/>
      <c r="DS118" s="767"/>
      <c r="DT118" s="767"/>
      <c r="DU118" s="768"/>
      <c r="DV118" s="811" t="s">
        <v>121</v>
      </c>
      <c r="DW118" s="812"/>
      <c r="DX118" s="812"/>
      <c r="DY118" s="812"/>
      <c r="DZ118" s="813"/>
    </row>
    <row r="119" spans="1:130" s="212" customFormat="1" ht="26.25" customHeight="1" x14ac:dyDescent="0.2">
      <c r="A119" s="805" t="s">
        <v>414</v>
      </c>
      <c r="B119" s="806"/>
      <c r="C119" s="847" t="s">
        <v>415</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121</v>
      </c>
      <c r="AB119" s="876"/>
      <c r="AC119" s="876"/>
      <c r="AD119" s="876"/>
      <c r="AE119" s="877"/>
      <c r="AF119" s="878" t="s">
        <v>121</v>
      </c>
      <c r="AG119" s="876"/>
      <c r="AH119" s="876"/>
      <c r="AI119" s="876"/>
      <c r="AJ119" s="877"/>
      <c r="AK119" s="878" t="s">
        <v>121</v>
      </c>
      <c r="AL119" s="876"/>
      <c r="AM119" s="876"/>
      <c r="AN119" s="876"/>
      <c r="AO119" s="877"/>
      <c r="AP119" s="879" t="s">
        <v>121</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440</v>
      </c>
      <c r="BP119" s="865"/>
      <c r="BQ119" s="866">
        <v>23112584</v>
      </c>
      <c r="BR119" s="832"/>
      <c r="BS119" s="832"/>
      <c r="BT119" s="832"/>
      <c r="BU119" s="832"/>
      <c r="BV119" s="832">
        <v>22893719</v>
      </c>
      <c r="BW119" s="832"/>
      <c r="BX119" s="832"/>
      <c r="BY119" s="832"/>
      <c r="BZ119" s="832"/>
      <c r="CA119" s="832">
        <v>22150942</v>
      </c>
      <c r="CB119" s="832"/>
      <c r="CC119" s="832"/>
      <c r="CD119" s="832"/>
      <c r="CE119" s="832"/>
      <c r="CF119" s="735"/>
      <c r="CG119" s="736"/>
      <c r="CH119" s="736"/>
      <c r="CI119" s="736"/>
      <c r="CJ119" s="821"/>
      <c r="CK119" s="915"/>
      <c r="CL119" s="810"/>
      <c r="CM119" s="825" t="s">
        <v>441</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121</v>
      </c>
      <c r="DH119" s="751"/>
      <c r="DI119" s="751"/>
      <c r="DJ119" s="751"/>
      <c r="DK119" s="752"/>
      <c r="DL119" s="753" t="s">
        <v>121</v>
      </c>
      <c r="DM119" s="751"/>
      <c r="DN119" s="751"/>
      <c r="DO119" s="751"/>
      <c r="DP119" s="752"/>
      <c r="DQ119" s="753" t="s">
        <v>121</v>
      </c>
      <c r="DR119" s="751"/>
      <c r="DS119" s="751"/>
      <c r="DT119" s="751"/>
      <c r="DU119" s="752"/>
      <c r="DV119" s="835" t="s">
        <v>121</v>
      </c>
      <c r="DW119" s="836"/>
      <c r="DX119" s="836"/>
      <c r="DY119" s="836"/>
      <c r="DZ119" s="837"/>
    </row>
    <row r="120" spans="1:130" s="212" customFormat="1" ht="26.25" customHeight="1" x14ac:dyDescent="0.2">
      <c r="A120" s="807"/>
      <c r="B120" s="808"/>
      <c r="C120" s="802" t="s">
        <v>418</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121</v>
      </c>
      <c r="AB120" s="767"/>
      <c r="AC120" s="767"/>
      <c r="AD120" s="767"/>
      <c r="AE120" s="768"/>
      <c r="AF120" s="769" t="s">
        <v>121</v>
      </c>
      <c r="AG120" s="767"/>
      <c r="AH120" s="767"/>
      <c r="AI120" s="767"/>
      <c r="AJ120" s="768"/>
      <c r="AK120" s="769" t="s">
        <v>121</v>
      </c>
      <c r="AL120" s="767"/>
      <c r="AM120" s="767"/>
      <c r="AN120" s="767"/>
      <c r="AO120" s="768"/>
      <c r="AP120" s="811" t="s">
        <v>121</v>
      </c>
      <c r="AQ120" s="812"/>
      <c r="AR120" s="812"/>
      <c r="AS120" s="812"/>
      <c r="AT120" s="813"/>
      <c r="AU120" s="867" t="s">
        <v>442</v>
      </c>
      <c r="AV120" s="868"/>
      <c r="AW120" s="868"/>
      <c r="AX120" s="868"/>
      <c r="AY120" s="869"/>
      <c r="AZ120" s="847" t="s">
        <v>443</v>
      </c>
      <c r="BA120" s="795"/>
      <c r="BB120" s="795"/>
      <c r="BC120" s="795"/>
      <c r="BD120" s="795"/>
      <c r="BE120" s="795"/>
      <c r="BF120" s="795"/>
      <c r="BG120" s="795"/>
      <c r="BH120" s="795"/>
      <c r="BI120" s="795"/>
      <c r="BJ120" s="795"/>
      <c r="BK120" s="795"/>
      <c r="BL120" s="795"/>
      <c r="BM120" s="795"/>
      <c r="BN120" s="795"/>
      <c r="BO120" s="795"/>
      <c r="BP120" s="796"/>
      <c r="BQ120" s="848">
        <v>8522521</v>
      </c>
      <c r="BR120" s="829"/>
      <c r="BS120" s="829"/>
      <c r="BT120" s="829"/>
      <c r="BU120" s="829"/>
      <c r="BV120" s="829">
        <v>7845599</v>
      </c>
      <c r="BW120" s="829"/>
      <c r="BX120" s="829"/>
      <c r="BY120" s="829"/>
      <c r="BZ120" s="829"/>
      <c r="CA120" s="829">
        <v>7933102</v>
      </c>
      <c r="CB120" s="829"/>
      <c r="CC120" s="829"/>
      <c r="CD120" s="829"/>
      <c r="CE120" s="829"/>
      <c r="CF120" s="853">
        <v>70.7</v>
      </c>
      <c r="CG120" s="854"/>
      <c r="CH120" s="854"/>
      <c r="CI120" s="854"/>
      <c r="CJ120" s="854"/>
      <c r="CK120" s="855" t="s">
        <v>444</v>
      </c>
      <c r="CL120" s="839"/>
      <c r="CM120" s="839"/>
      <c r="CN120" s="839"/>
      <c r="CO120" s="840"/>
      <c r="CP120" s="859" t="s">
        <v>393</v>
      </c>
      <c r="CQ120" s="860"/>
      <c r="CR120" s="860"/>
      <c r="CS120" s="860"/>
      <c r="CT120" s="860"/>
      <c r="CU120" s="860"/>
      <c r="CV120" s="860"/>
      <c r="CW120" s="860"/>
      <c r="CX120" s="860"/>
      <c r="CY120" s="860"/>
      <c r="CZ120" s="860"/>
      <c r="DA120" s="860"/>
      <c r="DB120" s="860"/>
      <c r="DC120" s="860"/>
      <c r="DD120" s="860"/>
      <c r="DE120" s="860"/>
      <c r="DF120" s="861"/>
      <c r="DG120" s="848">
        <v>2113459</v>
      </c>
      <c r="DH120" s="829"/>
      <c r="DI120" s="829"/>
      <c r="DJ120" s="829"/>
      <c r="DK120" s="829"/>
      <c r="DL120" s="829">
        <v>1706987</v>
      </c>
      <c r="DM120" s="829"/>
      <c r="DN120" s="829"/>
      <c r="DO120" s="829"/>
      <c r="DP120" s="829"/>
      <c r="DQ120" s="829">
        <v>1423005</v>
      </c>
      <c r="DR120" s="829"/>
      <c r="DS120" s="829"/>
      <c r="DT120" s="829"/>
      <c r="DU120" s="829"/>
      <c r="DV120" s="830">
        <v>12.7</v>
      </c>
      <c r="DW120" s="830"/>
      <c r="DX120" s="830"/>
      <c r="DY120" s="830"/>
      <c r="DZ120" s="831"/>
    </row>
    <row r="121" spans="1:130" s="212" customFormat="1" ht="26.25" customHeight="1" x14ac:dyDescent="0.2">
      <c r="A121" s="807"/>
      <c r="B121" s="808"/>
      <c r="C121" s="850" t="s">
        <v>445</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121</v>
      </c>
      <c r="AB121" s="767"/>
      <c r="AC121" s="767"/>
      <c r="AD121" s="767"/>
      <c r="AE121" s="768"/>
      <c r="AF121" s="769" t="s">
        <v>121</v>
      </c>
      <c r="AG121" s="767"/>
      <c r="AH121" s="767"/>
      <c r="AI121" s="767"/>
      <c r="AJ121" s="768"/>
      <c r="AK121" s="769" t="s">
        <v>121</v>
      </c>
      <c r="AL121" s="767"/>
      <c r="AM121" s="767"/>
      <c r="AN121" s="767"/>
      <c r="AO121" s="768"/>
      <c r="AP121" s="811" t="s">
        <v>121</v>
      </c>
      <c r="AQ121" s="812"/>
      <c r="AR121" s="812"/>
      <c r="AS121" s="812"/>
      <c r="AT121" s="813"/>
      <c r="AU121" s="870"/>
      <c r="AV121" s="871"/>
      <c r="AW121" s="871"/>
      <c r="AX121" s="871"/>
      <c r="AY121" s="872"/>
      <c r="AZ121" s="802" t="s">
        <v>446</v>
      </c>
      <c r="BA121" s="739"/>
      <c r="BB121" s="739"/>
      <c r="BC121" s="739"/>
      <c r="BD121" s="739"/>
      <c r="BE121" s="739"/>
      <c r="BF121" s="739"/>
      <c r="BG121" s="739"/>
      <c r="BH121" s="739"/>
      <c r="BI121" s="739"/>
      <c r="BJ121" s="739"/>
      <c r="BK121" s="739"/>
      <c r="BL121" s="739"/>
      <c r="BM121" s="739"/>
      <c r="BN121" s="739"/>
      <c r="BO121" s="739"/>
      <c r="BP121" s="740"/>
      <c r="BQ121" s="803">
        <v>1045184</v>
      </c>
      <c r="BR121" s="804"/>
      <c r="BS121" s="804"/>
      <c r="BT121" s="804"/>
      <c r="BU121" s="804"/>
      <c r="BV121" s="804">
        <v>1000668</v>
      </c>
      <c r="BW121" s="804"/>
      <c r="BX121" s="804"/>
      <c r="BY121" s="804"/>
      <c r="BZ121" s="804"/>
      <c r="CA121" s="804">
        <v>1157401</v>
      </c>
      <c r="CB121" s="804"/>
      <c r="CC121" s="804"/>
      <c r="CD121" s="804"/>
      <c r="CE121" s="804"/>
      <c r="CF121" s="862">
        <v>10.3</v>
      </c>
      <c r="CG121" s="863"/>
      <c r="CH121" s="863"/>
      <c r="CI121" s="863"/>
      <c r="CJ121" s="863"/>
      <c r="CK121" s="856"/>
      <c r="CL121" s="842"/>
      <c r="CM121" s="842"/>
      <c r="CN121" s="842"/>
      <c r="CO121" s="843"/>
      <c r="CP121" s="822" t="s">
        <v>391</v>
      </c>
      <c r="CQ121" s="823"/>
      <c r="CR121" s="823"/>
      <c r="CS121" s="823"/>
      <c r="CT121" s="823"/>
      <c r="CU121" s="823"/>
      <c r="CV121" s="823"/>
      <c r="CW121" s="823"/>
      <c r="CX121" s="823"/>
      <c r="CY121" s="823"/>
      <c r="CZ121" s="823"/>
      <c r="DA121" s="823"/>
      <c r="DB121" s="823"/>
      <c r="DC121" s="823"/>
      <c r="DD121" s="823"/>
      <c r="DE121" s="823"/>
      <c r="DF121" s="824"/>
      <c r="DG121" s="803">
        <v>304883</v>
      </c>
      <c r="DH121" s="804"/>
      <c r="DI121" s="804"/>
      <c r="DJ121" s="804"/>
      <c r="DK121" s="804"/>
      <c r="DL121" s="804">
        <v>283311</v>
      </c>
      <c r="DM121" s="804"/>
      <c r="DN121" s="804"/>
      <c r="DO121" s="804"/>
      <c r="DP121" s="804"/>
      <c r="DQ121" s="804">
        <v>309930</v>
      </c>
      <c r="DR121" s="804"/>
      <c r="DS121" s="804"/>
      <c r="DT121" s="804"/>
      <c r="DU121" s="804"/>
      <c r="DV121" s="781">
        <v>2.8</v>
      </c>
      <c r="DW121" s="781"/>
      <c r="DX121" s="781"/>
      <c r="DY121" s="781"/>
      <c r="DZ121" s="782"/>
    </row>
    <row r="122" spans="1:130" s="212" customFormat="1" ht="26.25" customHeight="1" x14ac:dyDescent="0.2">
      <c r="A122" s="807"/>
      <c r="B122" s="808"/>
      <c r="C122" s="802" t="s">
        <v>428</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121</v>
      </c>
      <c r="AB122" s="767"/>
      <c r="AC122" s="767"/>
      <c r="AD122" s="767"/>
      <c r="AE122" s="768"/>
      <c r="AF122" s="769" t="s">
        <v>121</v>
      </c>
      <c r="AG122" s="767"/>
      <c r="AH122" s="767"/>
      <c r="AI122" s="767"/>
      <c r="AJ122" s="768"/>
      <c r="AK122" s="769" t="s">
        <v>121</v>
      </c>
      <c r="AL122" s="767"/>
      <c r="AM122" s="767"/>
      <c r="AN122" s="767"/>
      <c r="AO122" s="768"/>
      <c r="AP122" s="811" t="s">
        <v>121</v>
      </c>
      <c r="AQ122" s="812"/>
      <c r="AR122" s="812"/>
      <c r="AS122" s="812"/>
      <c r="AT122" s="813"/>
      <c r="AU122" s="870"/>
      <c r="AV122" s="871"/>
      <c r="AW122" s="871"/>
      <c r="AX122" s="871"/>
      <c r="AY122" s="872"/>
      <c r="AZ122" s="825" t="s">
        <v>447</v>
      </c>
      <c r="BA122" s="826"/>
      <c r="BB122" s="826"/>
      <c r="BC122" s="826"/>
      <c r="BD122" s="826"/>
      <c r="BE122" s="826"/>
      <c r="BF122" s="826"/>
      <c r="BG122" s="826"/>
      <c r="BH122" s="826"/>
      <c r="BI122" s="826"/>
      <c r="BJ122" s="826"/>
      <c r="BK122" s="826"/>
      <c r="BL122" s="826"/>
      <c r="BM122" s="826"/>
      <c r="BN122" s="826"/>
      <c r="BO122" s="826"/>
      <c r="BP122" s="827"/>
      <c r="BQ122" s="866">
        <v>18137773</v>
      </c>
      <c r="BR122" s="832"/>
      <c r="BS122" s="832"/>
      <c r="BT122" s="832"/>
      <c r="BU122" s="832"/>
      <c r="BV122" s="832">
        <v>17859459</v>
      </c>
      <c r="BW122" s="832"/>
      <c r="BX122" s="832"/>
      <c r="BY122" s="832"/>
      <c r="BZ122" s="832"/>
      <c r="CA122" s="832">
        <v>16808234</v>
      </c>
      <c r="CB122" s="832"/>
      <c r="CC122" s="832"/>
      <c r="CD122" s="832"/>
      <c r="CE122" s="832"/>
      <c r="CF122" s="833">
        <v>149.69999999999999</v>
      </c>
      <c r="CG122" s="834"/>
      <c r="CH122" s="834"/>
      <c r="CI122" s="834"/>
      <c r="CJ122" s="834"/>
      <c r="CK122" s="856"/>
      <c r="CL122" s="842"/>
      <c r="CM122" s="842"/>
      <c r="CN122" s="842"/>
      <c r="CO122" s="843"/>
      <c r="CP122" s="822" t="s">
        <v>389</v>
      </c>
      <c r="CQ122" s="823"/>
      <c r="CR122" s="823"/>
      <c r="CS122" s="823"/>
      <c r="CT122" s="823"/>
      <c r="CU122" s="823"/>
      <c r="CV122" s="823"/>
      <c r="CW122" s="823"/>
      <c r="CX122" s="823"/>
      <c r="CY122" s="823"/>
      <c r="CZ122" s="823"/>
      <c r="DA122" s="823"/>
      <c r="DB122" s="823"/>
      <c r="DC122" s="823"/>
      <c r="DD122" s="823"/>
      <c r="DE122" s="823"/>
      <c r="DF122" s="824"/>
      <c r="DG122" s="803" t="s">
        <v>121</v>
      </c>
      <c r="DH122" s="804"/>
      <c r="DI122" s="804"/>
      <c r="DJ122" s="804"/>
      <c r="DK122" s="804"/>
      <c r="DL122" s="804" t="s">
        <v>121</v>
      </c>
      <c r="DM122" s="804"/>
      <c r="DN122" s="804"/>
      <c r="DO122" s="804"/>
      <c r="DP122" s="804"/>
      <c r="DQ122" s="804" t="s">
        <v>121</v>
      </c>
      <c r="DR122" s="804"/>
      <c r="DS122" s="804"/>
      <c r="DT122" s="804"/>
      <c r="DU122" s="804"/>
      <c r="DV122" s="781" t="s">
        <v>121</v>
      </c>
      <c r="DW122" s="781"/>
      <c r="DX122" s="781"/>
      <c r="DY122" s="781"/>
      <c r="DZ122" s="782"/>
    </row>
    <row r="123" spans="1:130" s="212" customFormat="1" ht="26.25" customHeight="1" x14ac:dyDescent="0.2">
      <c r="A123" s="807"/>
      <c r="B123" s="808"/>
      <c r="C123" s="802" t="s">
        <v>434</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121</v>
      </c>
      <c r="AB123" s="767"/>
      <c r="AC123" s="767"/>
      <c r="AD123" s="767"/>
      <c r="AE123" s="768"/>
      <c r="AF123" s="769" t="s">
        <v>121</v>
      </c>
      <c r="AG123" s="767"/>
      <c r="AH123" s="767"/>
      <c r="AI123" s="767"/>
      <c r="AJ123" s="768"/>
      <c r="AK123" s="769" t="s">
        <v>121</v>
      </c>
      <c r="AL123" s="767"/>
      <c r="AM123" s="767"/>
      <c r="AN123" s="767"/>
      <c r="AO123" s="768"/>
      <c r="AP123" s="811" t="s">
        <v>121</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448</v>
      </c>
      <c r="BP123" s="865"/>
      <c r="BQ123" s="819">
        <v>27705478</v>
      </c>
      <c r="BR123" s="820"/>
      <c r="BS123" s="820"/>
      <c r="BT123" s="820"/>
      <c r="BU123" s="820"/>
      <c r="BV123" s="820">
        <v>26705726</v>
      </c>
      <c r="BW123" s="820"/>
      <c r="BX123" s="820"/>
      <c r="BY123" s="820"/>
      <c r="BZ123" s="820"/>
      <c r="CA123" s="820">
        <v>25898737</v>
      </c>
      <c r="CB123" s="820"/>
      <c r="CC123" s="820"/>
      <c r="CD123" s="820"/>
      <c r="CE123" s="820"/>
      <c r="CF123" s="735"/>
      <c r="CG123" s="736"/>
      <c r="CH123" s="736"/>
      <c r="CI123" s="736"/>
      <c r="CJ123" s="821"/>
      <c r="CK123" s="856"/>
      <c r="CL123" s="842"/>
      <c r="CM123" s="842"/>
      <c r="CN123" s="842"/>
      <c r="CO123" s="843"/>
      <c r="CP123" s="822" t="s">
        <v>390</v>
      </c>
      <c r="CQ123" s="823"/>
      <c r="CR123" s="823"/>
      <c r="CS123" s="823"/>
      <c r="CT123" s="823"/>
      <c r="CU123" s="823"/>
      <c r="CV123" s="823"/>
      <c r="CW123" s="823"/>
      <c r="CX123" s="823"/>
      <c r="CY123" s="823"/>
      <c r="CZ123" s="823"/>
      <c r="DA123" s="823"/>
      <c r="DB123" s="823"/>
      <c r="DC123" s="823"/>
      <c r="DD123" s="823"/>
      <c r="DE123" s="823"/>
      <c r="DF123" s="824"/>
      <c r="DG123" s="766" t="s">
        <v>121</v>
      </c>
      <c r="DH123" s="767"/>
      <c r="DI123" s="767"/>
      <c r="DJ123" s="767"/>
      <c r="DK123" s="768"/>
      <c r="DL123" s="769" t="s">
        <v>121</v>
      </c>
      <c r="DM123" s="767"/>
      <c r="DN123" s="767"/>
      <c r="DO123" s="767"/>
      <c r="DP123" s="768"/>
      <c r="DQ123" s="769" t="s">
        <v>121</v>
      </c>
      <c r="DR123" s="767"/>
      <c r="DS123" s="767"/>
      <c r="DT123" s="767"/>
      <c r="DU123" s="768"/>
      <c r="DV123" s="811" t="s">
        <v>121</v>
      </c>
      <c r="DW123" s="812"/>
      <c r="DX123" s="812"/>
      <c r="DY123" s="812"/>
      <c r="DZ123" s="813"/>
    </row>
    <row r="124" spans="1:130" s="212" customFormat="1" ht="26.25" customHeight="1" thickBot="1" x14ac:dyDescent="0.25">
      <c r="A124" s="807"/>
      <c r="B124" s="808"/>
      <c r="C124" s="802" t="s">
        <v>437</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121</v>
      </c>
      <c r="AB124" s="767"/>
      <c r="AC124" s="767"/>
      <c r="AD124" s="767"/>
      <c r="AE124" s="768"/>
      <c r="AF124" s="769" t="s">
        <v>121</v>
      </c>
      <c r="AG124" s="767"/>
      <c r="AH124" s="767"/>
      <c r="AI124" s="767"/>
      <c r="AJ124" s="768"/>
      <c r="AK124" s="769" t="s">
        <v>121</v>
      </c>
      <c r="AL124" s="767"/>
      <c r="AM124" s="767"/>
      <c r="AN124" s="767"/>
      <c r="AO124" s="768"/>
      <c r="AP124" s="811" t="s">
        <v>121</v>
      </c>
      <c r="AQ124" s="812"/>
      <c r="AR124" s="812"/>
      <c r="AS124" s="812"/>
      <c r="AT124" s="813"/>
      <c r="AU124" s="814" t="s">
        <v>449</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121</v>
      </c>
      <c r="BR124" s="818"/>
      <c r="BS124" s="818"/>
      <c r="BT124" s="818"/>
      <c r="BU124" s="818"/>
      <c r="BV124" s="818" t="s">
        <v>121</v>
      </c>
      <c r="BW124" s="818"/>
      <c r="BX124" s="818"/>
      <c r="BY124" s="818"/>
      <c r="BZ124" s="818"/>
      <c r="CA124" s="818" t="s">
        <v>121</v>
      </c>
      <c r="CB124" s="818"/>
      <c r="CC124" s="818"/>
      <c r="CD124" s="818"/>
      <c r="CE124" s="818"/>
      <c r="CF124" s="713"/>
      <c r="CG124" s="714"/>
      <c r="CH124" s="714"/>
      <c r="CI124" s="714"/>
      <c r="CJ124" s="849"/>
      <c r="CK124" s="857"/>
      <c r="CL124" s="857"/>
      <c r="CM124" s="857"/>
      <c r="CN124" s="857"/>
      <c r="CO124" s="858"/>
      <c r="CP124" s="822" t="s">
        <v>450</v>
      </c>
      <c r="CQ124" s="823"/>
      <c r="CR124" s="823"/>
      <c r="CS124" s="823"/>
      <c r="CT124" s="823"/>
      <c r="CU124" s="823"/>
      <c r="CV124" s="823"/>
      <c r="CW124" s="823"/>
      <c r="CX124" s="823"/>
      <c r="CY124" s="823"/>
      <c r="CZ124" s="823"/>
      <c r="DA124" s="823"/>
      <c r="DB124" s="823"/>
      <c r="DC124" s="823"/>
      <c r="DD124" s="823"/>
      <c r="DE124" s="823"/>
      <c r="DF124" s="824"/>
      <c r="DG124" s="750" t="s">
        <v>121</v>
      </c>
      <c r="DH124" s="751"/>
      <c r="DI124" s="751"/>
      <c r="DJ124" s="751"/>
      <c r="DK124" s="752"/>
      <c r="DL124" s="753" t="s">
        <v>121</v>
      </c>
      <c r="DM124" s="751"/>
      <c r="DN124" s="751"/>
      <c r="DO124" s="751"/>
      <c r="DP124" s="752"/>
      <c r="DQ124" s="753" t="s">
        <v>121</v>
      </c>
      <c r="DR124" s="751"/>
      <c r="DS124" s="751"/>
      <c r="DT124" s="751"/>
      <c r="DU124" s="752"/>
      <c r="DV124" s="835" t="s">
        <v>121</v>
      </c>
      <c r="DW124" s="836"/>
      <c r="DX124" s="836"/>
      <c r="DY124" s="836"/>
      <c r="DZ124" s="837"/>
    </row>
    <row r="125" spans="1:130" s="212" customFormat="1" ht="26.25" customHeight="1" x14ac:dyDescent="0.2">
      <c r="A125" s="807"/>
      <c r="B125" s="808"/>
      <c r="C125" s="802" t="s">
        <v>439</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121</v>
      </c>
      <c r="AB125" s="767"/>
      <c r="AC125" s="767"/>
      <c r="AD125" s="767"/>
      <c r="AE125" s="768"/>
      <c r="AF125" s="769" t="s">
        <v>121</v>
      </c>
      <c r="AG125" s="767"/>
      <c r="AH125" s="767"/>
      <c r="AI125" s="767"/>
      <c r="AJ125" s="768"/>
      <c r="AK125" s="769" t="s">
        <v>121</v>
      </c>
      <c r="AL125" s="767"/>
      <c r="AM125" s="767"/>
      <c r="AN125" s="767"/>
      <c r="AO125" s="768"/>
      <c r="AP125" s="811" t="s">
        <v>121</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451</v>
      </c>
      <c r="CL125" s="839"/>
      <c r="CM125" s="839"/>
      <c r="CN125" s="839"/>
      <c r="CO125" s="840"/>
      <c r="CP125" s="847" t="s">
        <v>452</v>
      </c>
      <c r="CQ125" s="795"/>
      <c r="CR125" s="795"/>
      <c r="CS125" s="795"/>
      <c r="CT125" s="795"/>
      <c r="CU125" s="795"/>
      <c r="CV125" s="795"/>
      <c r="CW125" s="795"/>
      <c r="CX125" s="795"/>
      <c r="CY125" s="795"/>
      <c r="CZ125" s="795"/>
      <c r="DA125" s="795"/>
      <c r="DB125" s="795"/>
      <c r="DC125" s="795"/>
      <c r="DD125" s="795"/>
      <c r="DE125" s="795"/>
      <c r="DF125" s="796"/>
      <c r="DG125" s="848" t="s">
        <v>121</v>
      </c>
      <c r="DH125" s="829"/>
      <c r="DI125" s="829"/>
      <c r="DJ125" s="829"/>
      <c r="DK125" s="829"/>
      <c r="DL125" s="829" t="s">
        <v>121</v>
      </c>
      <c r="DM125" s="829"/>
      <c r="DN125" s="829"/>
      <c r="DO125" s="829"/>
      <c r="DP125" s="829"/>
      <c r="DQ125" s="829" t="s">
        <v>121</v>
      </c>
      <c r="DR125" s="829"/>
      <c r="DS125" s="829"/>
      <c r="DT125" s="829"/>
      <c r="DU125" s="829"/>
      <c r="DV125" s="830" t="s">
        <v>121</v>
      </c>
      <c r="DW125" s="830"/>
      <c r="DX125" s="830"/>
      <c r="DY125" s="830"/>
      <c r="DZ125" s="831"/>
    </row>
    <row r="126" spans="1:130" s="212" customFormat="1" ht="26.25" customHeight="1" thickBot="1" x14ac:dyDescent="0.25">
      <c r="A126" s="807"/>
      <c r="B126" s="808"/>
      <c r="C126" s="802" t="s">
        <v>441</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121</v>
      </c>
      <c r="AB126" s="767"/>
      <c r="AC126" s="767"/>
      <c r="AD126" s="767"/>
      <c r="AE126" s="768"/>
      <c r="AF126" s="769" t="s">
        <v>121</v>
      </c>
      <c r="AG126" s="767"/>
      <c r="AH126" s="767"/>
      <c r="AI126" s="767"/>
      <c r="AJ126" s="768"/>
      <c r="AK126" s="769" t="s">
        <v>121</v>
      </c>
      <c r="AL126" s="767"/>
      <c r="AM126" s="767"/>
      <c r="AN126" s="767"/>
      <c r="AO126" s="768"/>
      <c r="AP126" s="811" t="s">
        <v>121</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453</v>
      </c>
      <c r="CQ126" s="739"/>
      <c r="CR126" s="739"/>
      <c r="CS126" s="739"/>
      <c r="CT126" s="739"/>
      <c r="CU126" s="739"/>
      <c r="CV126" s="739"/>
      <c r="CW126" s="739"/>
      <c r="CX126" s="739"/>
      <c r="CY126" s="739"/>
      <c r="CZ126" s="739"/>
      <c r="DA126" s="739"/>
      <c r="DB126" s="739"/>
      <c r="DC126" s="739"/>
      <c r="DD126" s="739"/>
      <c r="DE126" s="739"/>
      <c r="DF126" s="740"/>
      <c r="DG126" s="803" t="s">
        <v>121</v>
      </c>
      <c r="DH126" s="804"/>
      <c r="DI126" s="804"/>
      <c r="DJ126" s="804"/>
      <c r="DK126" s="804"/>
      <c r="DL126" s="804" t="s">
        <v>121</v>
      </c>
      <c r="DM126" s="804"/>
      <c r="DN126" s="804"/>
      <c r="DO126" s="804"/>
      <c r="DP126" s="804"/>
      <c r="DQ126" s="804" t="s">
        <v>121</v>
      </c>
      <c r="DR126" s="804"/>
      <c r="DS126" s="804"/>
      <c r="DT126" s="804"/>
      <c r="DU126" s="804"/>
      <c r="DV126" s="781" t="s">
        <v>121</v>
      </c>
      <c r="DW126" s="781"/>
      <c r="DX126" s="781"/>
      <c r="DY126" s="781"/>
      <c r="DZ126" s="782"/>
    </row>
    <row r="127" spans="1:130" s="212" customFormat="1" ht="26.25" customHeight="1" x14ac:dyDescent="0.2">
      <c r="A127" s="809"/>
      <c r="B127" s="810"/>
      <c r="C127" s="825" t="s">
        <v>454</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121</v>
      </c>
      <c r="AB127" s="767"/>
      <c r="AC127" s="767"/>
      <c r="AD127" s="767"/>
      <c r="AE127" s="768"/>
      <c r="AF127" s="769" t="s">
        <v>121</v>
      </c>
      <c r="AG127" s="767"/>
      <c r="AH127" s="767"/>
      <c r="AI127" s="767"/>
      <c r="AJ127" s="768"/>
      <c r="AK127" s="769" t="s">
        <v>121</v>
      </c>
      <c r="AL127" s="767"/>
      <c r="AM127" s="767"/>
      <c r="AN127" s="767"/>
      <c r="AO127" s="768"/>
      <c r="AP127" s="811" t="s">
        <v>121</v>
      </c>
      <c r="AQ127" s="812"/>
      <c r="AR127" s="812"/>
      <c r="AS127" s="812"/>
      <c r="AT127" s="813"/>
      <c r="AU127" s="214"/>
      <c r="AV127" s="214"/>
      <c r="AW127" s="214"/>
      <c r="AX127" s="828" t="s">
        <v>455</v>
      </c>
      <c r="AY127" s="799"/>
      <c r="AZ127" s="799"/>
      <c r="BA127" s="799"/>
      <c r="BB127" s="799"/>
      <c r="BC127" s="799"/>
      <c r="BD127" s="799"/>
      <c r="BE127" s="800"/>
      <c r="BF127" s="798" t="s">
        <v>456</v>
      </c>
      <c r="BG127" s="799"/>
      <c r="BH127" s="799"/>
      <c r="BI127" s="799"/>
      <c r="BJ127" s="799"/>
      <c r="BK127" s="799"/>
      <c r="BL127" s="800"/>
      <c r="BM127" s="798" t="s">
        <v>457</v>
      </c>
      <c r="BN127" s="799"/>
      <c r="BO127" s="799"/>
      <c r="BP127" s="799"/>
      <c r="BQ127" s="799"/>
      <c r="BR127" s="799"/>
      <c r="BS127" s="800"/>
      <c r="BT127" s="798" t="s">
        <v>458</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459</v>
      </c>
      <c r="CQ127" s="739"/>
      <c r="CR127" s="739"/>
      <c r="CS127" s="739"/>
      <c r="CT127" s="739"/>
      <c r="CU127" s="739"/>
      <c r="CV127" s="739"/>
      <c r="CW127" s="739"/>
      <c r="CX127" s="739"/>
      <c r="CY127" s="739"/>
      <c r="CZ127" s="739"/>
      <c r="DA127" s="739"/>
      <c r="DB127" s="739"/>
      <c r="DC127" s="739"/>
      <c r="DD127" s="739"/>
      <c r="DE127" s="739"/>
      <c r="DF127" s="740"/>
      <c r="DG127" s="803" t="s">
        <v>121</v>
      </c>
      <c r="DH127" s="804"/>
      <c r="DI127" s="804"/>
      <c r="DJ127" s="804"/>
      <c r="DK127" s="804"/>
      <c r="DL127" s="804" t="s">
        <v>121</v>
      </c>
      <c r="DM127" s="804"/>
      <c r="DN127" s="804"/>
      <c r="DO127" s="804"/>
      <c r="DP127" s="804"/>
      <c r="DQ127" s="804" t="s">
        <v>121</v>
      </c>
      <c r="DR127" s="804"/>
      <c r="DS127" s="804"/>
      <c r="DT127" s="804"/>
      <c r="DU127" s="804"/>
      <c r="DV127" s="781" t="s">
        <v>121</v>
      </c>
      <c r="DW127" s="781"/>
      <c r="DX127" s="781"/>
      <c r="DY127" s="781"/>
      <c r="DZ127" s="782"/>
    </row>
    <row r="128" spans="1:130" s="212" customFormat="1" ht="26.25" customHeight="1" thickBot="1" x14ac:dyDescent="0.25">
      <c r="A128" s="783" t="s">
        <v>460</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461</v>
      </c>
      <c r="X128" s="785"/>
      <c r="Y128" s="785"/>
      <c r="Z128" s="786"/>
      <c r="AA128" s="787">
        <v>198396</v>
      </c>
      <c r="AB128" s="788"/>
      <c r="AC128" s="788"/>
      <c r="AD128" s="788"/>
      <c r="AE128" s="789"/>
      <c r="AF128" s="790">
        <v>177612</v>
      </c>
      <c r="AG128" s="788"/>
      <c r="AH128" s="788"/>
      <c r="AI128" s="788"/>
      <c r="AJ128" s="789"/>
      <c r="AK128" s="790">
        <v>178277</v>
      </c>
      <c r="AL128" s="788"/>
      <c r="AM128" s="788"/>
      <c r="AN128" s="788"/>
      <c r="AO128" s="789"/>
      <c r="AP128" s="791"/>
      <c r="AQ128" s="792"/>
      <c r="AR128" s="792"/>
      <c r="AS128" s="792"/>
      <c r="AT128" s="793"/>
      <c r="AU128" s="214"/>
      <c r="AV128" s="214"/>
      <c r="AW128" s="214"/>
      <c r="AX128" s="794" t="s">
        <v>462</v>
      </c>
      <c r="AY128" s="795"/>
      <c r="AZ128" s="795"/>
      <c r="BA128" s="795"/>
      <c r="BB128" s="795"/>
      <c r="BC128" s="795"/>
      <c r="BD128" s="795"/>
      <c r="BE128" s="796"/>
      <c r="BF128" s="773" t="s">
        <v>121</v>
      </c>
      <c r="BG128" s="774"/>
      <c r="BH128" s="774"/>
      <c r="BI128" s="774"/>
      <c r="BJ128" s="774"/>
      <c r="BK128" s="774"/>
      <c r="BL128" s="797"/>
      <c r="BM128" s="773">
        <v>12.96</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463</v>
      </c>
      <c r="CQ128" s="717"/>
      <c r="CR128" s="717"/>
      <c r="CS128" s="717"/>
      <c r="CT128" s="717"/>
      <c r="CU128" s="717"/>
      <c r="CV128" s="717"/>
      <c r="CW128" s="717"/>
      <c r="CX128" s="717"/>
      <c r="CY128" s="717"/>
      <c r="CZ128" s="717"/>
      <c r="DA128" s="717"/>
      <c r="DB128" s="717"/>
      <c r="DC128" s="717"/>
      <c r="DD128" s="717"/>
      <c r="DE128" s="717"/>
      <c r="DF128" s="718"/>
      <c r="DG128" s="777" t="s">
        <v>121</v>
      </c>
      <c r="DH128" s="778"/>
      <c r="DI128" s="778"/>
      <c r="DJ128" s="778"/>
      <c r="DK128" s="778"/>
      <c r="DL128" s="778" t="s">
        <v>121</v>
      </c>
      <c r="DM128" s="778"/>
      <c r="DN128" s="778"/>
      <c r="DO128" s="778"/>
      <c r="DP128" s="778"/>
      <c r="DQ128" s="778" t="s">
        <v>121</v>
      </c>
      <c r="DR128" s="778"/>
      <c r="DS128" s="778"/>
      <c r="DT128" s="778"/>
      <c r="DU128" s="778"/>
      <c r="DV128" s="779" t="s">
        <v>121</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464</v>
      </c>
      <c r="X129" s="764"/>
      <c r="Y129" s="764"/>
      <c r="Z129" s="765"/>
      <c r="AA129" s="766">
        <v>12672854</v>
      </c>
      <c r="AB129" s="767"/>
      <c r="AC129" s="767"/>
      <c r="AD129" s="767"/>
      <c r="AE129" s="768"/>
      <c r="AF129" s="769">
        <v>12786737</v>
      </c>
      <c r="AG129" s="767"/>
      <c r="AH129" s="767"/>
      <c r="AI129" s="767"/>
      <c r="AJ129" s="768"/>
      <c r="AK129" s="769">
        <v>12904894</v>
      </c>
      <c r="AL129" s="767"/>
      <c r="AM129" s="767"/>
      <c r="AN129" s="767"/>
      <c r="AO129" s="768"/>
      <c r="AP129" s="770"/>
      <c r="AQ129" s="771"/>
      <c r="AR129" s="771"/>
      <c r="AS129" s="771"/>
      <c r="AT129" s="772"/>
      <c r="AU129" s="215"/>
      <c r="AV129" s="215"/>
      <c r="AW129" s="215"/>
      <c r="AX129" s="738" t="s">
        <v>465</v>
      </c>
      <c r="AY129" s="739"/>
      <c r="AZ129" s="739"/>
      <c r="BA129" s="739"/>
      <c r="BB129" s="739"/>
      <c r="BC129" s="739"/>
      <c r="BD129" s="739"/>
      <c r="BE129" s="740"/>
      <c r="BF129" s="757" t="s">
        <v>121</v>
      </c>
      <c r="BG129" s="758"/>
      <c r="BH129" s="758"/>
      <c r="BI129" s="758"/>
      <c r="BJ129" s="758"/>
      <c r="BK129" s="758"/>
      <c r="BL129" s="759"/>
      <c r="BM129" s="757">
        <v>17.96</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466</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467</v>
      </c>
      <c r="X130" s="764"/>
      <c r="Y130" s="764"/>
      <c r="Z130" s="765"/>
      <c r="AA130" s="766">
        <v>1804298</v>
      </c>
      <c r="AB130" s="767"/>
      <c r="AC130" s="767"/>
      <c r="AD130" s="767"/>
      <c r="AE130" s="768"/>
      <c r="AF130" s="769">
        <v>1767534</v>
      </c>
      <c r="AG130" s="767"/>
      <c r="AH130" s="767"/>
      <c r="AI130" s="767"/>
      <c r="AJ130" s="768"/>
      <c r="AK130" s="769">
        <v>1678759</v>
      </c>
      <c r="AL130" s="767"/>
      <c r="AM130" s="767"/>
      <c r="AN130" s="767"/>
      <c r="AO130" s="768"/>
      <c r="AP130" s="770"/>
      <c r="AQ130" s="771"/>
      <c r="AR130" s="771"/>
      <c r="AS130" s="771"/>
      <c r="AT130" s="772"/>
      <c r="AU130" s="215"/>
      <c r="AV130" s="215"/>
      <c r="AW130" s="215"/>
      <c r="AX130" s="738" t="s">
        <v>468</v>
      </c>
      <c r="AY130" s="739"/>
      <c r="AZ130" s="739"/>
      <c r="BA130" s="739"/>
      <c r="BB130" s="739"/>
      <c r="BC130" s="739"/>
      <c r="BD130" s="739"/>
      <c r="BE130" s="740"/>
      <c r="BF130" s="741">
        <v>7.3</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469</v>
      </c>
      <c r="X131" s="748"/>
      <c r="Y131" s="748"/>
      <c r="Z131" s="749"/>
      <c r="AA131" s="750">
        <v>10868556</v>
      </c>
      <c r="AB131" s="751"/>
      <c r="AC131" s="751"/>
      <c r="AD131" s="751"/>
      <c r="AE131" s="752"/>
      <c r="AF131" s="753">
        <v>11019203</v>
      </c>
      <c r="AG131" s="751"/>
      <c r="AH131" s="751"/>
      <c r="AI131" s="751"/>
      <c r="AJ131" s="752"/>
      <c r="AK131" s="753">
        <v>11226135</v>
      </c>
      <c r="AL131" s="751"/>
      <c r="AM131" s="751"/>
      <c r="AN131" s="751"/>
      <c r="AO131" s="752"/>
      <c r="AP131" s="754"/>
      <c r="AQ131" s="755"/>
      <c r="AR131" s="755"/>
      <c r="AS131" s="755"/>
      <c r="AT131" s="756"/>
      <c r="AU131" s="215"/>
      <c r="AV131" s="215"/>
      <c r="AW131" s="215"/>
      <c r="AX131" s="716" t="s">
        <v>470</v>
      </c>
      <c r="AY131" s="717"/>
      <c r="AZ131" s="717"/>
      <c r="BA131" s="717"/>
      <c r="BB131" s="717"/>
      <c r="BC131" s="717"/>
      <c r="BD131" s="717"/>
      <c r="BE131" s="718"/>
      <c r="BF131" s="719" t="s">
        <v>121</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471</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472</v>
      </c>
      <c r="W132" s="729"/>
      <c r="X132" s="729"/>
      <c r="Y132" s="729"/>
      <c r="Z132" s="730"/>
      <c r="AA132" s="731">
        <v>8.4275684829999999</v>
      </c>
      <c r="AB132" s="732"/>
      <c r="AC132" s="732"/>
      <c r="AD132" s="732"/>
      <c r="AE132" s="733"/>
      <c r="AF132" s="734">
        <v>6.8252758389999997</v>
      </c>
      <c r="AG132" s="732"/>
      <c r="AH132" s="732"/>
      <c r="AI132" s="732"/>
      <c r="AJ132" s="733"/>
      <c r="AK132" s="734">
        <v>6.8513072399999997</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473</v>
      </c>
      <c r="W133" s="708"/>
      <c r="X133" s="708"/>
      <c r="Y133" s="708"/>
      <c r="Z133" s="709"/>
      <c r="AA133" s="710">
        <v>7.7</v>
      </c>
      <c r="AB133" s="711"/>
      <c r="AC133" s="711"/>
      <c r="AD133" s="711"/>
      <c r="AE133" s="712"/>
      <c r="AF133" s="710">
        <v>7.5</v>
      </c>
      <c r="AG133" s="711"/>
      <c r="AH133" s="711"/>
      <c r="AI133" s="711"/>
      <c r="AJ133" s="712"/>
      <c r="AK133" s="710">
        <v>7.3</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l1phbK2fRUZuqqQr1wFRX+QCE7O0++eEBPUYk5b1vOXipH7OrHuUexwqalal8JWgJuelldYzpfj418Vp8ymRpg==" saltValue="us4Lkn7Mw56ThehLcdBEh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474</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mgZNQvFnqbhVC6VRqgIxY5c0+fB+EOKk47ntHwdTw0vvLN4iQJPUtyN0Gs15gtF56uq60TsKL5FyItRFPl9WLQ==" saltValue="j1pu302m82E1p2TU378D1Q=="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YcHCOYobm8K4LAeVEU139ZLmRwNsPoqVrd5T4kL6NWrcYmxgcFqr9Mds/YyRT/qHCdl/0VdgyPoMOs1uwaep4A==" saltValue="kSIUOCDa4LrqB40HgMHz9A==" spinCount="100000" sheet="1" objects="1" scenarios="1"/>
  <dataConsolidate/>
  <phoneticPr fontId="2"/>
  <printOptions horizontalCentered="1" verticalCentered="1"/>
  <pageMargins left="0" right="0" top="0" bottom="0" header="0" footer="0"/>
  <pageSetup paperSize="9" scale="49"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476</v>
      </c>
      <c r="AL6" s="248"/>
      <c r="AM6" s="248"/>
      <c r="AN6" s="248"/>
    </row>
    <row r="7" spans="1:46" ht="13.5" customHeight="1" x14ac:dyDescent="0.2">
      <c r="A7" s="247"/>
      <c r="AK7" s="250"/>
      <c r="AL7" s="251"/>
      <c r="AM7" s="251"/>
      <c r="AN7" s="252"/>
      <c r="AO7" s="1105" t="s">
        <v>477</v>
      </c>
      <c r="AP7" s="253"/>
      <c r="AQ7" s="254" t="s">
        <v>478</v>
      </c>
      <c r="AR7" s="255"/>
    </row>
    <row r="8" spans="1:46" ht="13" x14ac:dyDescent="0.2">
      <c r="A8" s="247"/>
      <c r="AK8" s="256"/>
      <c r="AL8" s="257"/>
      <c r="AM8" s="257"/>
      <c r="AN8" s="258"/>
      <c r="AO8" s="1106"/>
      <c r="AP8" s="259" t="s">
        <v>479</v>
      </c>
      <c r="AQ8" s="260" t="s">
        <v>480</v>
      </c>
      <c r="AR8" s="261" t="s">
        <v>481</v>
      </c>
    </row>
    <row r="9" spans="1:46" ht="13" x14ac:dyDescent="0.2">
      <c r="A9" s="247"/>
      <c r="AK9" s="1117" t="s">
        <v>482</v>
      </c>
      <c r="AL9" s="1118"/>
      <c r="AM9" s="1118"/>
      <c r="AN9" s="1119"/>
      <c r="AO9" s="262">
        <v>3682000</v>
      </c>
      <c r="AP9" s="262">
        <v>81511</v>
      </c>
      <c r="AQ9" s="263">
        <v>98214</v>
      </c>
      <c r="AR9" s="264">
        <v>-17</v>
      </c>
    </row>
    <row r="10" spans="1:46" ht="13.5" customHeight="1" x14ac:dyDescent="0.2">
      <c r="A10" s="247"/>
      <c r="AK10" s="1117" t="s">
        <v>483</v>
      </c>
      <c r="AL10" s="1118"/>
      <c r="AM10" s="1118"/>
      <c r="AN10" s="1119"/>
      <c r="AO10" s="265">
        <v>540400</v>
      </c>
      <c r="AP10" s="265">
        <v>11963</v>
      </c>
      <c r="AQ10" s="266">
        <v>8330</v>
      </c>
      <c r="AR10" s="267">
        <v>43.6</v>
      </c>
    </row>
    <row r="11" spans="1:46" ht="13.5" customHeight="1" x14ac:dyDescent="0.2">
      <c r="A11" s="247"/>
      <c r="AK11" s="1117" t="s">
        <v>484</v>
      </c>
      <c r="AL11" s="1118"/>
      <c r="AM11" s="1118"/>
      <c r="AN11" s="1119"/>
      <c r="AO11" s="265">
        <v>31758</v>
      </c>
      <c r="AP11" s="265">
        <v>703</v>
      </c>
      <c r="AQ11" s="266">
        <v>2236</v>
      </c>
      <c r="AR11" s="267">
        <v>-68.599999999999994</v>
      </c>
    </row>
    <row r="12" spans="1:46" ht="13.5" customHeight="1" x14ac:dyDescent="0.2">
      <c r="A12" s="247"/>
      <c r="AK12" s="1117" t="s">
        <v>485</v>
      </c>
      <c r="AL12" s="1118"/>
      <c r="AM12" s="1118"/>
      <c r="AN12" s="1119"/>
      <c r="AO12" s="265" t="s">
        <v>486</v>
      </c>
      <c r="AP12" s="265" t="s">
        <v>486</v>
      </c>
      <c r="AQ12" s="266">
        <v>12</v>
      </c>
      <c r="AR12" s="267" t="s">
        <v>486</v>
      </c>
    </row>
    <row r="13" spans="1:46" ht="13.5" customHeight="1" x14ac:dyDescent="0.2">
      <c r="A13" s="247"/>
      <c r="AK13" s="1117" t="s">
        <v>487</v>
      </c>
      <c r="AL13" s="1118"/>
      <c r="AM13" s="1118"/>
      <c r="AN13" s="1119"/>
      <c r="AO13" s="265">
        <v>145766</v>
      </c>
      <c r="AP13" s="265">
        <v>3227</v>
      </c>
      <c r="AQ13" s="266">
        <v>3111</v>
      </c>
      <c r="AR13" s="267">
        <v>3.7</v>
      </c>
    </row>
    <row r="14" spans="1:46" ht="13.5" customHeight="1" x14ac:dyDescent="0.2">
      <c r="A14" s="247"/>
      <c r="AK14" s="1117" t="s">
        <v>488</v>
      </c>
      <c r="AL14" s="1118"/>
      <c r="AM14" s="1118"/>
      <c r="AN14" s="1119"/>
      <c r="AO14" s="265">
        <v>114843</v>
      </c>
      <c r="AP14" s="265">
        <v>2542</v>
      </c>
      <c r="AQ14" s="266">
        <v>1882</v>
      </c>
      <c r="AR14" s="267">
        <v>35.1</v>
      </c>
    </row>
    <row r="15" spans="1:46" ht="13.5" customHeight="1" x14ac:dyDescent="0.2">
      <c r="A15" s="247"/>
      <c r="AK15" s="1120" t="s">
        <v>489</v>
      </c>
      <c r="AL15" s="1121"/>
      <c r="AM15" s="1121"/>
      <c r="AN15" s="1122"/>
      <c r="AO15" s="265">
        <v>-315447</v>
      </c>
      <c r="AP15" s="265">
        <v>-6983</v>
      </c>
      <c r="AQ15" s="266">
        <v>-6411</v>
      </c>
      <c r="AR15" s="267">
        <v>8.9</v>
      </c>
    </row>
    <row r="16" spans="1:46" ht="13" x14ac:dyDescent="0.2">
      <c r="A16" s="247"/>
      <c r="AK16" s="1120" t="s">
        <v>177</v>
      </c>
      <c r="AL16" s="1121"/>
      <c r="AM16" s="1121"/>
      <c r="AN16" s="1122"/>
      <c r="AO16" s="265">
        <v>4199320</v>
      </c>
      <c r="AP16" s="265">
        <v>92963</v>
      </c>
      <c r="AQ16" s="266">
        <v>107373</v>
      </c>
      <c r="AR16" s="267">
        <v>-13.4</v>
      </c>
    </row>
    <row r="17" spans="1:46" ht="13" x14ac:dyDescent="0.2">
      <c r="A17" s="247"/>
    </row>
    <row r="18" spans="1:46" ht="13" x14ac:dyDescent="0.2">
      <c r="A18" s="247"/>
      <c r="AQ18" s="268"/>
      <c r="AR18" s="268"/>
    </row>
    <row r="19" spans="1:46" ht="13" x14ac:dyDescent="0.2">
      <c r="A19" s="247"/>
      <c r="AK19" s="243" t="s">
        <v>490</v>
      </c>
    </row>
    <row r="20" spans="1:46" ht="13" x14ac:dyDescent="0.2">
      <c r="A20" s="247"/>
      <c r="AK20" s="269"/>
      <c r="AL20" s="270"/>
      <c r="AM20" s="270"/>
      <c r="AN20" s="271"/>
      <c r="AO20" s="272" t="s">
        <v>491</v>
      </c>
      <c r="AP20" s="273" t="s">
        <v>492</v>
      </c>
      <c r="AQ20" s="274" t="s">
        <v>493</v>
      </c>
      <c r="AR20" s="275"/>
    </row>
    <row r="21" spans="1:46" s="248" customFormat="1" ht="13" x14ac:dyDescent="0.2">
      <c r="A21" s="276"/>
      <c r="AK21" s="1123" t="s">
        <v>494</v>
      </c>
      <c r="AL21" s="1124"/>
      <c r="AM21" s="1124"/>
      <c r="AN21" s="1125"/>
      <c r="AO21" s="277">
        <v>7.88</v>
      </c>
      <c r="AP21" s="278">
        <v>9.17</v>
      </c>
      <c r="AQ21" s="279">
        <v>-1.29</v>
      </c>
      <c r="AS21" s="280"/>
      <c r="AT21" s="276"/>
    </row>
    <row r="22" spans="1:46" s="248" customFormat="1" ht="13" x14ac:dyDescent="0.2">
      <c r="A22" s="276"/>
      <c r="AK22" s="1123" t="s">
        <v>495</v>
      </c>
      <c r="AL22" s="1124"/>
      <c r="AM22" s="1124"/>
      <c r="AN22" s="1125"/>
      <c r="AO22" s="281">
        <v>99.4</v>
      </c>
      <c r="AP22" s="282">
        <v>97.5</v>
      </c>
      <c r="AQ22" s="283">
        <v>1.9</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6" t="s">
        <v>496</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 x14ac:dyDescent="0.2">
      <c r="A27" s="288"/>
      <c r="AS27" s="243"/>
      <c r="AT27" s="243"/>
    </row>
    <row r="28" spans="1:46" ht="16.5"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498</v>
      </c>
      <c r="AL29" s="248"/>
      <c r="AM29" s="248"/>
      <c r="AN29" s="248"/>
      <c r="AS29" s="290"/>
    </row>
    <row r="30" spans="1:46" ht="13.5" customHeight="1" x14ac:dyDescent="0.2">
      <c r="A30" s="247"/>
      <c r="AK30" s="250"/>
      <c r="AL30" s="251"/>
      <c r="AM30" s="251"/>
      <c r="AN30" s="252"/>
      <c r="AO30" s="1105" t="s">
        <v>477</v>
      </c>
      <c r="AP30" s="253"/>
      <c r="AQ30" s="254" t="s">
        <v>478</v>
      </c>
      <c r="AR30" s="255"/>
    </row>
    <row r="31" spans="1:46" ht="13" x14ac:dyDescent="0.2">
      <c r="A31" s="247"/>
      <c r="AK31" s="256"/>
      <c r="AL31" s="257"/>
      <c r="AM31" s="257"/>
      <c r="AN31" s="258"/>
      <c r="AO31" s="1106"/>
      <c r="AP31" s="259" t="s">
        <v>479</v>
      </c>
      <c r="AQ31" s="260" t="s">
        <v>480</v>
      </c>
      <c r="AR31" s="261" t="s">
        <v>481</v>
      </c>
    </row>
    <row r="32" spans="1:46" ht="27" customHeight="1" x14ac:dyDescent="0.2">
      <c r="A32" s="247"/>
      <c r="AK32" s="1107" t="s">
        <v>499</v>
      </c>
      <c r="AL32" s="1108"/>
      <c r="AM32" s="1108"/>
      <c r="AN32" s="1109"/>
      <c r="AO32" s="291">
        <v>1967207</v>
      </c>
      <c r="AP32" s="291">
        <v>43549</v>
      </c>
      <c r="AQ32" s="292">
        <v>55954</v>
      </c>
      <c r="AR32" s="293">
        <v>-22.2</v>
      </c>
    </row>
    <row r="33" spans="1:46" ht="13.5" customHeight="1" x14ac:dyDescent="0.2">
      <c r="A33" s="247"/>
      <c r="AK33" s="1107" t="s">
        <v>500</v>
      </c>
      <c r="AL33" s="1108"/>
      <c r="AM33" s="1108"/>
      <c r="AN33" s="1109"/>
      <c r="AO33" s="291" t="s">
        <v>486</v>
      </c>
      <c r="AP33" s="291" t="s">
        <v>486</v>
      </c>
      <c r="AQ33" s="292" t="s">
        <v>486</v>
      </c>
      <c r="AR33" s="293" t="s">
        <v>486</v>
      </c>
    </row>
    <row r="34" spans="1:46" ht="27" customHeight="1" x14ac:dyDescent="0.2">
      <c r="A34" s="247"/>
      <c r="AK34" s="1107" t="s">
        <v>501</v>
      </c>
      <c r="AL34" s="1108"/>
      <c r="AM34" s="1108"/>
      <c r="AN34" s="1109"/>
      <c r="AO34" s="291" t="s">
        <v>486</v>
      </c>
      <c r="AP34" s="291" t="s">
        <v>486</v>
      </c>
      <c r="AQ34" s="292">
        <v>1</v>
      </c>
      <c r="AR34" s="293" t="s">
        <v>486</v>
      </c>
    </row>
    <row r="35" spans="1:46" ht="27" customHeight="1" x14ac:dyDescent="0.2">
      <c r="A35" s="247"/>
      <c r="AK35" s="1107" t="s">
        <v>502</v>
      </c>
      <c r="AL35" s="1108"/>
      <c r="AM35" s="1108"/>
      <c r="AN35" s="1109"/>
      <c r="AO35" s="291">
        <v>299880</v>
      </c>
      <c r="AP35" s="291">
        <v>6639</v>
      </c>
      <c r="AQ35" s="292">
        <v>17691</v>
      </c>
      <c r="AR35" s="293">
        <v>-62.5</v>
      </c>
    </row>
    <row r="36" spans="1:46" ht="27" customHeight="1" x14ac:dyDescent="0.2">
      <c r="A36" s="247"/>
      <c r="AK36" s="1107" t="s">
        <v>503</v>
      </c>
      <c r="AL36" s="1108"/>
      <c r="AM36" s="1108"/>
      <c r="AN36" s="1109"/>
      <c r="AO36" s="291">
        <v>359086</v>
      </c>
      <c r="AP36" s="291">
        <v>7949</v>
      </c>
      <c r="AQ36" s="292">
        <v>2603</v>
      </c>
      <c r="AR36" s="293">
        <v>205.4</v>
      </c>
    </row>
    <row r="37" spans="1:46" ht="13.5" customHeight="1" x14ac:dyDescent="0.2">
      <c r="A37" s="247"/>
      <c r="AK37" s="1107" t="s">
        <v>504</v>
      </c>
      <c r="AL37" s="1108"/>
      <c r="AM37" s="1108"/>
      <c r="AN37" s="1109"/>
      <c r="AO37" s="291" t="s">
        <v>486</v>
      </c>
      <c r="AP37" s="291" t="s">
        <v>486</v>
      </c>
      <c r="AQ37" s="292">
        <v>579</v>
      </c>
      <c r="AR37" s="293" t="s">
        <v>486</v>
      </c>
    </row>
    <row r="38" spans="1:46" ht="27" customHeight="1" x14ac:dyDescent="0.2">
      <c r="A38" s="247"/>
      <c r="AK38" s="1110" t="s">
        <v>505</v>
      </c>
      <c r="AL38" s="1111"/>
      <c r="AM38" s="1111"/>
      <c r="AN38" s="1112"/>
      <c r="AO38" s="294" t="s">
        <v>486</v>
      </c>
      <c r="AP38" s="294" t="s">
        <v>486</v>
      </c>
      <c r="AQ38" s="295">
        <v>4</v>
      </c>
      <c r="AR38" s="283" t="s">
        <v>486</v>
      </c>
      <c r="AS38" s="290"/>
    </row>
    <row r="39" spans="1:46" ht="13" x14ac:dyDescent="0.2">
      <c r="A39" s="247"/>
      <c r="AK39" s="1110" t="s">
        <v>506</v>
      </c>
      <c r="AL39" s="1111"/>
      <c r="AM39" s="1111"/>
      <c r="AN39" s="1112"/>
      <c r="AO39" s="291">
        <v>-178277</v>
      </c>
      <c r="AP39" s="291">
        <v>-3947</v>
      </c>
      <c r="AQ39" s="292">
        <v>-4663</v>
      </c>
      <c r="AR39" s="293">
        <v>-15.4</v>
      </c>
      <c r="AS39" s="290"/>
    </row>
    <row r="40" spans="1:46" ht="27" customHeight="1" x14ac:dyDescent="0.2">
      <c r="A40" s="247"/>
      <c r="AK40" s="1107" t="s">
        <v>507</v>
      </c>
      <c r="AL40" s="1108"/>
      <c r="AM40" s="1108"/>
      <c r="AN40" s="1109"/>
      <c r="AO40" s="291">
        <v>-1678759</v>
      </c>
      <c r="AP40" s="291">
        <v>-37164</v>
      </c>
      <c r="AQ40" s="292">
        <v>-48945</v>
      </c>
      <c r="AR40" s="293">
        <v>-24.1</v>
      </c>
      <c r="AS40" s="290"/>
    </row>
    <row r="41" spans="1:46" ht="13" x14ac:dyDescent="0.2">
      <c r="A41" s="247"/>
      <c r="AK41" s="1113" t="s">
        <v>287</v>
      </c>
      <c r="AL41" s="1114"/>
      <c r="AM41" s="1114"/>
      <c r="AN41" s="1115"/>
      <c r="AO41" s="291">
        <v>769137</v>
      </c>
      <c r="AP41" s="291">
        <v>17027</v>
      </c>
      <c r="AQ41" s="292">
        <v>23225</v>
      </c>
      <c r="AR41" s="293">
        <v>-26.7</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 x14ac:dyDescent="0.2">
      <c r="A48" s="247"/>
      <c r="AK48" s="301" t="s">
        <v>509</v>
      </c>
      <c r="AL48" s="301"/>
      <c r="AM48" s="301"/>
      <c r="AN48" s="301"/>
      <c r="AO48" s="301"/>
      <c r="AP48" s="301"/>
      <c r="AQ48" s="302"/>
      <c r="AR48" s="301"/>
    </row>
    <row r="49" spans="1:44" ht="13.5" customHeight="1" x14ac:dyDescent="0.2">
      <c r="A49" s="247"/>
      <c r="AK49" s="303"/>
      <c r="AL49" s="304"/>
      <c r="AM49" s="1100" t="s">
        <v>477</v>
      </c>
      <c r="AN49" s="1102" t="s">
        <v>510</v>
      </c>
      <c r="AO49" s="1103"/>
      <c r="AP49" s="1103"/>
      <c r="AQ49" s="1103"/>
      <c r="AR49" s="1104"/>
    </row>
    <row r="50" spans="1:44" ht="13" x14ac:dyDescent="0.2">
      <c r="A50" s="247"/>
      <c r="AK50" s="305"/>
      <c r="AL50" s="306"/>
      <c r="AM50" s="1101"/>
      <c r="AN50" s="307" t="s">
        <v>511</v>
      </c>
      <c r="AO50" s="308" t="s">
        <v>512</v>
      </c>
      <c r="AP50" s="309" t="s">
        <v>513</v>
      </c>
      <c r="AQ50" s="310" t="s">
        <v>514</v>
      </c>
      <c r="AR50" s="311" t="s">
        <v>515</v>
      </c>
    </row>
    <row r="51" spans="1:44" ht="13" x14ac:dyDescent="0.2">
      <c r="A51" s="247"/>
      <c r="AK51" s="303" t="s">
        <v>516</v>
      </c>
      <c r="AL51" s="304"/>
      <c r="AM51" s="312">
        <v>5267696</v>
      </c>
      <c r="AN51" s="313">
        <v>110304</v>
      </c>
      <c r="AO51" s="314">
        <v>1.7</v>
      </c>
      <c r="AP51" s="315">
        <v>76347</v>
      </c>
      <c r="AQ51" s="316">
        <v>2.4</v>
      </c>
      <c r="AR51" s="317">
        <v>-0.7</v>
      </c>
    </row>
    <row r="52" spans="1:44" ht="13" x14ac:dyDescent="0.2">
      <c r="A52" s="247"/>
      <c r="AK52" s="318"/>
      <c r="AL52" s="319" t="s">
        <v>517</v>
      </c>
      <c r="AM52" s="320">
        <v>3375883</v>
      </c>
      <c r="AN52" s="321">
        <v>70690</v>
      </c>
      <c r="AO52" s="322">
        <v>32.6</v>
      </c>
      <c r="AP52" s="323">
        <v>41762</v>
      </c>
      <c r="AQ52" s="324">
        <v>0.5</v>
      </c>
      <c r="AR52" s="325">
        <v>32.1</v>
      </c>
    </row>
    <row r="53" spans="1:44" ht="13" x14ac:dyDescent="0.2">
      <c r="A53" s="247"/>
      <c r="AK53" s="303" t="s">
        <v>518</v>
      </c>
      <c r="AL53" s="304"/>
      <c r="AM53" s="312">
        <v>1981466</v>
      </c>
      <c r="AN53" s="313">
        <v>42140</v>
      </c>
      <c r="AO53" s="314">
        <v>-61.8</v>
      </c>
      <c r="AP53" s="315">
        <v>69604</v>
      </c>
      <c r="AQ53" s="316">
        <v>-8.8000000000000007</v>
      </c>
      <c r="AR53" s="317">
        <v>-53</v>
      </c>
    </row>
    <row r="54" spans="1:44" ht="13" x14ac:dyDescent="0.2">
      <c r="A54" s="247"/>
      <c r="AK54" s="318"/>
      <c r="AL54" s="319" t="s">
        <v>517</v>
      </c>
      <c r="AM54" s="320">
        <v>1118890</v>
      </c>
      <c r="AN54" s="321">
        <v>23796</v>
      </c>
      <c r="AO54" s="322">
        <v>-66.3</v>
      </c>
      <c r="AP54" s="323">
        <v>36247</v>
      </c>
      <c r="AQ54" s="324">
        <v>-13.2</v>
      </c>
      <c r="AR54" s="325">
        <v>-53.1</v>
      </c>
    </row>
    <row r="55" spans="1:44" ht="13" x14ac:dyDescent="0.2">
      <c r="A55" s="247"/>
      <c r="AK55" s="303" t="s">
        <v>519</v>
      </c>
      <c r="AL55" s="304"/>
      <c r="AM55" s="312">
        <v>2802070</v>
      </c>
      <c r="AN55" s="313">
        <v>60354</v>
      </c>
      <c r="AO55" s="314">
        <v>43.2</v>
      </c>
      <c r="AP55" s="315">
        <v>68410</v>
      </c>
      <c r="AQ55" s="316">
        <v>-1.7</v>
      </c>
      <c r="AR55" s="317">
        <v>44.9</v>
      </c>
    </row>
    <row r="56" spans="1:44" ht="13" x14ac:dyDescent="0.2">
      <c r="A56" s="247"/>
      <c r="AK56" s="318"/>
      <c r="AL56" s="319" t="s">
        <v>517</v>
      </c>
      <c r="AM56" s="320">
        <v>1972615</v>
      </c>
      <c r="AN56" s="321">
        <v>42489</v>
      </c>
      <c r="AO56" s="322">
        <v>78.599999999999994</v>
      </c>
      <c r="AP56" s="323">
        <v>35086</v>
      </c>
      <c r="AQ56" s="324">
        <v>-3.2</v>
      </c>
      <c r="AR56" s="325">
        <v>81.8</v>
      </c>
    </row>
    <row r="57" spans="1:44" ht="13" x14ac:dyDescent="0.2">
      <c r="A57" s="247"/>
      <c r="AK57" s="303" t="s">
        <v>520</v>
      </c>
      <c r="AL57" s="304"/>
      <c r="AM57" s="312">
        <v>2735849</v>
      </c>
      <c r="AN57" s="313">
        <v>59654</v>
      </c>
      <c r="AO57" s="314">
        <v>-1.2</v>
      </c>
      <c r="AP57" s="315">
        <v>73019</v>
      </c>
      <c r="AQ57" s="316">
        <v>6.7</v>
      </c>
      <c r="AR57" s="317">
        <v>-7.9</v>
      </c>
    </row>
    <row r="58" spans="1:44" ht="13" x14ac:dyDescent="0.2">
      <c r="A58" s="247"/>
      <c r="AK58" s="318"/>
      <c r="AL58" s="319" t="s">
        <v>517</v>
      </c>
      <c r="AM58" s="320">
        <v>1368599</v>
      </c>
      <c r="AN58" s="321">
        <v>29842</v>
      </c>
      <c r="AO58" s="322">
        <v>-29.8</v>
      </c>
      <c r="AP58" s="323">
        <v>39427</v>
      </c>
      <c r="AQ58" s="324">
        <v>12.4</v>
      </c>
      <c r="AR58" s="325">
        <v>-42.2</v>
      </c>
    </row>
    <row r="59" spans="1:44" ht="13" x14ac:dyDescent="0.2">
      <c r="A59" s="247"/>
      <c r="AK59" s="303" t="s">
        <v>521</v>
      </c>
      <c r="AL59" s="304"/>
      <c r="AM59" s="312">
        <v>2849067</v>
      </c>
      <c r="AN59" s="313">
        <v>63072</v>
      </c>
      <c r="AO59" s="314">
        <v>5.7</v>
      </c>
      <c r="AP59" s="315">
        <v>76590</v>
      </c>
      <c r="AQ59" s="316">
        <v>4.9000000000000004</v>
      </c>
      <c r="AR59" s="317">
        <v>0.8</v>
      </c>
    </row>
    <row r="60" spans="1:44" ht="13" x14ac:dyDescent="0.2">
      <c r="A60" s="247"/>
      <c r="AK60" s="318"/>
      <c r="AL60" s="319" t="s">
        <v>517</v>
      </c>
      <c r="AM60" s="320">
        <v>1468298</v>
      </c>
      <c r="AN60" s="321">
        <v>32505</v>
      </c>
      <c r="AO60" s="322">
        <v>8.9</v>
      </c>
      <c r="AP60" s="323">
        <v>42387</v>
      </c>
      <c r="AQ60" s="324">
        <v>7.5</v>
      </c>
      <c r="AR60" s="325">
        <v>1.4</v>
      </c>
    </row>
    <row r="61" spans="1:44" ht="13" x14ac:dyDescent="0.2">
      <c r="A61" s="247"/>
      <c r="AK61" s="303" t="s">
        <v>522</v>
      </c>
      <c r="AL61" s="326"/>
      <c r="AM61" s="312">
        <v>3127230</v>
      </c>
      <c r="AN61" s="313">
        <v>67105</v>
      </c>
      <c r="AO61" s="314">
        <v>-2.5</v>
      </c>
      <c r="AP61" s="315">
        <v>72794</v>
      </c>
      <c r="AQ61" s="327">
        <v>0.7</v>
      </c>
      <c r="AR61" s="317">
        <v>-3.2</v>
      </c>
    </row>
    <row r="62" spans="1:44" ht="13" x14ac:dyDescent="0.2">
      <c r="A62" s="247"/>
      <c r="AK62" s="318"/>
      <c r="AL62" s="319" t="s">
        <v>517</v>
      </c>
      <c r="AM62" s="320">
        <v>1860857</v>
      </c>
      <c r="AN62" s="321">
        <v>39864</v>
      </c>
      <c r="AO62" s="322">
        <v>4.8</v>
      </c>
      <c r="AP62" s="323">
        <v>38982</v>
      </c>
      <c r="AQ62" s="324">
        <v>0.8</v>
      </c>
      <c r="AR62" s="325">
        <v>4</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VbGjU+9MxO3geVrhfzivVzuF9LirXZp2kFCqoCmSw4xPuzxBfnSPSvgNfdzdbDKDxdDwzNjMZQud1Wammjw7nA==" saltValue="LrhBF4VZIl3v2cnvDdvZ5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uGSI3f03EJsv42A7h4VI4WbJpqu4TpqAbV6phM3AnfQNGakHprZFJMyEPS41N90Sc+Xt2Dg+f1NL2N8F+Ank9g==" saltValue="el2pWZbGLBR//SxrPQEpMA==" spinCount="100000" sheet="1" objects="1" scenarios="1"/>
  <dataConsolidate/>
  <phoneticPr fontId="2"/>
  <printOptions horizontalCentered="1" verticalCentered="1"/>
  <pageMargins left="0" right="0" top="0.19685039370078741" bottom="0" header="0.39370078740157483" footer="0"/>
  <pageSetup paperSize="9" scale="40"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udSZIGPMcgp2h+ldVbsCNn42TR4RaHmkHS3w/zGcWAqh15Gi4/78N7e6CMLNl694u9Sn7iCIBOqZNUIqeu3mDg==" saltValue="imrZf9cAZnl3i6Iys5WbZw==" spinCount="100000" sheet="1" objects="1" scenarios="1"/>
  <dataConsolidate/>
  <phoneticPr fontId="2"/>
  <printOptions horizontalCentered="1" verticalCentered="1"/>
  <pageMargins left="0" right="0" top="0.19685039370078741" bottom="0" header="0.39370078740157483" footer="0"/>
  <pageSetup paperSize="9" scale="40"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524</v>
      </c>
      <c r="G46" s="8" t="s">
        <v>525</v>
      </c>
      <c r="H46" s="8" t="s">
        <v>526</v>
      </c>
      <c r="I46" s="8" t="s">
        <v>527</v>
      </c>
      <c r="J46" s="9" t="s">
        <v>528</v>
      </c>
    </row>
    <row r="47" spans="2:10" ht="57.75" customHeight="1" x14ac:dyDescent="0.2">
      <c r="B47" s="10"/>
      <c r="C47" s="1126" t="s">
        <v>3</v>
      </c>
      <c r="D47" s="1126"/>
      <c r="E47" s="1127"/>
      <c r="F47" s="11">
        <v>20.440000000000001</v>
      </c>
      <c r="G47" s="12">
        <v>26.48</v>
      </c>
      <c r="H47" s="12">
        <v>27.59</v>
      </c>
      <c r="I47" s="12">
        <v>25.37</v>
      </c>
      <c r="J47" s="13">
        <v>23.4</v>
      </c>
    </row>
    <row r="48" spans="2:10" ht="57.75" customHeight="1" x14ac:dyDescent="0.2">
      <c r="B48" s="14"/>
      <c r="C48" s="1128" t="s">
        <v>4</v>
      </c>
      <c r="D48" s="1128"/>
      <c r="E48" s="1129"/>
      <c r="F48" s="15">
        <v>7.11</v>
      </c>
      <c r="G48" s="16">
        <v>9.69</v>
      </c>
      <c r="H48" s="16">
        <v>6.65</v>
      </c>
      <c r="I48" s="16">
        <v>7.55</v>
      </c>
      <c r="J48" s="17">
        <v>5.84</v>
      </c>
    </row>
    <row r="49" spans="2:10" ht="57.75" customHeight="1" thickBot="1" x14ac:dyDescent="0.25">
      <c r="B49" s="18"/>
      <c r="C49" s="1130" t="s">
        <v>5</v>
      </c>
      <c r="D49" s="1130"/>
      <c r="E49" s="1131"/>
      <c r="F49" s="19" t="s">
        <v>529</v>
      </c>
      <c r="G49" s="20">
        <v>4.82</v>
      </c>
      <c r="H49" s="20" t="s">
        <v>530</v>
      </c>
      <c r="I49" s="20" t="s">
        <v>531</v>
      </c>
      <c r="J49" s="21" t="s">
        <v>532</v>
      </c>
    </row>
    <row r="50" spans="2:10" ht="13" x14ac:dyDescent="0.2"/>
  </sheetData>
  <sheetProtection algorithmName="SHA-512" hashValue="/lmBLVeCuFI5rQd4J9kU8/BctVWO2PGsjuhoqnen+GMITIcyCaqgLMnfiYw2B8ZoBcFq+do+JNVObfG1RKdYtA==" saltValue="T9NHUonD71qjRrmr80sSe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6"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36" t="s">
        <v>533</v>
      </c>
      <c r="D34" s="1136"/>
      <c r="E34" s="1137"/>
      <c r="F34" s="32">
        <v>13.29</v>
      </c>
      <c r="G34" s="33">
        <v>13.71</v>
      </c>
      <c r="H34" s="33">
        <v>14.75</v>
      </c>
      <c r="I34" s="33">
        <v>15.42</v>
      </c>
      <c r="J34" s="34">
        <v>14.53</v>
      </c>
      <c r="K34" s="22"/>
      <c r="L34" s="22"/>
      <c r="M34" s="22"/>
      <c r="N34" s="22"/>
      <c r="O34" s="22"/>
      <c r="P34" s="22"/>
    </row>
    <row r="35" spans="1:16" ht="39" customHeight="1" x14ac:dyDescent="0.2">
      <c r="A35" s="22"/>
      <c r="B35" s="35"/>
      <c r="C35" s="1132" t="s">
        <v>534</v>
      </c>
      <c r="D35" s="1132"/>
      <c r="E35" s="1133"/>
      <c r="F35" s="36">
        <v>7.1</v>
      </c>
      <c r="G35" s="37">
        <v>9.68</v>
      </c>
      <c r="H35" s="37">
        <v>6.64</v>
      </c>
      <c r="I35" s="37">
        <v>7.55</v>
      </c>
      <c r="J35" s="38">
        <v>5.83</v>
      </c>
      <c r="K35" s="22"/>
      <c r="L35" s="22"/>
      <c r="M35" s="22"/>
      <c r="N35" s="22"/>
      <c r="O35" s="22"/>
      <c r="P35" s="22"/>
    </row>
    <row r="36" spans="1:16" ht="39" customHeight="1" x14ac:dyDescent="0.2">
      <c r="A36" s="22"/>
      <c r="B36" s="35"/>
      <c r="C36" s="1132" t="s">
        <v>535</v>
      </c>
      <c r="D36" s="1132"/>
      <c r="E36" s="1133"/>
      <c r="F36" s="36">
        <v>1.28</v>
      </c>
      <c r="G36" s="37">
        <v>1.9</v>
      </c>
      <c r="H36" s="37">
        <v>2.2799999999999998</v>
      </c>
      <c r="I36" s="37">
        <v>2.3199999999999998</v>
      </c>
      <c r="J36" s="38">
        <v>2.37</v>
      </c>
      <c r="K36" s="22"/>
      <c r="L36" s="22"/>
      <c r="M36" s="22"/>
      <c r="N36" s="22"/>
      <c r="O36" s="22"/>
      <c r="P36" s="22"/>
    </row>
    <row r="37" spans="1:16" ht="39" customHeight="1" x14ac:dyDescent="0.2">
      <c r="A37" s="22"/>
      <c r="B37" s="35"/>
      <c r="C37" s="1132" t="s">
        <v>536</v>
      </c>
      <c r="D37" s="1132"/>
      <c r="E37" s="1133"/>
      <c r="F37" s="36">
        <v>0.99</v>
      </c>
      <c r="G37" s="37">
        <v>0.42</v>
      </c>
      <c r="H37" s="37">
        <v>0.25</v>
      </c>
      <c r="I37" s="37">
        <v>0.34</v>
      </c>
      <c r="J37" s="38">
        <v>0.51</v>
      </c>
      <c r="K37" s="22"/>
      <c r="L37" s="22"/>
      <c r="M37" s="22"/>
      <c r="N37" s="22"/>
      <c r="O37" s="22"/>
      <c r="P37" s="22"/>
    </row>
    <row r="38" spans="1:16" ht="39" customHeight="1" x14ac:dyDescent="0.2">
      <c r="A38" s="22"/>
      <c r="B38" s="35"/>
      <c r="C38" s="1132" t="s">
        <v>537</v>
      </c>
      <c r="D38" s="1132"/>
      <c r="E38" s="1133"/>
      <c r="F38" s="36">
        <v>1.1000000000000001</v>
      </c>
      <c r="G38" s="37">
        <v>1.22</v>
      </c>
      <c r="H38" s="37">
        <v>1.1399999999999999</v>
      </c>
      <c r="I38" s="37">
        <v>0.74</v>
      </c>
      <c r="J38" s="38">
        <v>0.51</v>
      </c>
      <c r="K38" s="22"/>
      <c r="L38" s="22"/>
      <c r="M38" s="22"/>
      <c r="N38" s="22"/>
      <c r="O38" s="22"/>
      <c r="P38" s="22"/>
    </row>
    <row r="39" spans="1:16" ht="39" customHeight="1" x14ac:dyDescent="0.2">
      <c r="A39" s="22"/>
      <c r="B39" s="35"/>
      <c r="C39" s="1132" t="s">
        <v>538</v>
      </c>
      <c r="D39" s="1132"/>
      <c r="E39" s="1133"/>
      <c r="F39" s="36">
        <v>0.05</v>
      </c>
      <c r="G39" s="37">
        <v>0.05</v>
      </c>
      <c r="H39" s="37">
        <v>0.06</v>
      </c>
      <c r="I39" s="37">
        <v>0.06</v>
      </c>
      <c r="J39" s="38">
        <v>7.0000000000000007E-2</v>
      </c>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539</v>
      </c>
      <c r="D42" s="1132"/>
      <c r="E42" s="1133"/>
      <c r="F42" s="36" t="s">
        <v>486</v>
      </c>
      <c r="G42" s="37" t="s">
        <v>486</v>
      </c>
      <c r="H42" s="37" t="s">
        <v>486</v>
      </c>
      <c r="I42" s="37" t="s">
        <v>486</v>
      </c>
      <c r="J42" s="38" t="s">
        <v>486</v>
      </c>
      <c r="K42" s="22"/>
      <c r="L42" s="22"/>
      <c r="M42" s="22"/>
      <c r="N42" s="22"/>
      <c r="O42" s="22"/>
      <c r="P42" s="22"/>
    </row>
    <row r="43" spans="1:16" ht="39" customHeight="1" thickBot="1" x14ac:dyDescent="0.25">
      <c r="A43" s="22"/>
      <c r="B43" s="40"/>
      <c r="C43" s="1134" t="s">
        <v>540</v>
      </c>
      <c r="D43" s="1134"/>
      <c r="E43" s="1135"/>
      <c r="F43" s="41">
        <v>0</v>
      </c>
      <c r="G43" s="42">
        <v>0</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9I9JUJAI23yuUrKBANaUAXdBHyepKo806cOR9JvXUA4tAcMk6m+s277SZ8AYtjfK5RSvn3XrMWFiFYqCRpZiKQ==" saltValue="XxEOplHkxAXpbRaCcJowG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1851</v>
      </c>
      <c r="L45" s="58">
        <v>1969</v>
      </c>
      <c r="M45" s="58">
        <v>2121</v>
      </c>
      <c r="N45" s="58">
        <v>2030</v>
      </c>
      <c r="O45" s="59">
        <v>1967</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486</v>
      </c>
      <c r="L46" s="62" t="s">
        <v>486</v>
      </c>
      <c r="M46" s="62" t="s">
        <v>486</v>
      </c>
      <c r="N46" s="62" t="s">
        <v>486</v>
      </c>
      <c r="O46" s="63" t="s">
        <v>486</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486</v>
      </c>
      <c r="L47" s="62" t="s">
        <v>486</v>
      </c>
      <c r="M47" s="62" t="s">
        <v>486</v>
      </c>
      <c r="N47" s="62" t="s">
        <v>486</v>
      </c>
      <c r="O47" s="63" t="s">
        <v>486</v>
      </c>
      <c r="P47" s="46"/>
      <c r="Q47" s="46"/>
      <c r="R47" s="46"/>
      <c r="S47" s="46"/>
      <c r="T47" s="46"/>
      <c r="U47" s="46"/>
    </row>
    <row r="48" spans="1:21" ht="30.75" customHeight="1" x14ac:dyDescent="0.2">
      <c r="A48" s="46"/>
      <c r="B48" s="1163"/>
      <c r="C48" s="1164"/>
      <c r="D48" s="60"/>
      <c r="E48" s="1140" t="s">
        <v>13</v>
      </c>
      <c r="F48" s="1140"/>
      <c r="G48" s="1140"/>
      <c r="H48" s="1140"/>
      <c r="I48" s="1140"/>
      <c r="J48" s="1141"/>
      <c r="K48" s="61">
        <v>421</v>
      </c>
      <c r="L48" s="62">
        <v>406</v>
      </c>
      <c r="M48" s="62">
        <v>365</v>
      </c>
      <c r="N48" s="62">
        <v>306</v>
      </c>
      <c r="O48" s="63">
        <v>300</v>
      </c>
      <c r="P48" s="46"/>
      <c r="Q48" s="46"/>
      <c r="R48" s="46"/>
      <c r="S48" s="46"/>
      <c r="T48" s="46"/>
      <c r="U48" s="46"/>
    </row>
    <row r="49" spans="1:21" ht="30.75" customHeight="1" x14ac:dyDescent="0.2">
      <c r="A49" s="46"/>
      <c r="B49" s="1163"/>
      <c r="C49" s="1164"/>
      <c r="D49" s="60"/>
      <c r="E49" s="1140" t="s">
        <v>14</v>
      </c>
      <c r="F49" s="1140"/>
      <c r="G49" s="1140"/>
      <c r="H49" s="1140"/>
      <c r="I49" s="1140"/>
      <c r="J49" s="1141"/>
      <c r="K49" s="61">
        <v>312</v>
      </c>
      <c r="L49" s="62">
        <v>360</v>
      </c>
      <c r="M49" s="62">
        <v>432</v>
      </c>
      <c r="N49" s="62">
        <v>361</v>
      </c>
      <c r="O49" s="63">
        <v>359</v>
      </c>
      <c r="P49" s="46"/>
      <c r="Q49" s="46"/>
      <c r="R49" s="46"/>
      <c r="S49" s="46"/>
      <c r="T49" s="46"/>
      <c r="U49" s="46"/>
    </row>
    <row r="50" spans="1:21" ht="30.75" customHeight="1" x14ac:dyDescent="0.2">
      <c r="A50" s="46"/>
      <c r="B50" s="1163"/>
      <c r="C50" s="1164"/>
      <c r="D50" s="60"/>
      <c r="E50" s="1140" t="s">
        <v>15</v>
      </c>
      <c r="F50" s="1140"/>
      <c r="G50" s="1140"/>
      <c r="H50" s="1140"/>
      <c r="I50" s="1140"/>
      <c r="J50" s="1141"/>
      <c r="K50" s="61" t="s">
        <v>486</v>
      </c>
      <c r="L50" s="62" t="s">
        <v>486</v>
      </c>
      <c r="M50" s="62" t="s">
        <v>486</v>
      </c>
      <c r="N50" s="62" t="s">
        <v>486</v>
      </c>
      <c r="O50" s="63" t="s">
        <v>486</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486</v>
      </c>
      <c r="L51" s="62" t="s">
        <v>486</v>
      </c>
      <c r="M51" s="62" t="s">
        <v>486</v>
      </c>
      <c r="N51" s="62" t="s">
        <v>486</v>
      </c>
      <c r="O51" s="63" t="s">
        <v>486</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1765</v>
      </c>
      <c r="L52" s="62">
        <v>1920</v>
      </c>
      <c r="M52" s="62">
        <v>2002</v>
      </c>
      <c r="N52" s="62">
        <v>1946</v>
      </c>
      <c r="O52" s="63">
        <v>1856</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819</v>
      </c>
      <c r="L53" s="67">
        <v>815</v>
      </c>
      <c r="M53" s="67">
        <v>916</v>
      </c>
      <c r="N53" s="67">
        <v>751</v>
      </c>
      <c r="O53" s="68">
        <v>770</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row>
    <row r="59" spans="1:21" ht="31.5" customHeight="1" x14ac:dyDescent="0.2">
      <c r="B59" s="1148"/>
      <c r="C59" s="1149"/>
      <c r="D59" s="1155" t="s">
        <v>26</v>
      </c>
      <c r="E59" s="1156"/>
      <c r="F59" s="1156"/>
      <c r="G59" s="1156"/>
      <c r="H59" s="1156"/>
      <c r="I59" s="1156"/>
      <c r="J59" s="1157"/>
      <c r="K59" s="84"/>
      <c r="L59" s="85"/>
      <c r="M59" s="85"/>
      <c r="N59" s="85"/>
      <c r="O59" s="86"/>
    </row>
    <row r="60" spans="1:21" ht="31.5" customHeight="1" thickBot="1" x14ac:dyDescent="0.25">
      <c r="B60" s="1150"/>
      <c r="C60" s="1151"/>
      <c r="D60" s="1158" t="s">
        <v>27</v>
      </c>
      <c r="E60" s="1159"/>
      <c r="F60" s="1159"/>
      <c r="G60" s="1159"/>
      <c r="H60" s="1159"/>
      <c r="I60" s="1159"/>
      <c r="J60" s="116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ttu3qQZsYvvA4debyQy9QfJ95E3mPjbG8LfGtSTakC58s/njEuUbvoP5TmeVsYlFtBOwPA4xExneBVC2K158cg==" saltValue="hftOZTOFd33wdBId1wIyz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81" t="s">
        <v>30</v>
      </c>
      <c r="C41" s="1182"/>
      <c r="D41" s="103"/>
      <c r="E41" s="1183" t="s">
        <v>31</v>
      </c>
      <c r="F41" s="1183"/>
      <c r="G41" s="1183"/>
      <c r="H41" s="1184"/>
      <c r="I41" s="330">
        <v>17498</v>
      </c>
      <c r="J41" s="331">
        <v>16636</v>
      </c>
      <c r="K41" s="331">
        <v>15450</v>
      </c>
      <c r="L41" s="331">
        <v>14002</v>
      </c>
      <c r="M41" s="332">
        <v>13326</v>
      </c>
    </row>
    <row r="42" spans="2:13" ht="27.75" customHeight="1" x14ac:dyDescent="0.2">
      <c r="B42" s="1171"/>
      <c r="C42" s="1172"/>
      <c r="D42" s="104"/>
      <c r="E42" s="1175" t="s">
        <v>32</v>
      </c>
      <c r="F42" s="1175"/>
      <c r="G42" s="1175"/>
      <c r="H42" s="1176"/>
      <c r="I42" s="333" t="s">
        <v>486</v>
      </c>
      <c r="J42" s="334" t="s">
        <v>486</v>
      </c>
      <c r="K42" s="334" t="s">
        <v>486</v>
      </c>
      <c r="L42" s="334" t="s">
        <v>486</v>
      </c>
      <c r="M42" s="335" t="s">
        <v>486</v>
      </c>
    </row>
    <row r="43" spans="2:13" ht="27.75" customHeight="1" x14ac:dyDescent="0.2">
      <c r="B43" s="1171"/>
      <c r="C43" s="1172"/>
      <c r="D43" s="104"/>
      <c r="E43" s="1175" t="s">
        <v>33</v>
      </c>
      <c r="F43" s="1175"/>
      <c r="G43" s="1175"/>
      <c r="H43" s="1176"/>
      <c r="I43" s="333">
        <v>3084</v>
      </c>
      <c r="J43" s="334">
        <v>2717</v>
      </c>
      <c r="K43" s="334">
        <v>2418</v>
      </c>
      <c r="L43" s="334">
        <v>1990</v>
      </c>
      <c r="M43" s="335">
        <v>1733</v>
      </c>
    </row>
    <row r="44" spans="2:13" ht="27.75" customHeight="1" x14ac:dyDescent="0.2">
      <c r="B44" s="1171"/>
      <c r="C44" s="1172"/>
      <c r="D44" s="104"/>
      <c r="E44" s="1175" t="s">
        <v>34</v>
      </c>
      <c r="F44" s="1175"/>
      <c r="G44" s="1175"/>
      <c r="H44" s="1176"/>
      <c r="I44" s="333">
        <v>2876</v>
      </c>
      <c r="J44" s="334">
        <v>2688</v>
      </c>
      <c r="K44" s="334">
        <v>2675</v>
      </c>
      <c r="L44" s="334">
        <v>4306</v>
      </c>
      <c r="M44" s="335">
        <v>4572</v>
      </c>
    </row>
    <row r="45" spans="2:13" ht="27.75" customHeight="1" x14ac:dyDescent="0.2">
      <c r="B45" s="1171"/>
      <c r="C45" s="1172"/>
      <c r="D45" s="104"/>
      <c r="E45" s="1175" t="s">
        <v>35</v>
      </c>
      <c r="F45" s="1175"/>
      <c r="G45" s="1175"/>
      <c r="H45" s="1176"/>
      <c r="I45" s="333">
        <v>2505</v>
      </c>
      <c r="J45" s="334">
        <v>2562</v>
      </c>
      <c r="K45" s="334">
        <v>2569</v>
      </c>
      <c r="L45" s="334">
        <v>2596</v>
      </c>
      <c r="M45" s="335">
        <v>2520</v>
      </c>
    </row>
    <row r="46" spans="2:13" ht="27.75" customHeight="1" x14ac:dyDescent="0.2">
      <c r="B46" s="1171"/>
      <c r="C46" s="1172"/>
      <c r="D46" s="105"/>
      <c r="E46" s="1175" t="s">
        <v>36</v>
      </c>
      <c r="F46" s="1175"/>
      <c r="G46" s="1175"/>
      <c r="H46" s="1176"/>
      <c r="I46" s="333">
        <v>4</v>
      </c>
      <c r="J46" s="334" t="s">
        <v>486</v>
      </c>
      <c r="K46" s="334" t="s">
        <v>486</v>
      </c>
      <c r="L46" s="334" t="s">
        <v>486</v>
      </c>
      <c r="M46" s="335" t="s">
        <v>486</v>
      </c>
    </row>
    <row r="47" spans="2:13" ht="27.75" customHeight="1" x14ac:dyDescent="0.2">
      <c r="B47" s="1171"/>
      <c r="C47" s="1172"/>
      <c r="D47" s="106"/>
      <c r="E47" s="1185" t="s">
        <v>37</v>
      </c>
      <c r="F47" s="1186"/>
      <c r="G47" s="1186"/>
      <c r="H47" s="1187"/>
      <c r="I47" s="333" t="s">
        <v>486</v>
      </c>
      <c r="J47" s="334" t="s">
        <v>486</v>
      </c>
      <c r="K47" s="334" t="s">
        <v>486</v>
      </c>
      <c r="L47" s="334" t="s">
        <v>486</v>
      </c>
      <c r="M47" s="335" t="s">
        <v>486</v>
      </c>
    </row>
    <row r="48" spans="2:13" ht="27.75" customHeight="1" x14ac:dyDescent="0.2">
      <c r="B48" s="1171"/>
      <c r="C48" s="1172"/>
      <c r="D48" s="104"/>
      <c r="E48" s="1175" t="s">
        <v>38</v>
      </c>
      <c r="F48" s="1175"/>
      <c r="G48" s="1175"/>
      <c r="H48" s="1176"/>
      <c r="I48" s="333" t="s">
        <v>486</v>
      </c>
      <c r="J48" s="334" t="s">
        <v>486</v>
      </c>
      <c r="K48" s="334" t="s">
        <v>486</v>
      </c>
      <c r="L48" s="334" t="s">
        <v>486</v>
      </c>
      <c r="M48" s="335" t="s">
        <v>486</v>
      </c>
    </row>
    <row r="49" spans="2:13" ht="27.75" customHeight="1" x14ac:dyDescent="0.2">
      <c r="B49" s="1173"/>
      <c r="C49" s="1174"/>
      <c r="D49" s="104"/>
      <c r="E49" s="1175" t="s">
        <v>39</v>
      </c>
      <c r="F49" s="1175"/>
      <c r="G49" s="1175"/>
      <c r="H49" s="1176"/>
      <c r="I49" s="333" t="s">
        <v>486</v>
      </c>
      <c r="J49" s="334" t="s">
        <v>486</v>
      </c>
      <c r="K49" s="334" t="s">
        <v>486</v>
      </c>
      <c r="L49" s="334" t="s">
        <v>486</v>
      </c>
      <c r="M49" s="335" t="s">
        <v>486</v>
      </c>
    </row>
    <row r="50" spans="2:13" ht="27.75" customHeight="1" x14ac:dyDescent="0.2">
      <c r="B50" s="1169" t="s">
        <v>40</v>
      </c>
      <c r="C50" s="1170"/>
      <c r="D50" s="107"/>
      <c r="E50" s="1175" t="s">
        <v>41</v>
      </c>
      <c r="F50" s="1175"/>
      <c r="G50" s="1175"/>
      <c r="H50" s="1176"/>
      <c r="I50" s="333">
        <v>8054</v>
      </c>
      <c r="J50" s="334">
        <v>8876</v>
      </c>
      <c r="K50" s="334">
        <v>8523</v>
      </c>
      <c r="L50" s="334">
        <v>7846</v>
      </c>
      <c r="M50" s="335">
        <v>7933</v>
      </c>
    </row>
    <row r="51" spans="2:13" ht="27.75" customHeight="1" x14ac:dyDescent="0.2">
      <c r="B51" s="1171"/>
      <c r="C51" s="1172"/>
      <c r="D51" s="104"/>
      <c r="E51" s="1175" t="s">
        <v>42</v>
      </c>
      <c r="F51" s="1175"/>
      <c r="G51" s="1175"/>
      <c r="H51" s="1176"/>
      <c r="I51" s="333">
        <v>784</v>
      </c>
      <c r="J51" s="334">
        <v>794</v>
      </c>
      <c r="K51" s="334">
        <v>1045</v>
      </c>
      <c r="L51" s="334">
        <v>1001</v>
      </c>
      <c r="M51" s="335">
        <v>1157</v>
      </c>
    </row>
    <row r="52" spans="2:13" ht="27.75" customHeight="1" x14ac:dyDescent="0.2">
      <c r="B52" s="1173"/>
      <c r="C52" s="1174"/>
      <c r="D52" s="104"/>
      <c r="E52" s="1175" t="s">
        <v>43</v>
      </c>
      <c r="F52" s="1175"/>
      <c r="G52" s="1175"/>
      <c r="H52" s="1176"/>
      <c r="I52" s="333">
        <v>18939</v>
      </c>
      <c r="J52" s="334">
        <v>19149</v>
      </c>
      <c r="K52" s="334">
        <v>18138</v>
      </c>
      <c r="L52" s="334">
        <v>17859</v>
      </c>
      <c r="M52" s="335">
        <v>16808</v>
      </c>
    </row>
    <row r="53" spans="2:13" ht="27.75" customHeight="1" thickBot="1" x14ac:dyDescent="0.25">
      <c r="B53" s="1177" t="s">
        <v>19</v>
      </c>
      <c r="C53" s="1178"/>
      <c r="D53" s="108"/>
      <c r="E53" s="1179" t="s">
        <v>44</v>
      </c>
      <c r="F53" s="1179"/>
      <c r="G53" s="1179"/>
      <c r="H53" s="1180"/>
      <c r="I53" s="336">
        <v>-1809</v>
      </c>
      <c r="J53" s="337">
        <v>-4217</v>
      </c>
      <c r="K53" s="337">
        <v>-4593</v>
      </c>
      <c r="L53" s="337">
        <v>-3812</v>
      </c>
      <c r="M53" s="338">
        <v>-3748</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opG8/Jv3oyn+YGAosKKsV0ubcBNc9PedWQXzps+5SpEnQrkl3VtiMLHI1zcSX7E6W4GiLNU9GeqV6gEujDQX3A==" saltValue="FOstIbTpQ+14yVTIuqo6W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2"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526</v>
      </c>
      <c r="G54" s="117" t="s">
        <v>527</v>
      </c>
      <c r="H54" s="118" t="s">
        <v>528</v>
      </c>
    </row>
    <row r="55" spans="2:8" ht="52.5" customHeight="1" x14ac:dyDescent="0.2">
      <c r="B55" s="119"/>
      <c r="C55" s="1196" t="s">
        <v>46</v>
      </c>
      <c r="D55" s="1196"/>
      <c r="E55" s="1197"/>
      <c r="F55" s="339">
        <v>3496</v>
      </c>
      <c r="G55" s="339">
        <v>3244</v>
      </c>
      <c r="H55" s="340">
        <v>3019</v>
      </c>
    </row>
    <row r="56" spans="2:8" ht="52.5" customHeight="1" x14ac:dyDescent="0.2">
      <c r="B56" s="120"/>
      <c r="C56" s="1198" t="s">
        <v>47</v>
      </c>
      <c r="D56" s="1198"/>
      <c r="E56" s="1199"/>
      <c r="F56" s="341">
        <v>269</v>
      </c>
      <c r="G56" s="341">
        <v>332</v>
      </c>
      <c r="H56" s="342">
        <v>415</v>
      </c>
    </row>
    <row r="57" spans="2:8" ht="53.25" customHeight="1" x14ac:dyDescent="0.2">
      <c r="B57" s="120"/>
      <c r="C57" s="1200" t="s">
        <v>48</v>
      </c>
      <c r="D57" s="1200"/>
      <c r="E57" s="1201"/>
      <c r="F57" s="343">
        <v>4468</v>
      </c>
      <c r="G57" s="343">
        <v>4072</v>
      </c>
      <c r="H57" s="344">
        <v>4110</v>
      </c>
    </row>
    <row r="58" spans="2:8" ht="45.75" customHeight="1" x14ac:dyDescent="0.2">
      <c r="B58" s="121"/>
      <c r="C58" s="1188" t="s">
        <v>561</v>
      </c>
      <c r="D58" s="1189"/>
      <c r="E58" s="1190"/>
      <c r="F58" s="345">
        <v>2110</v>
      </c>
      <c r="G58" s="345">
        <v>2042</v>
      </c>
      <c r="H58" s="346">
        <v>2299</v>
      </c>
    </row>
    <row r="59" spans="2:8" ht="45.75" customHeight="1" x14ac:dyDescent="0.2">
      <c r="B59" s="121"/>
      <c r="C59" s="1188" t="s">
        <v>557</v>
      </c>
      <c r="D59" s="1189"/>
      <c r="E59" s="1190"/>
      <c r="F59" s="345">
        <v>1130</v>
      </c>
      <c r="G59" s="345">
        <v>1068</v>
      </c>
      <c r="H59" s="346">
        <v>966</v>
      </c>
    </row>
    <row r="60" spans="2:8" ht="45.75" customHeight="1" x14ac:dyDescent="0.2">
      <c r="B60" s="121"/>
      <c r="C60" s="1188" t="s">
        <v>558</v>
      </c>
      <c r="D60" s="1189"/>
      <c r="E60" s="1190"/>
      <c r="F60" s="345">
        <v>158</v>
      </c>
      <c r="G60" s="345">
        <v>180</v>
      </c>
      <c r="H60" s="346">
        <v>183</v>
      </c>
    </row>
    <row r="61" spans="2:8" ht="45.75" customHeight="1" x14ac:dyDescent="0.2">
      <c r="B61" s="121"/>
      <c r="C61" s="1188" t="s">
        <v>559</v>
      </c>
      <c r="D61" s="1189"/>
      <c r="E61" s="1190"/>
      <c r="F61" s="345">
        <v>108</v>
      </c>
      <c r="G61" s="345">
        <v>104</v>
      </c>
      <c r="H61" s="346">
        <v>101</v>
      </c>
    </row>
    <row r="62" spans="2:8" ht="45.75" customHeight="1" thickBot="1" x14ac:dyDescent="0.25">
      <c r="B62" s="122"/>
      <c r="C62" s="1191" t="s">
        <v>560</v>
      </c>
      <c r="D62" s="1192"/>
      <c r="E62" s="1193"/>
      <c r="F62" s="347">
        <v>155</v>
      </c>
      <c r="G62" s="347">
        <v>165</v>
      </c>
      <c r="H62" s="348">
        <v>75</v>
      </c>
    </row>
    <row r="63" spans="2:8" ht="52.5" customHeight="1" thickBot="1" x14ac:dyDescent="0.25">
      <c r="B63" s="123"/>
      <c r="C63" s="1194" t="s">
        <v>49</v>
      </c>
      <c r="D63" s="1194"/>
      <c r="E63" s="1195"/>
      <c r="F63" s="349">
        <v>8233</v>
      </c>
      <c r="G63" s="349">
        <v>7649</v>
      </c>
      <c r="H63" s="350">
        <v>7544</v>
      </c>
    </row>
    <row r="64" spans="2:8" ht="13" x14ac:dyDescent="0.2"/>
  </sheetData>
  <sheetProtection algorithmName="SHA-512" hashValue="QLWKTJLY4+/LBHgJVvk4yqS0lBka44kh7t/1/k0/vqSedsKFWBocvX9RddB3juwqfgrOeDQ2uUwJ/+WhNX0wMg==" saltValue="5yB1vWo0yND7isexmxcY4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3DDEB-D565-4018-958B-CE9C616EE36C}">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564</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565</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566</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524</v>
      </c>
      <c r="BQ50" s="1226"/>
      <c r="BR50" s="1226"/>
      <c r="BS50" s="1226"/>
      <c r="BT50" s="1226"/>
      <c r="BU50" s="1226"/>
      <c r="BV50" s="1226"/>
      <c r="BW50" s="1226"/>
      <c r="BX50" s="1226" t="s">
        <v>525</v>
      </c>
      <c r="BY50" s="1226"/>
      <c r="BZ50" s="1226"/>
      <c r="CA50" s="1226"/>
      <c r="CB50" s="1226"/>
      <c r="CC50" s="1226"/>
      <c r="CD50" s="1226"/>
      <c r="CE50" s="1226"/>
      <c r="CF50" s="1226" t="s">
        <v>526</v>
      </c>
      <c r="CG50" s="1226"/>
      <c r="CH50" s="1226"/>
      <c r="CI50" s="1226"/>
      <c r="CJ50" s="1226"/>
      <c r="CK50" s="1226"/>
      <c r="CL50" s="1226"/>
      <c r="CM50" s="1226"/>
      <c r="CN50" s="1226" t="s">
        <v>527</v>
      </c>
      <c r="CO50" s="1226"/>
      <c r="CP50" s="1226"/>
      <c r="CQ50" s="1226"/>
      <c r="CR50" s="1226"/>
      <c r="CS50" s="1226"/>
      <c r="CT50" s="1226"/>
      <c r="CU50" s="1226"/>
      <c r="CV50" s="1226" t="s">
        <v>528</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567</v>
      </c>
      <c r="AO51" s="1230"/>
      <c r="AP51" s="1230"/>
      <c r="AQ51" s="1230"/>
      <c r="AR51" s="1230"/>
      <c r="AS51" s="1230"/>
      <c r="AT51" s="1230"/>
      <c r="AU51" s="1230"/>
      <c r="AV51" s="1230"/>
      <c r="AW51" s="1230"/>
      <c r="AX51" s="1230"/>
      <c r="AY51" s="1230"/>
      <c r="AZ51" s="1230"/>
      <c r="BA51" s="1230"/>
      <c r="BB51" s="1230" t="s">
        <v>568</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569</v>
      </c>
      <c r="BC53" s="1230"/>
      <c r="BD53" s="1230"/>
      <c r="BE53" s="1230"/>
      <c r="BF53" s="1230"/>
      <c r="BG53" s="1230"/>
      <c r="BH53" s="1230"/>
      <c r="BI53" s="1230"/>
      <c r="BJ53" s="1230"/>
      <c r="BK53" s="1230"/>
      <c r="BL53" s="1230"/>
      <c r="BM53" s="1230"/>
      <c r="BN53" s="1230"/>
      <c r="BO53" s="1230"/>
      <c r="BP53" s="1231">
        <v>51.7</v>
      </c>
      <c r="BQ53" s="1231"/>
      <c r="BR53" s="1231"/>
      <c r="BS53" s="1231"/>
      <c r="BT53" s="1231"/>
      <c r="BU53" s="1231"/>
      <c r="BV53" s="1231"/>
      <c r="BW53" s="1231"/>
      <c r="BX53" s="1231">
        <v>53.3</v>
      </c>
      <c r="BY53" s="1231"/>
      <c r="BZ53" s="1231"/>
      <c r="CA53" s="1231"/>
      <c r="CB53" s="1231"/>
      <c r="CC53" s="1231"/>
      <c r="CD53" s="1231"/>
      <c r="CE53" s="1231"/>
      <c r="CF53" s="1231">
        <v>53.3</v>
      </c>
      <c r="CG53" s="1231"/>
      <c r="CH53" s="1231"/>
      <c r="CI53" s="1231"/>
      <c r="CJ53" s="1231"/>
      <c r="CK53" s="1231"/>
      <c r="CL53" s="1231"/>
      <c r="CM53" s="1231"/>
      <c r="CN53" s="1231">
        <v>55.2</v>
      </c>
      <c r="CO53" s="1231"/>
      <c r="CP53" s="1231"/>
      <c r="CQ53" s="1231"/>
      <c r="CR53" s="1231"/>
      <c r="CS53" s="1231"/>
      <c r="CT53" s="1231"/>
      <c r="CU53" s="1231"/>
      <c r="CV53" s="1231">
        <v>54.6</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570</v>
      </c>
      <c r="AO55" s="1226"/>
      <c r="AP55" s="1226"/>
      <c r="AQ55" s="1226"/>
      <c r="AR55" s="1226"/>
      <c r="AS55" s="1226"/>
      <c r="AT55" s="1226"/>
      <c r="AU55" s="1226"/>
      <c r="AV55" s="1226"/>
      <c r="AW55" s="1226"/>
      <c r="AX55" s="1226"/>
      <c r="AY55" s="1226"/>
      <c r="AZ55" s="1226"/>
      <c r="BA55" s="1226"/>
      <c r="BB55" s="1230" t="s">
        <v>568</v>
      </c>
      <c r="BC55" s="1230"/>
      <c r="BD55" s="1230"/>
      <c r="BE55" s="1230"/>
      <c r="BF55" s="1230"/>
      <c r="BG55" s="1230"/>
      <c r="BH55" s="1230"/>
      <c r="BI55" s="1230"/>
      <c r="BJ55" s="1230"/>
      <c r="BK55" s="1230"/>
      <c r="BL55" s="1230"/>
      <c r="BM55" s="1230"/>
      <c r="BN55" s="1230"/>
      <c r="BO55" s="1230"/>
      <c r="BP55" s="1231">
        <v>37.299999999999997</v>
      </c>
      <c r="BQ55" s="1231"/>
      <c r="BR55" s="1231"/>
      <c r="BS55" s="1231"/>
      <c r="BT55" s="1231"/>
      <c r="BU55" s="1231"/>
      <c r="BV55" s="1231"/>
      <c r="BW55" s="1231"/>
      <c r="BX55" s="1231">
        <v>25.4</v>
      </c>
      <c r="BY55" s="1231"/>
      <c r="BZ55" s="1231"/>
      <c r="CA55" s="1231"/>
      <c r="CB55" s="1231"/>
      <c r="CC55" s="1231"/>
      <c r="CD55" s="1231"/>
      <c r="CE55" s="1231"/>
      <c r="CF55" s="1231">
        <v>17.600000000000001</v>
      </c>
      <c r="CG55" s="1231"/>
      <c r="CH55" s="1231"/>
      <c r="CI55" s="1231"/>
      <c r="CJ55" s="1231"/>
      <c r="CK55" s="1231"/>
      <c r="CL55" s="1231"/>
      <c r="CM55" s="1231"/>
      <c r="CN55" s="1231">
        <v>17.2</v>
      </c>
      <c r="CO55" s="1231"/>
      <c r="CP55" s="1231"/>
      <c r="CQ55" s="1231"/>
      <c r="CR55" s="1231"/>
      <c r="CS55" s="1231"/>
      <c r="CT55" s="1231"/>
      <c r="CU55" s="1231"/>
      <c r="CV55" s="1231">
        <v>16.100000000000001</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569</v>
      </c>
      <c r="BC57" s="1230"/>
      <c r="BD57" s="1230"/>
      <c r="BE57" s="1230"/>
      <c r="BF57" s="1230"/>
      <c r="BG57" s="1230"/>
      <c r="BH57" s="1230"/>
      <c r="BI57" s="1230"/>
      <c r="BJ57" s="1230"/>
      <c r="BK57" s="1230"/>
      <c r="BL57" s="1230"/>
      <c r="BM57" s="1230"/>
      <c r="BN57" s="1230"/>
      <c r="BO57" s="1230"/>
      <c r="BP57" s="1231">
        <v>62</v>
      </c>
      <c r="BQ57" s="1231"/>
      <c r="BR57" s="1231"/>
      <c r="BS57" s="1231"/>
      <c r="BT57" s="1231"/>
      <c r="BU57" s="1231"/>
      <c r="BV57" s="1231"/>
      <c r="BW57" s="1231"/>
      <c r="BX57" s="1231">
        <v>63.2</v>
      </c>
      <c r="BY57" s="1231"/>
      <c r="BZ57" s="1231"/>
      <c r="CA57" s="1231"/>
      <c r="CB57" s="1231"/>
      <c r="CC57" s="1231"/>
      <c r="CD57" s="1231"/>
      <c r="CE57" s="1231"/>
      <c r="CF57" s="1231">
        <v>65.3</v>
      </c>
      <c r="CG57" s="1231"/>
      <c r="CH57" s="1231"/>
      <c r="CI57" s="1231"/>
      <c r="CJ57" s="1231"/>
      <c r="CK57" s="1231"/>
      <c r="CL57" s="1231"/>
      <c r="CM57" s="1231"/>
      <c r="CN57" s="1231">
        <v>66.900000000000006</v>
      </c>
      <c r="CO57" s="1231"/>
      <c r="CP57" s="1231"/>
      <c r="CQ57" s="1231"/>
      <c r="CR57" s="1231"/>
      <c r="CS57" s="1231"/>
      <c r="CT57" s="1231"/>
      <c r="CU57" s="1231"/>
      <c r="CV57" s="1231">
        <v>68.099999999999994</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571</v>
      </c>
    </row>
    <row r="64" spans="1:109" ht="13" x14ac:dyDescent="0.2">
      <c r="B64" s="247"/>
      <c r="G64" s="1208"/>
      <c r="I64" s="1240"/>
      <c r="J64" s="1240"/>
      <c r="K64" s="1240"/>
      <c r="L64" s="1240"/>
      <c r="M64" s="1240"/>
      <c r="N64" s="1241"/>
      <c r="AM64" s="1208"/>
      <c r="AN64" s="1208" t="s">
        <v>564</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572</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566</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524</v>
      </c>
      <c r="BQ72" s="1226"/>
      <c r="BR72" s="1226"/>
      <c r="BS72" s="1226"/>
      <c r="BT72" s="1226"/>
      <c r="BU72" s="1226"/>
      <c r="BV72" s="1226"/>
      <c r="BW72" s="1226"/>
      <c r="BX72" s="1226" t="s">
        <v>525</v>
      </c>
      <c r="BY72" s="1226"/>
      <c r="BZ72" s="1226"/>
      <c r="CA72" s="1226"/>
      <c r="CB72" s="1226"/>
      <c r="CC72" s="1226"/>
      <c r="CD72" s="1226"/>
      <c r="CE72" s="1226"/>
      <c r="CF72" s="1226" t="s">
        <v>526</v>
      </c>
      <c r="CG72" s="1226"/>
      <c r="CH72" s="1226"/>
      <c r="CI72" s="1226"/>
      <c r="CJ72" s="1226"/>
      <c r="CK72" s="1226"/>
      <c r="CL72" s="1226"/>
      <c r="CM72" s="1226"/>
      <c r="CN72" s="1226" t="s">
        <v>527</v>
      </c>
      <c r="CO72" s="1226"/>
      <c r="CP72" s="1226"/>
      <c r="CQ72" s="1226"/>
      <c r="CR72" s="1226"/>
      <c r="CS72" s="1226"/>
      <c r="CT72" s="1226"/>
      <c r="CU72" s="1226"/>
      <c r="CV72" s="1226" t="s">
        <v>528</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567</v>
      </c>
      <c r="AO73" s="1230"/>
      <c r="AP73" s="1230"/>
      <c r="AQ73" s="1230"/>
      <c r="AR73" s="1230"/>
      <c r="AS73" s="1230"/>
      <c r="AT73" s="1230"/>
      <c r="AU73" s="1230"/>
      <c r="AV73" s="1230"/>
      <c r="AW73" s="1230"/>
      <c r="AX73" s="1230"/>
      <c r="AY73" s="1230"/>
      <c r="AZ73" s="1230"/>
      <c r="BA73" s="1230"/>
      <c r="BB73" s="1230" t="s">
        <v>568</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573</v>
      </c>
      <c r="BC75" s="1230"/>
      <c r="BD75" s="1230"/>
      <c r="BE75" s="1230"/>
      <c r="BF75" s="1230"/>
      <c r="BG75" s="1230"/>
      <c r="BH75" s="1230"/>
      <c r="BI75" s="1230"/>
      <c r="BJ75" s="1230"/>
      <c r="BK75" s="1230"/>
      <c r="BL75" s="1230"/>
      <c r="BM75" s="1230"/>
      <c r="BN75" s="1230"/>
      <c r="BO75" s="1230"/>
      <c r="BP75" s="1231">
        <v>7.8</v>
      </c>
      <c r="BQ75" s="1231"/>
      <c r="BR75" s="1231"/>
      <c r="BS75" s="1231"/>
      <c r="BT75" s="1231"/>
      <c r="BU75" s="1231"/>
      <c r="BV75" s="1231"/>
      <c r="BW75" s="1231"/>
      <c r="BX75" s="1231">
        <v>7.6</v>
      </c>
      <c r="BY75" s="1231"/>
      <c r="BZ75" s="1231"/>
      <c r="CA75" s="1231"/>
      <c r="CB75" s="1231"/>
      <c r="CC75" s="1231"/>
      <c r="CD75" s="1231"/>
      <c r="CE75" s="1231"/>
      <c r="CF75" s="1231">
        <v>7.7</v>
      </c>
      <c r="CG75" s="1231"/>
      <c r="CH75" s="1231"/>
      <c r="CI75" s="1231"/>
      <c r="CJ75" s="1231"/>
      <c r="CK75" s="1231"/>
      <c r="CL75" s="1231"/>
      <c r="CM75" s="1231"/>
      <c r="CN75" s="1231">
        <v>7.5</v>
      </c>
      <c r="CO75" s="1231"/>
      <c r="CP75" s="1231"/>
      <c r="CQ75" s="1231"/>
      <c r="CR75" s="1231"/>
      <c r="CS75" s="1231"/>
      <c r="CT75" s="1231"/>
      <c r="CU75" s="1231"/>
      <c r="CV75" s="1231">
        <v>7.3</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570</v>
      </c>
      <c r="AO77" s="1226"/>
      <c r="AP77" s="1226"/>
      <c r="AQ77" s="1226"/>
      <c r="AR77" s="1226"/>
      <c r="AS77" s="1226"/>
      <c r="AT77" s="1226"/>
      <c r="AU77" s="1226"/>
      <c r="AV77" s="1226"/>
      <c r="AW77" s="1226"/>
      <c r="AX77" s="1226"/>
      <c r="AY77" s="1226"/>
      <c r="AZ77" s="1226"/>
      <c r="BA77" s="1226"/>
      <c r="BB77" s="1230" t="s">
        <v>568</v>
      </c>
      <c r="BC77" s="1230"/>
      <c r="BD77" s="1230"/>
      <c r="BE77" s="1230"/>
      <c r="BF77" s="1230"/>
      <c r="BG77" s="1230"/>
      <c r="BH77" s="1230"/>
      <c r="BI77" s="1230"/>
      <c r="BJ77" s="1230"/>
      <c r="BK77" s="1230"/>
      <c r="BL77" s="1230"/>
      <c r="BM77" s="1230"/>
      <c r="BN77" s="1230"/>
      <c r="BO77" s="1230"/>
      <c r="BP77" s="1231">
        <v>37.299999999999997</v>
      </c>
      <c r="BQ77" s="1231"/>
      <c r="BR77" s="1231"/>
      <c r="BS77" s="1231"/>
      <c r="BT77" s="1231"/>
      <c r="BU77" s="1231"/>
      <c r="BV77" s="1231"/>
      <c r="BW77" s="1231"/>
      <c r="BX77" s="1231">
        <v>25.4</v>
      </c>
      <c r="BY77" s="1231"/>
      <c r="BZ77" s="1231"/>
      <c r="CA77" s="1231"/>
      <c r="CB77" s="1231"/>
      <c r="CC77" s="1231"/>
      <c r="CD77" s="1231"/>
      <c r="CE77" s="1231"/>
      <c r="CF77" s="1231">
        <v>17.600000000000001</v>
      </c>
      <c r="CG77" s="1231"/>
      <c r="CH77" s="1231"/>
      <c r="CI77" s="1231"/>
      <c r="CJ77" s="1231"/>
      <c r="CK77" s="1231"/>
      <c r="CL77" s="1231"/>
      <c r="CM77" s="1231"/>
      <c r="CN77" s="1231">
        <v>17.2</v>
      </c>
      <c r="CO77" s="1231"/>
      <c r="CP77" s="1231"/>
      <c r="CQ77" s="1231"/>
      <c r="CR77" s="1231"/>
      <c r="CS77" s="1231"/>
      <c r="CT77" s="1231"/>
      <c r="CU77" s="1231"/>
      <c r="CV77" s="1231">
        <v>16.100000000000001</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573</v>
      </c>
      <c r="BC79" s="1230"/>
      <c r="BD79" s="1230"/>
      <c r="BE79" s="1230"/>
      <c r="BF79" s="1230"/>
      <c r="BG79" s="1230"/>
      <c r="BH79" s="1230"/>
      <c r="BI79" s="1230"/>
      <c r="BJ79" s="1230"/>
      <c r="BK79" s="1230"/>
      <c r="BL79" s="1230"/>
      <c r="BM79" s="1230"/>
      <c r="BN79" s="1230"/>
      <c r="BO79" s="1230"/>
      <c r="BP79" s="1231">
        <v>8.6</v>
      </c>
      <c r="BQ79" s="1231"/>
      <c r="BR79" s="1231"/>
      <c r="BS79" s="1231"/>
      <c r="BT79" s="1231"/>
      <c r="BU79" s="1231"/>
      <c r="BV79" s="1231"/>
      <c r="BW79" s="1231"/>
      <c r="BX79" s="1231">
        <v>8.3000000000000007</v>
      </c>
      <c r="BY79" s="1231"/>
      <c r="BZ79" s="1231"/>
      <c r="CA79" s="1231"/>
      <c r="CB79" s="1231"/>
      <c r="CC79" s="1231"/>
      <c r="CD79" s="1231"/>
      <c r="CE79" s="1231"/>
      <c r="CF79" s="1231">
        <v>8.4</v>
      </c>
      <c r="CG79" s="1231"/>
      <c r="CH79" s="1231"/>
      <c r="CI79" s="1231"/>
      <c r="CJ79" s="1231"/>
      <c r="CK79" s="1231"/>
      <c r="CL79" s="1231"/>
      <c r="CM79" s="1231"/>
      <c r="CN79" s="1231">
        <v>8.6</v>
      </c>
      <c r="CO79" s="1231"/>
      <c r="CP79" s="1231"/>
      <c r="CQ79" s="1231"/>
      <c r="CR79" s="1231"/>
      <c r="CS79" s="1231"/>
      <c r="CT79" s="1231"/>
      <c r="CU79" s="1231"/>
      <c r="CV79" s="1231">
        <v>8.6999999999999993</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1pn2eg1wdPrFnsuPwKqJTS1s71UJazXkaAANrNIqoSfYVmQrgvc+UBlHrT90oKLgxP3HImOtHWb9tB3Rx7rmQw==" saltValue="vARgP7rgDropsAO0zarhF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72FC3-0E49-4322-A399-258B348CEDFC}">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sUFACUM25vd4G7n0SkhQIBNe5DzrYCOiCUlhTuulvAl5nkFHOF29HedUab6lCmbkpLBbRcfyh9D5B5OxZlH6Mw==" saltValue="PIaaSxWga8R7CY+INoIH6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0C759-51B6-4E37-9D74-CA30F939B662}">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6fIOzdc/a8fr69v1SYn6EO08/yKu2B1tMGsKMukQU+FhpiQOhAiiWENdAycScj6gGKCGqLwXsf6fGAeJ6PlmAQ==" saltValue="ABV9NczMw5nuc3ThQ8/0F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110304</v>
      </c>
      <c r="E3" s="142"/>
      <c r="F3" s="143">
        <v>76347</v>
      </c>
      <c r="G3" s="144"/>
      <c r="H3" s="145"/>
    </row>
    <row r="4" spans="1:8" x14ac:dyDescent="0.2">
      <c r="A4" s="146"/>
      <c r="B4" s="147"/>
      <c r="C4" s="148"/>
      <c r="D4" s="149">
        <v>70690</v>
      </c>
      <c r="E4" s="150"/>
      <c r="F4" s="151">
        <v>41762</v>
      </c>
      <c r="G4" s="152"/>
      <c r="H4" s="153"/>
    </row>
    <row r="5" spans="1:8" x14ac:dyDescent="0.2">
      <c r="A5" s="134" t="s">
        <v>518</v>
      </c>
      <c r="B5" s="139"/>
      <c r="C5" s="140"/>
      <c r="D5" s="141">
        <v>42140</v>
      </c>
      <c r="E5" s="142"/>
      <c r="F5" s="143">
        <v>69604</v>
      </c>
      <c r="G5" s="144"/>
      <c r="H5" s="145"/>
    </row>
    <row r="6" spans="1:8" x14ac:dyDescent="0.2">
      <c r="A6" s="146"/>
      <c r="B6" s="147"/>
      <c r="C6" s="148"/>
      <c r="D6" s="149">
        <v>23796</v>
      </c>
      <c r="E6" s="150"/>
      <c r="F6" s="151">
        <v>36247</v>
      </c>
      <c r="G6" s="152"/>
      <c r="H6" s="153"/>
    </row>
    <row r="7" spans="1:8" x14ac:dyDescent="0.2">
      <c r="A7" s="134" t="s">
        <v>519</v>
      </c>
      <c r="B7" s="139"/>
      <c r="C7" s="140"/>
      <c r="D7" s="141">
        <v>60354</v>
      </c>
      <c r="E7" s="142"/>
      <c r="F7" s="143">
        <v>68410</v>
      </c>
      <c r="G7" s="144"/>
      <c r="H7" s="145"/>
    </row>
    <row r="8" spans="1:8" x14ac:dyDescent="0.2">
      <c r="A8" s="146"/>
      <c r="B8" s="147"/>
      <c r="C8" s="148"/>
      <c r="D8" s="149">
        <v>42489</v>
      </c>
      <c r="E8" s="150"/>
      <c r="F8" s="151">
        <v>35086</v>
      </c>
      <c r="G8" s="152"/>
      <c r="H8" s="153"/>
    </row>
    <row r="9" spans="1:8" x14ac:dyDescent="0.2">
      <c r="A9" s="134" t="s">
        <v>520</v>
      </c>
      <c r="B9" s="139"/>
      <c r="C9" s="140"/>
      <c r="D9" s="141">
        <v>59654</v>
      </c>
      <c r="E9" s="142"/>
      <c r="F9" s="143">
        <v>73019</v>
      </c>
      <c r="G9" s="144"/>
      <c r="H9" s="145"/>
    </row>
    <row r="10" spans="1:8" x14ac:dyDescent="0.2">
      <c r="A10" s="146"/>
      <c r="B10" s="147"/>
      <c r="C10" s="148"/>
      <c r="D10" s="149">
        <v>29842</v>
      </c>
      <c r="E10" s="150"/>
      <c r="F10" s="151">
        <v>39427</v>
      </c>
      <c r="G10" s="152"/>
      <c r="H10" s="153"/>
    </row>
    <row r="11" spans="1:8" x14ac:dyDescent="0.2">
      <c r="A11" s="134" t="s">
        <v>521</v>
      </c>
      <c r="B11" s="139"/>
      <c r="C11" s="140"/>
      <c r="D11" s="141">
        <v>63072</v>
      </c>
      <c r="E11" s="142"/>
      <c r="F11" s="143">
        <v>76590</v>
      </c>
      <c r="G11" s="144"/>
      <c r="H11" s="145"/>
    </row>
    <row r="12" spans="1:8" x14ac:dyDescent="0.2">
      <c r="A12" s="146"/>
      <c r="B12" s="147"/>
      <c r="C12" s="154"/>
      <c r="D12" s="149">
        <v>32505</v>
      </c>
      <c r="E12" s="150"/>
      <c r="F12" s="151">
        <v>42387</v>
      </c>
      <c r="G12" s="152"/>
      <c r="H12" s="153"/>
    </row>
    <row r="13" spans="1:8" x14ac:dyDescent="0.2">
      <c r="A13" s="134"/>
      <c r="B13" s="139"/>
      <c r="C13" s="140"/>
      <c r="D13" s="141">
        <v>67105</v>
      </c>
      <c r="E13" s="142"/>
      <c r="F13" s="143">
        <v>72794</v>
      </c>
      <c r="G13" s="155"/>
      <c r="H13" s="145"/>
    </row>
    <row r="14" spans="1:8" x14ac:dyDescent="0.2">
      <c r="A14" s="146"/>
      <c r="B14" s="147"/>
      <c r="C14" s="148"/>
      <c r="D14" s="149">
        <v>39864</v>
      </c>
      <c r="E14" s="150"/>
      <c r="F14" s="151">
        <v>38982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7.11</v>
      </c>
      <c r="C19" s="156">
        <f>ROUND(VALUE(SUBSTITUTE(実質収支比率等に係る経年分析!G$48,"▲","-")),2)</f>
        <v>9.69</v>
      </c>
      <c r="D19" s="156">
        <f>ROUND(VALUE(SUBSTITUTE(実質収支比率等に係る経年分析!H$48,"▲","-")),2)</f>
        <v>6.65</v>
      </c>
      <c r="E19" s="156">
        <f>ROUND(VALUE(SUBSTITUTE(実質収支比率等に係る経年分析!I$48,"▲","-")),2)</f>
        <v>7.55</v>
      </c>
      <c r="F19" s="156">
        <f>ROUND(VALUE(SUBSTITUTE(実質収支比率等に係る経年分析!J$48,"▲","-")),2)</f>
        <v>5.84</v>
      </c>
    </row>
    <row r="20" spans="1:11" x14ac:dyDescent="0.2">
      <c r="A20" s="156" t="s">
        <v>53</v>
      </c>
      <c r="B20" s="156">
        <f>ROUND(VALUE(SUBSTITUTE(実質収支比率等に係る経年分析!F$47,"▲","-")),2)</f>
        <v>20.440000000000001</v>
      </c>
      <c r="C20" s="156">
        <f>ROUND(VALUE(SUBSTITUTE(実質収支比率等に係る経年分析!G$47,"▲","-")),2)</f>
        <v>26.48</v>
      </c>
      <c r="D20" s="156">
        <f>ROUND(VALUE(SUBSTITUTE(実質収支比率等に係る経年分析!H$47,"▲","-")),2)</f>
        <v>27.59</v>
      </c>
      <c r="E20" s="156">
        <f>ROUND(VALUE(SUBSTITUTE(実質収支比率等に係る経年分析!I$47,"▲","-")),2)</f>
        <v>25.37</v>
      </c>
      <c r="F20" s="156">
        <f>ROUND(VALUE(SUBSTITUTE(実質収支比率等に係る経年分析!J$47,"▲","-")),2)</f>
        <v>23.4</v>
      </c>
    </row>
    <row r="21" spans="1:11" x14ac:dyDescent="0.2">
      <c r="A21" s="156" t="s">
        <v>54</v>
      </c>
      <c r="B21" s="156">
        <f>IF(ISNUMBER(VALUE(SUBSTITUTE(実質収支比率等に係る経年分析!F$49,"▲","-"))),ROUND(VALUE(SUBSTITUTE(実質収支比率等に係る経年分析!F$49,"▲","-")),2),NA())</f>
        <v>-3.04</v>
      </c>
      <c r="C21" s="156">
        <f>IF(ISNUMBER(VALUE(SUBSTITUTE(実質収支比率等に係る経年分析!G$49,"▲","-"))),ROUND(VALUE(SUBSTITUTE(実質収支比率等に係る経年分析!G$49,"▲","-")),2),NA())</f>
        <v>4.82</v>
      </c>
      <c r="D21" s="156">
        <f>IF(ISNUMBER(VALUE(SUBSTITUTE(実質収支比率等に係る経年分析!H$49,"▲","-"))),ROUND(VALUE(SUBSTITUTE(実質収支比率等に係る経年分析!H$49,"▲","-")),2),NA())</f>
        <v>-7.69</v>
      </c>
      <c r="E21" s="156">
        <f>IF(ISNUMBER(VALUE(SUBSTITUTE(実質収支比率等に係る経年分析!I$49,"▲","-"))),ROUND(VALUE(SUBSTITUTE(実質収支比率等に係る経年分析!I$49,"▲","-")),2),NA())</f>
        <v>-4.37</v>
      </c>
      <c r="F21" s="156">
        <f>IF(ISNUMBER(VALUE(SUBSTITUTE(実質収支比率等に係る経年分析!J$49,"▲","-"))),ROUND(VALUE(SUBSTITUTE(実質収支比率等に係る経年分析!J$49,"▲","-")),2),NA())</f>
        <v>-7.27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7.0000000000000007E-2</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1.1000000000000001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1.22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1.1399999999999999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0.74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0.51</v>
      </c>
    </row>
    <row r="33" spans="1:16" x14ac:dyDescent="0.2">
      <c r="A33" s="157" t="str">
        <f>IF(連結実質赤字比率に係る赤字・黒字の構成分析!C$37="",NA(),連結実質赤字比率に係る赤字・黒字の構成分析!C$37)</f>
        <v>国民健康保険事業特別会計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0.99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0.42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0.25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0.34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0.51</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1.28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2.2799999999999998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2.3199999999999998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2.37</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9.68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6.64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7.55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5.83</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13.29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13.71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14.75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15.42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14.53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1765</v>
      </c>
      <c r="E42" s="158"/>
      <c r="F42" s="158"/>
      <c r="G42" s="158">
        <f>'実質公債費比率（分子）の構造'!L$52</f>
        <v>1920</v>
      </c>
      <c r="H42" s="158"/>
      <c r="I42" s="158"/>
      <c r="J42" s="158">
        <f>'実質公債費比率（分子）の構造'!M$52</f>
        <v>2002</v>
      </c>
      <c r="K42" s="158"/>
      <c r="L42" s="158"/>
      <c r="M42" s="158">
        <f>'実質公債費比率（分子）の構造'!N$52</f>
        <v>1946</v>
      </c>
      <c r="N42" s="158"/>
      <c r="O42" s="158"/>
      <c r="P42" s="158">
        <f>'実質公債費比率（分子）の構造'!O$52</f>
        <v>1856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312</v>
      </c>
      <c r="C45" s="158"/>
      <c r="D45" s="158"/>
      <c r="E45" s="158">
        <f>'実質公債費比率（分子）の構造'!L$49</f>
        <v>360</v>
      </c>
      <c r="F45" s="158"/>
      <c r="G45" s="158"/>
      <c r="H45" s="158">
        <f>'実質公債費比率（分子）の構造'!M$49</f>
        <v>432</v>
      </c>
      <c r="I45" s="158"/>
      <c r="J45" s="158"/>
      <c r="K45" s="158">
        <f>'実質公債費比率（分子）の構造'!N$49</f>
        <v>361</v>
      </c>
      <c r="L45" s="158"/>
      <c r="M45" s="158"/>
      <c r="N45" s="158">
        <f>'実質公債費比率（分子）の構造'!O$49</f>
        <v>359</v>
      </c>
      <c r="O45" s="158"/>
      <c r="P45" s="158"/>
    </row>
    <row r="46" spans="1:16" x14ac:dyDescent="0.2">
      <c r="A46" s="158" t="s">
        <v>64</v>
      </c>
      <c r="B46" s="158">
        <f>'実質公債費比率（分子）の構造'!K$48</f>
        <v>421</v>
      </c>
      <c r="C46" s="158"/>
      <c r="D46" s="158"/>
      <c r="E46" s="158">
        <f>'実質公債費比率（分子）の構造'!L$48</f>
        <v>406</v>
      </c>
      <c r="F46" s="158"/>
      <c r="G46" s="158"/>
      <c r="H46" s="158">
        <f>'実質公債費比率（分子）の構造'!M$48</f>
        <v>365</v>
      </c>
      <c r="I46" s="158"/>
      <c r="J46" s="158"/>
      <c r="K46" s="158">
        <f>'実質公債費比率（分子）の構造'!N$48</f>
        <v>306</v>
      </c>
      <c r="L46" s="158"/>
      <c r="M46" s="158"/>
      <c r="N46" s="158">
        <f>'実質公債費比率（分子）の構造'!O$48</f>
        <v>300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1851</v>
      </c>
      <c r="C49" s="158"/>
      <c r="D49" s="158"/>
      <c r="E49" s="158">
        <f>'実質公債費比率（分子）の構造'!L$45</f>
        <v>1969</v>
      </c>
      <c r="F49" s="158"/>
      <c r="G49" s="158"/>
      <c r="H49" s="158">
        <f>'実質公債費比率（分子）の構造'!M$45</f>
        <v>2121</v>
      </c>
      <c r="I49" s="158"/>
      <c r="J49" s="158"/>
      <c r="K49" s="158">
        <f>'実質公債費比率（分子）の構造'!N$45</f>
        <v>2030</v>
      </c>
      <c r="L49" s="158"/>
      <c r="M49" s="158"/>
      <c r="N49" s="158">
        <f>'実質公債費比率（分子）の構造'!O$45</f>
        <v>1967</v>
      </c>
      <c r="O49" s="158"/>
      <c r="P49" s="158"/>
    </row>
    <row r="50" spans="1:16" x14ac:dyDescent="0.2">
      <c r="A50" s="158" t="s">
        <v>67</v>
      </c>
      <c r="B50" s="158" t="e">
        <f>NA()</f>
        <v>#N/A</v>
      </c>
      <c r="C50" s="158">
        <f>IF(ISNUMBER('実質公債費比率（分子）の構造'!K$53),'実質公債費比率（分子）の構造'!K$53,NA())</f>
        <v>819</v>
      </c>
      <c r="D50" s="158" t="e">
        <f>NA()</f>
        <v>#N/A</v>
      </c>
      <c r="E50" s="158" t="e">
        <f>NA()</f>
        <v>#N/A</v>
      </c>
      <c r="F50" s="158">
        <f>IF(ISNUMBER('実質公債費比率（分子）の構造'!L$53),'実質公債費比率（分子）の構造'!L$53,NA())</f>
        <v>815</v>
      </c>
      <c r="G50" s="158" t="e">
        <f>NA()</f>
        <v>#N/A</v>
      </c>
      <c r="H50" s="158" t="e">
        <f>NA()</f>
        <v>#N/A</v>
      </c>
      <c r="I50" s="158">
        <f>IF(ISNUMBER('実質公債費比率（分子）の構造'!M$53),'実質公債費比率（分子）の構造'!M$53,NA())</f>
        <v>916</v>
      </c>
      <c r="J50" s="158" t="e">
        <f>NA()</f>
        <v>#N/A</v>
      </c>
      <c r="K50" s="158" t="e">
        <f>NA()</f>
        <v>#N/A</v>
      </c>
      <c r="L50" s="158">
        <f>IF(ISNUMBER('実質公債費比率（分子）の構造'!N$53),'実質公債費比率（分子）の構造'!N$53,NA())</f>
        <v>751</v>
      </c>
      <c r="M50" s="158" t="e">
        <f>NA()</f>
        <v>#N/A</v>
      </c>
      <c r="N50" s="158" t="e">
        <f>NA()</f>
        <v>#N/A</v>
      </c>
      <c r="O50" s="158">
        <f>IF(ISNUMBER('実質公債費比率（分子）の構造'!O$53),'実質公債費比率（分子）の構造'!O$53,NA())</f>
        <v>770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18939</v>
      </c>
      <c r="E56" s="157"/>
      <c r="F56" s="157"/>
      <c r="G56" s="157">
        <f>'将来負担比率（分子）の構造'!J$52</f>
        <v>19149</v>
      </c>
      <c r="H56" s="157"/>
      <c r="I56" s="157"/>
      <c r="J56" s="157">
        <f>'将来負担比率（分子）の構造'!K$52</f>
        <v>18138</v>
      </c>
      <c r="K56" s="157"/>
      <c r="L56" s="157"/>
      <c r="M56" s="157">
        <f>'将来負担比率（分子）の構造'!L$52</f>
        <v>17859</v>
      </c>
      <c r="N56" s="157"/>
      <c r="O56" s="157"/>
      <c r="P56" s="157">
        <f>'将来負担比率（分子）の構造'!M$52</f>
        <v>16808</v>
      </c>
    </row>
    <row r="57" spans="1:16" x14ac:dyDescent="0.2">
      <c r="A57" s="157" t="s">
        <v>42</v>
      </c>
      <c r="B57" s="157"/>
      <c r="C57" s="157"/>
      <c r="D57" s="157">
        <f>'将来負担比率（分子）の構造'!I$51</f>
        <v>784</v>
      </c>
      <c r="E57" s="157"/>
      <c r="F57" s="157"/>
      <c r="G57" s="157">
        <f>'将来負担比率（分子）の構造'!J$51</f>
        <v>794</v>
      </c>
      <c r="H57" s="157"/>
      <c r="I57" s="157"/>
      <c r="J57" s="157">
        <f>'将来負担比率（分子）の構造'!K$51</f>
        <v>1045</v>
      </c>
      <c r="K57" s="157"/>
      <c r="L57" s="157"/>
      <c r="M57" s="157">
        <f>'将来負担比率（分子）の構造'!L$51</f>
        <v>1001</v>
      </c>
      <c r="N57" s="157"/>
      <c r="O57" s="157"/>
      <c r="P57" s="157">
        <f>'将来負担比率（分子）の構造'!M$51</f>
        <v>1157</v>
      </c>
    </row>
    <row r="58" spans="1:16" x14ac:dyDescent="0.2">
      <c r="A58" s="157" t="s">
        <v>41</v>
      </c>
      <c r="B58" s="157"/>
      <c r="C58" s="157"/>
      <c r="D58" s="157">
        <f>'将来負担比率（分子）の構造'!I$50</f>
        <v>8054</v>
      </c>
      <c r="E58" s="157"/>
      <c r="F58" s="157"/>
      <c r="G58" s="157">
        <f>'将来負担比率（分子）の構造'!J$50</f>
        <v>8876</v>
      </c>
      <c r="H58" s="157"/>
      <c r="I58" s="157"/>
      <c r="J58" s="157">
        <f>'将来負担比率（分子）の構造'!K$50</f>
        <v>8523</v>
      </c>
      <c r="K58" s="157"/>
      <c r="L58" s="157"/>
      <c r="M58" s="157">
        <f>'将来負担比率（分子）の構造'!L$50</f>
        <v>7846</v>
      </c>
      <c r="N58" s="157"/>
      <c r="O58" s="157"/>
      <c r="P58" s="157">
        <f>'将来負担比率（分子）の構造'!M$50</f>
        <v>7933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4</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2505</v>
      </c>
      <c r="C62" s="157"/>
      <c r="D62" s="157"/>
      <c r="E62" s="157">
        <f>'将来負担比率（分子）の構造'!J$45</f>
        <v>2562</v>
      </c>
      <c r="F62" s="157"/>
      <c r="G62" s="157"/>
      <c r="H62" s="157">
        <f>'将来負担比率（分子）の構造'!K$45</f>
        <v>2569</v>
      </c>
      <c r="I62" s="157"/>
      <c r="J62" s="157"/>
      <c r="K62" s="157">
        <f>'将来負担比率（分子）の構造'!L$45</f>
        <v>2596</v>
      </c>
      <c r="L62" s="157"/>
      <c r="M62" s="157"/>
      <c r="N62" s="157">
        <f>'将来負担比率（分子）の構造'!M$45</f>
        <v>2520</v>
      </c>
      <c r="O62" s="157"/>
      <c r="P62" s="157"/>
    </row>
    <row r="63" spans="1:16" x14ac:dyDescent="0.2">
      <c r="A63" s="157" t="s">
        <v>34</v>
      </c>
      <c r="B63" s="157">
        <f>'将来負担比率（分子）の構造'!I$44</f>
        <v>2876</v>
      </c>
      <c r="C63" s="157"/>
      <c r="D63" s="157"/>
      <c r="E63" s="157">
        <f>'将来負担比率（分子）の構造'!J$44</f>
        <v>2688</v>
      </c>
      <c r="F63" s="157"/>
      <c r="G63" s="157"/>
      <c r="H63" s="157">
        <f>'将来負担比率（分子）の構造'!K$44</f>
        <v>2675</v>
      </c>
      <c r="I63" s="157"/>
      <c r="J63" s="157"/>
      <c r="K63" s="157">
        <f>'将来負担比率（分子）の構造'!L$44</f>
        <v>4306</v>
      </c>
      <c r="L63" s="157"/>
      <c r="M63" s="157"/>
      <c r="N63" s="157">
        <f>'将来負担比率（分子）の構造'!M$44</f>
        <v>4572</v>
      </c>
      <c r="O63" s="157"/>
      <c r="P63" s="157"/>
    </row>
    <row r="64" spans="1:16" x14ac:dyDescent="0.2">
      <c r="A64" s="157" t="s">
        <v>33</v>
      </c>
      <c r="B64" s="157">
        <f>'将来負担比率（分子）の構造'!I$43</f>
        <v>3084</v>
      </c>
      <c r="C64" s="157"/>
      <c r="D64" s="157"/>
      <c r="E64" s="157">
        <f>'将来負担比率（分子）の構造'!J$43</f>
        <v>2717</v>
      </c>
      <c r="F64" s="157"/>
      <c r="G64" s="157"/>
      <c r="H64" s="157">
        <f>'将来負担比率（分子）の構造'!K$43</f>
        <v>2418</v>
      </c>
      <c r="I64" s="157"/>
      <c r="J64" s="157"/>
      <c r="K64" s="157">
        <f>'将来負担比率（分子）の構造'!L$43</f>
        <v>1990</v>
      </c>
      <c r="L64" s="157"/>
      <c r="M64" s="157"/>
      <c r="N64" s="157">
        <f>'将来負担比率（分子）の構造'!M$43</f>
        <v>1733</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17498</v>
      </c>
      <c r="C66" s="157"/>
      <c r="D66" s="157"/>
      <c r="E66" s="157">
        <f>'将来負担比率（分子）の構造'!J$41</f>
        <v>16636</v>
      </c>
      <c r="F66" s="157"/>
      <c r="G66" s="157"/>
      <c r="H66" s="157">
        <f>'将来負担比率（分子）の構造'!K$41</f>
        <v>15450</v>
      </c>
      <c r="I66" s="157"/>
      <c r="J66" s="157"/>
      <c r="K66" s="157">
        <f>'将来負担比率（分子）の構造'!L$41</f>
        <v>14002</v>
      </c>
      <c r="L66" s="157"/>
      <c r="M66" s="157"/>
      <c r="N66" s="157">
        <f>'将来負担比率（分子）の構造'!M$41</f>
        <v>13326</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3496</v>
      </c>
      <c r="C72" s="161">
        <f>基金残高に係る経年分析!G55</f>
        <v>3244</v>
      </c>
      <c r="D72" s="161">
        <f>基金残高に係る経年分析!H55</f>
        <v>3019</v>
      </c>
    </row>
    <row r="73" spans="1:16" x14ac:dyDescent="0.2">
      <c r="A73" s="160" t="s">
        <v>74</v>
      </c>
      <c r="B73" s="161">
        <f>基金残高に係る経年分析!F56</f>
        <v>269</v>
      </c>
      <c r="C73" s="161">
        <f>基金残高に係る経年分析!G56</f>
        <v>332</v>
      </c>
      <c r="D73" s="161">
        <f>基金残高に係る経年分析!H56</f>
        <v>415</v>
      </c>
    </row>
    <row r="74" spans="1:16" x14ac:dyDescent="0.2">
      <c r="A74" s="160" t="s">
        <v>75</v>
      </c>
      <c r="B74" s="161">
        <f>基金残高に係る経年分析!F57</f>
        <v>4468</v>
      </c>
      <c r="C74" s="161">
        <f>基金残高に係る経年分析!G57</f>
        <v>4072</v>
      </c>
      <c r="D74" s="161">
        <f>基金残高に係る経年分析!H57</f>
        <v>4110</v>
      </c>
    </row>
  </sheetData>
  <sheetProtection algorithmName="SHA-512" hashValue="n1k4LgXmzJtMMJr3OJxp1E4QkI3vkPs1gXC1Ku460YJjhEo9zO95B9mkVZlr1ujXbD9tidhse9wgof/UhAux0A==" saltValue="P/xUe+Pf4jn3H631ACsyRQ=="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69242F5-AAB9-4291-9B3A-1082EE9842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9B286ED-664A-474F-99D2-B1D276A7C937}">
  <ds:schemaRefs>
    <ds:schemaRef ds:uri="http://schemas.microsoft.com/sharepoint/v3/contenttype/forms"/>
  </ds:schemaRefs>
</ds:datastoreItem>
</file>

<file path=customXml/itemProps3.xml><?xml version="1.0" encoding="utf-8"?>
<ds:datastoreItem xmlns:ds="http://schemas.openxmlformats.org/officeDocument/2006/customXml" ds:itemID="{40BEC810-F1AD-46AD-915F-638BCB73F954}">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2026-03-13T02:51:44Z</cp:lastPrinted>
  <dcterms:created xsi:type="dcterms:W3CDTF">2026-02-23T05:18:20Z</dcterms:created>
  <dcterms:modified xsi:type="dcterms:W3CDTF">2026-09-24T06:53:45Z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y fmtid="{D5CDD505-2E9C-101B-9397-08002B2CF9AE}" pid="3" name="MediaServiceImageTags">
    <vt:lpwstr/>
  </property>
</Properties>
</file>